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3CC5483F-E161-4586-B55B-045ED8A19A06}" xr6:coauthVersionLast="47" xr6:coauthVersionMax="47" xr10:uidLastSave="{00000000-0000-0000-0000-000000000000}"/>
  <bookViews>
    <workbookView xWindow="195" yWindow="600" windowWidth="26730" windowHeight="1812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 a="1"/>
  <c r="AC2" i="1" s="1"/>
  <c r="Z46" i="1"/>
  <c r="Y46" i="1"/>
  <c r="X46" i="1"/>
  <c r="W46" i="1"/>
  <c r="V46" i="1"/>
  <c r="U46" i="1"/>
  <c r="T46" i="1"/>
  <c r="S46" i="1"/>
  <c r="R46" i="1"/>
  <c r="Q46" i="1"/>
  <c r="P46" i="1"/>
  <c r="O46" i="1"/>
  <c r="Z45" i="1"/>
  <c r="Y45" i="1"/>
  <c r="X45" i="1"/>
  <c r="W45" i="1"/>
  <c r="V45" i="1"/>
  <c r="U45" i="1"/>
  <c r="T45" i="1"/>
  <c r="S45" i="1"/>
  <c r="R45" i="1"/>
  <c r="Q45" i="1"/>
  <c r="P45" i="1"/>
  <c r="O45" i="1"/>
  <c r="Z44" i="1"/>
  <c r="Y44" i="1"/>
  <c r="X44" i="1"/>
  <c r="W44" i="1"/>
  <c r="V44" i="1"/>
  <c r="U44" i="1"/>
  <c r="T44" i="1"/>
  <c r="S44" i="1"/>
  <c r="R44" i="1"/>
  <c r="Q44" i="1"/>
  <c r="P44" i="1"/>
  <c r="O44" i="1"/>
  <c r="Z43" i="1"/>
  <c r="Y43" i="1"/>
  <c r="X43" i="1"/>
  <c r="W43" i="1"/>
  <c r="V43" i="1"/>
  <c r="U43" i="1"/>
  <c r="T43" i="1"/>
  <c r="S43" i="1"/>
  <c r="R43" i="1"/>
  <c r="Q43" i="1"/>
  <c r="P43" i="1"/>
  <c r="O43" i="1"/>
  <c r="Z42" i="1"/>
  <c r="Y42" i="1"/>
  <c r="X42" i="1"/>
  <c r="W42" i="1"/>
  <c r="V42" i="1"/>
  <c r="U42" i="1"/>
  <c r="T42" i="1"/>
  <c r="S42" i="1"/>
  <c r="R42" i="1"/>
  <c r="Q42" i="1"/>
  <c r="P42" i="1"/>
  <c r="O42" i="1"/>
  <c r="Z41" i="1"/>
  <c r="Y41" i="1"/>
  <c r="X41" i="1"/>
  <c r="W41" i="1"/>
  <c r="V41" i="1"/>
  <c r="U41" i="1"/>
  <c r="T41" i="1"/>
  <c r="S41" i="1"/>
  <c r="R41" i="1"/>
  <c r="Q41" i="1"/>
  <c r="P41" i="1"/>
  <c r="O41" i="1"/>
  <c r="Z40" i="1"/>
  <c r="Y40" i="1"/>
  <c r="X40" i="1"/>
  <c r="W40" i="1"/>
  <c r="V40" i="1"/>
  <c r="U40" i="1"/>
  <c r="T40" i="1"/>
  <c r="S40" i="1"/>
  <c r="R40" i="1"/>
  <c r="Q40" i="1"/>
  <c r="P40" i="1"/>
  <c r="O40" i="1"/>
  <c r="Z39" i="1"/>
  <c r="Y39" i="1"/>
  <c r="X39" i="1"/>
  <c r="W39" i="1"/>
  <c r="V39" i="1"/>
  <c r="U39" i="1"/>
  <c r="T39" i="1"/>
  <c r="S39" i="1"/>
  <c r="R39" i="1"/>
  <c r="Q39" i="1"/>
  <c r="P39" i="1"/>
  <c r="O39" i="1"/>
  <c r="Z38" i="1"/>
  <c r="Y38" i="1"/>
  <c r="X38" i="1"/>
  <c r="W38" i="1"/>
  <c r="V38" i="1"/>
  <c r="U38" i="1"/>
  <c r="T38" i="1"/>
  <c r="S38" i="1"/>
  <c r="R38" i="1"/>
  <c r="Q38" i="1"/>
  <c r="P38" i="1"/>
  <c r="O38" i="1"/>
  <c r="Z37" i="1"/>
  <c r="Y37" i="1"/>
  <c r="X37" i="1"/>
  <c r="W37" i="1"/>
  <c r="V37" i="1"/>
  <c r="U37" i="1"/>
  <c r="T37" i="1"/>
  <c r="S37" i="1"/>
  <c r="R37" i="1"/>
  <c r="Q37" i="1"/>
  <c r="P37" i="1"/>
  <c r="O37" i="1"/>
  <c r="Z36" i="1"/>
  <c r="Y36" i="1"/>
  <c r="X36" i="1"/>
  <c r="W36" i="1"/>
  <c r="V36" i="1"/>
  <c r="U36" i="1"/>
  <c r="T36" i="1"/>
  <c r="S36" i="1"/>
  <c r="R36" i="1"/>
  <c r="Q36" i="1"/>
  <c r="P36" i="1"/>
  <c r="O36" i="1"/>
  <c r="Z35" i="1"/>
  <c r="Y35" i="1"/>
  <c r="X35" i="1"/>
  <c r="W35" i="1"/>
  <c r="V35" i="1"/>
  <c r="U35" i="1"/>
  <c r="T35" i="1"/>
  <c r="S35" i="1"/>
  <c r="R35" i="1"/>
  <c r="Q35" i="1"/>
  <c r="P35" i="1"/>
  <c r="O35" i="1"/>
  <c r="Z34" i="1"/>
  <c r="Y34" i="1"/>
  <c r="X34" i="1"/>
  <c r="W34" i="1"/>
  <c r="V34" i="1"/>
  <c r="U34" i="1"/>
  <c r="T34" i="1"/>
  <c r="S34" i="1"/>
  <c r="R34" i="1"/>
  <c r="Q34" i="1"/>
  <c r="P34" i="1"/>
  <c r="O34" i="1"/>
  <c r="Z33" i="1"/>
  <c r="Y33" i="1"/>
  <c r="X33" i="1"/>
  <c r="W33" i="1"/>
  <c r="V33" i="1"/>
  <c r="U33" i="1"/>
  <c r="T33" i="1"/>
  <c r="S33" i="1"/>
  <c r="R33" i="1"/>
  <c r="Q33" i="1"/>
  <c r="P33" i="1"/>
  <c r="O33" i="1"/>
  <c r="Z32" i="1"/>
  <c r="Y32" i="1"/>
  <c r="X32" i="1"/>
  <c r="W32" i="1"/>
  <c r="V32" i="1"/>
  <c r="U32" i="1"/>
  <c r="T32" i="1"/>
  <c r="S32" i="1"/>
  <c r="R32" i="1"/>
  <c r="Q32" i="1"/>
  <c r="P32" i="1"/>
  <c r="O32" i="1"/>
  <c r="Z31" i="1"/>
  <c r="Y31" i="1"/>
  <c r="X31" i="1"/>
  <c r="W31" i="1"/>
  <c r="V31" i="1"/>
  <c r="U31" i="1"/>
  <c r="T31" i="1"/>
  <c r="S31" i="1"/>
  <c r="R31" i="1"/>
  <c r="Q31" i="1"/>
  <c r="P31" i="1"/>
  <c r="O31" i="1"/>
  <c r="Z30" i="1"/>
  <c r="Y30" i="1"/>
  <c r="X30" i="1"/>
  <c r="W30" i="1"/>
  <c r="V30" i="1"/>
  <c r="U30" i="1"/>
  <c r="T30" i="1"/>
  <c r="S30" i="1"/>
  <c r="R30" i="1"/>
  <c r="Q30" i="1"/>
  <c r="P30" i="1"/>
  <c r="O30" i="1"/>
  <c r="Z29" i="1"/>
  <c r="Y29" i="1"/>
  <c r="X29" i="1"/>
  <c r="W29" i="1"/>
  <c r="V29" i="1"/>
  <c r="U29" i="1"/>
  <c r="T29" i="1"/>
  <c r="S29" i="1"/>
  <c r="R29" i="1"/>
  <c r="Q29" i="1"/>
  <c r="P29" i="1"/>
  <c r="O29" i="1"/>
  <c r="Z28" i="1"/>
  <c r="Y28" i="1"/>
  <c r="X28" i="1"/>
  <c r="W28" i="1"/>
  <c r="V28" i="1"/>
  <c r="U28" i="1"/>
  <c r="T28" i="1"/>
  <c r="S28" i="1"/>
  <c r="R28" i="1"/>
  <c r="Q28" i="1"/>
  <c r="P28" i="1"/>
  <c r="O28" i="1"/>
  <c r="Z27" i="1"/>
  <c r="Y27" i="1"/>
  <c r="X27" i="1"/>
  <c r="W27" i="1"/>
  <c r="V27" i="1"/>
  <c r="U27" i="1"/>
  <c r="T27" i="1"/>
  <c r="S27" i="1"/>
  <c r="R27" i="1"/>
  <c r="Q27" i="1"/>
  <c r="P27" i="1"/>
  <c r="O27" i="1"/>
  <c r="Z26" i="1"/>
  <c r="Y26" i="1"/>
  <c r="X26" i="1"/>
  <c r="W26" i="1"/>
  <c r="V26" i="1"/>
  <c r="U26" i="1"/>
  <c r="T26" i="1"/>
  <c r="S26" i="1"/>
  <c r="R26" i="1"/>
  <c r="Q26" i="1"/>
  <c r="P26" i="1"/>
  <c r="O26" i="1"/>
  <c r="Z25" i="1"/>
  <c r="Y25" i="1"/>
  <c r="X25" i="1"/>
  <c r="W25" i="1"/>
  <c r="V25" i="1"/>
  <c r="U25" i="1"/>
  <c r="T25" i="1"/>
  <c r="S25" i="1"/>
  <c r="R25" i="1"/>
  <c r="Q25" i="1"/>
  <c r="P25" i="1"/>
  <c r="O25" i="1"/>
  <c r="Z24" i="1"/>
  <c r="Y24" i="1"/>
  <c r="X24" i="1"/>
  <c r="W24" i="1"/>
  <c r="V24" i="1"/>
  <c r="U24" i="1"/>
  <c r="T24" i="1"/>
  <c r="S24" i="1"/>
  <c r="R24" i="1"/>
  <c r="Q24" i="1"/>
  <c r="P24" i="1"/>
  <c r="O24" i="1"/>
  <c r="Z23" i="1"/>
  <c r="Y23" i="1"/>
  <c r="X23" i="1"/>
  <c r="W23" i="1"/>
  <c r="V23" i="1"/>
  <c r="U23" i="1"/>
  <c r="T23" i="1"/>
  <c r="S23" i="1"/>
  <c r="R23" i="1"/>
  <c r="Q23" i="1"/>
  <c r="P23" i="1"/>
  <c r="O23" i="1"/>
  <c r="Z22" i="1"/>
  <c r="Y22" i="1"/>
  <c r="X22" i="1"/>
  <c r="W22" i="1"/>
  <c r="V22" i="1"/>
  <c r="U22" i="1"/>
  <c r="T22" i="1"/>
  <c r="S22" i="1"/>
  <c r="R22" i="1"/>
  <c r="Q22" i="1"/>
  <c r="P22" i="1"/>
  <c r="O22" i="1"/>
  <c r="Z21" i="1"/>
  <c r="Y21" i="1"/>
  <c r="X21" i="1"/>
  <c r="W21" i="1"/>
  <c r="V21" i="1"/>
  <c r="U21" i="1"/>
  <c r="T21" i="1"/>
  <c r="S21" i="1"/>
  <c r="R21" i="1"/>
  <c r="Q21" i="1"/>
  <c r="P21" i="1"/>
  <c r="O21" i="1"/>
  <c r="Z20" i="1"/>
  <c r="Y20" i="1"/>
  <c r="X20" i="1"/>
  <c r="W20" i="1"/>
  <c r="V20" i="1"/>
  <c r="U20" i="1"/>
  <c r="T20" i="1"/>
  <c r="S20" i="1"/>
  <c r="R20" i="1"/>
  <c r="Q20" i="1"/>
  <c r="P20" i="1"/>
  <c r="O20" i="1"/>
  <c r="Z19" i="1"/>
  <c r="Y19" i="1"/>
  <c r="X19" i="1"/>
  <c r="W19" i="1"/>
  <c r="V19" i="1"/>
  <c r="U19" i="1"/>
  <c r="T19" i="1"/>
  <c r="S19" i="1"/>
  <c r="R19" i="1"/>
  <c r="Q19" i="1"/>
  <c r="P19" i="1"/>
  <c r="O19" i="1"/>
  <c r="Z18" i="1"/>
  <c r="Y18" i="1"/>
  <c r="X18" i="1"/>
  <c r="W18" i="1"/>
  <c r="V18" i="1"/>
  <c r="U18" i="1"/>
  <c r="T18" i="1"/>
  <c r="S18" i="1"/>
  <c r="R18" i="1"/>
  <c r="Q18" i="1"/>
  <c r="P18" i="1"/>
  <c r="O18" i="1"/>
  <c r="Z17" i="1"/>
  <c r="Y17" i="1"/>
  <c r="X17" i="1"/>
  <c r="W17" i="1"/>
  <c r="V17" i="1"/>
  <c r="U17" i="1"/>
  <c r="T17" i="1"/>
  <c r="S17" i="1"/>
  <c r="R17" i="1"/>
  <c r="Q17" i="1"/>
  <c r="P17" i="1"/>
  <c r="O17" i="1"/>
  <c r="Z16" i="1"/>
  <c r="Y16" i="1"/>
  <c r="X16" i="1"/>
  <c r="W16" i="1"/>
  <c r="V16" i="1"/>
  <c r="U16" i="1"/>
  <c r="T16" i="1"/>
  <c r="S16" i="1"/>
  <c r="R16" i="1"/>
  <c r="Q16" i="1"/>
  <c r="P16" i="1"/>
  <c r="O16" i="1"/>
  <c r="Z15" i="1"/>
  <c r="Y15" i="1"/>
  <c r="X15" i="1"/>
  <c r="W15" i="1"/>
  <c r="V15" i="1"/>
  <c r="U15" i="1"/>
  <c r="T15" i="1"/>
  <c r="S15" i="1"/>
  <c r="R15" i="1"/>
  <c r="Q15" i="1"/>
  <c r="P15" i="1"/>
  <c r="O15" i="1"/>
  <c r="Z14" i="1"/>
  <c r="Y14" i="1"/>
  <c r="X14" i="1"/>
  <c r="W14" i="1"/>
  <c r="V14" i="1"/>
  <c r="U14" i="1"/>
  <c r="T14" i="1"/>
  <c r="S14" i="1"/>
  <c r="R14" i="1"/>
  <c r="Q14" i="1"/>
  <c r="P14" i="1"/>
  <c r="O14" i="1"/>
  <c r="Z13" i="1"/>
  <c r="Y13" i="1"/>
  <c r="X13" i="1"/>
  <c r="W13" i="1"/>
  <c r="V13" i="1"/>
  <c r="U13" i="1"/>
  <c r="T13" i="1"/>
  <c r="S13" i="1"/>
  <c r="R13" i="1"/>
  <c r="Q13" i="1"/>
  <c r="P13" i="1"/>
  <c r="O13" i="1"/>
  <c r="Z12" i="1"/>
  <c r="Y12" i="1"/>
  <c r="X12" i="1"/>
  <c r="W12" i="1"/>
  <c r="V12" i="1"/>
  <c r="U12" i="1"/>
  <c r="T12" i="1"/>
  <c r="S12" i="1"/>
  <c r="R12" i="1"/>
  <c r="Q12" i="1"/>
  <c r="P12" i="1"/>
  <c r="O12" i="1"/>
  <c r="Z11" i="1"/>
  <c r="Y11" i="1"/>
  <c r="X11" i="1"/>
  <c r="W11" i="1"/>
  <c r="V11" i="1"/>
  <c r="U11" i="1"/>
  <c r="T11" i="1"/>
  <c r="S11" i="1"/>
  <c r="R11" i="1"/>
  <c r="Q11" i="1"/>
  <c r="P11" i="1"/>
  <c r="O11" i="1"/>
  <c r="Z10" i="1"/>
  <c r="Y10" i="1"/>
  <c r="X10" i="1"/>
  <c r="W10" i="1"/>
  <c r="V10" i="1"/>
  <c r="U10" i="1"/>
  <c r="T10" i="1"/>
  <c r="S10" i="1"/>
  <c r="R10" i="1"/>
  <c r="Q10" i="1"/>
  <c r="P10" i="1"/>
  <c r="O10" i="1"/>
  <c r="Z9" i="1"/>
  <c r="Y9" i="1"/>
  <c r="X9" i="1"/>
  <c r="W9" i="1"/>
  <c r="V9" i="1"/>
  <c r="U9" i="1"/>
  <c r="T9" i="1"/>
  <c r="S9" i="1"/>
  <c r="R9" i="1"/>
  <c r="Q9" i="1"/>
  <c r="P9" i="1"/>
  <c r="O9" i="1"/>
  <c r="Z8" i="1"/>
  <c r="Y8" i="1"/>
  <c r="X8" i="1"/>
  <c r="W8" i="1"/>
  <c r="V8" i="1"/>
  <c r="U8" i="1"/>
  <c r="T8" i="1"/>
  <c r="S8" i="1"/>
  <c r="R8" i="1"/>
  <c r="Q8" i="1"/>
  <c r="P8" i="1"/>
  <c r="O8" i="1"/>
  <c r="Z7" i="1"/>
  <c r="Y7" i="1"/>
  <c r="X7" i="1"/>
  <c r="W7" i="1"/>
  <c r="V7" i="1"/>
  <c r="U7" i="1"/>
  <c r="T7" i="1"/>
  <c r="S7" i="1"/>
  <c r="R7" i="1"/>
  <c r="Q7" i="1"/>
  <c r="P7" i="1"/>
  <c r="O7" i="1"/>
  <c r="Z6" i="1"/>
  <c r="Y6" i="1"/>
  <c r="X6" i="1"/>
  <c r="W6" i="1"/>
  <c r="V6" i="1"/>
  <c r="U6" i="1"/>
  <c r="T6" i="1"/>
  <c r="S6" i="1"/>
  <c r="R6" i="1"/>
  <c r="Q6" i="1"/>
  <c r="P6" i="1"/>
  <c r="O6" i="1"/>
  <c r="Z5" i="1"/>
  <c r="Y5" i="1"/>
  <c r="X5" i="1"/>
  <c r="W5" i="1"/>
  <c r="V5" i="1"/>
  <c r="U5" i="1"/>
  <c r="T5" i="1"/>
  <c r="S5" i="1"/>
  <c r="R5" i="1"/>
  <c r="Q5" i="1"/>
  <c r="P5" i="1"/>
  <c r="O5" i="1"/>
  <c r="Z4" i="1"/>
  <c r="Y4" i="1"/>
  <c r="X4" i="1"/>
  <c r="W4" i="1"/>
  <c r="V4" i="1"/>
  <c r="U4" i="1"/>
  <c r="T4" i="1"/>
  <c r="S4" i="1"/>
  <c r="R4" i="1"/>
  <c r="Q4" i="1"/>
  <c r="P4" i="1"/>
  <c r="O4" i="1"/>
  <c r="Z3" i="1"/>
  <c r="Y3" i="1"/>
  <c r="X3" i="1"/>
  <c r="W3" i="1"/>
  <c r="V3" i="1"/>
  <c r="U3" i="1"/>
  <c r="T3" i="1"/>
  <c r="S3" i="1"/>
  <c r="R3" i="1"/>
  <c r="Q3" i="1"/>
  <c r="P3" i="1"/>
  <c r="O3" i="1"/>
  <c r="Z2" i="1"/>
  <c r="Y2" i="1"/>
  <c r="X2" i="1"/>
  <c r="R2" i="1"/>
  <c r="W2" i="1"/>
  <c r="V2" i="1"/>
  <c r="U2" i="1"/>
  <c r="T2" i="1"/>
  <c r="S2" i="1"/>
  <c r="Q2" i="1"/>
  <c r="P2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<sst xmlns="http://schemas.openxmlformats.org/spreadsheetml/2006/main" count="483" uniqueCount="198">
  <si>
    <t>Crushing Resistance</t>
  </si>
  <si>
    <t>H</t>
  </si>
  <si>
    <t>1 per 10,000 m3</t>
  </si>
  <si>
    <t>NZS4407:3.10</t>
  </si>
  <si>
    <t>IANZ report</t>
  </si>
  <si>
    <t>Contractor</t>
  </si>
  <si>
    <t>A</t>
  </si>
  <si>
    <t>I</t>
  </si>
  <si>
    <t>R</t>
  </si>
  <si>
    <t>Particle Size Distribution</t>
  </si>
  <si>
    <t>1 per 1,000 m3</t>
  </si>
  <si>
    <t>NZS4407:3.8.1</t>
  </si>
  <si>
    <t>NZTA M04:2024-Class 2_x000D_
Class 2 in Table 12 for PSD _x000D_
Table 13 for shape control</t>
  </si>
  <si>
    <t>M</t>
  </si>
  <si>
    <t>CHAR(LESS) 10% passing 2.36mm sieve at 130kN</t>
  </si>
  <si>
    <t>AP40 Basecourse Aggregates used for overlay (if applicable)_x000D_
_x000D_
Notes:_x000D_
H = Hold point up to approval of Optimisation Testing_x000D_
_x000D_
M = Monitor during production</t>
  </si>
  <si>
    <t>Weathering Quality Index</t>
  </si>
  <si>
    <t>NZS4407:3.11</t>
  </si>
  <si>
    <t>AA, AB, AC, BA, BB, CA</t>
  </si>
  <si>
    <t>IANZ Report</t>
  </si>
  <si>
    <t>Calfornia Bearing Ratio (CBR)</t>
  </si>
  <si>
    <t>NZS4402:4.1.3_x000D_
NZS4407:3.15</t>
  </si>
  <si>
    <t xml:space="preserve">Compaceted using NZ Vibe Hammer_x000D_
4-day soaked CBR ≥ 80% </t>
  </si>
  <si>
    <t xml:space="preserve">Quality of Fines, PI and CI </t>
  </si>
  <si>
    <t>NZS4407:3.4 - PI_x000D_
NZS4407:3.5 - CI</t>
  </si>
  <si>
    <t>PI ≤ 5_x000D_
CI ≤ 3</t>
  </si>
  <si>
    <t>NZTA M04: 2024_x000D_
AP40 - Class 2_x000D_
PI and CI applies</t>
  </si>
  <si>
    <t>Broken Faces Content</t>
  </si>
  <si>
    <t>NZS4407:3.14</t>
  </si>
  <si>
    <t>≥ 70% more than two broken faces on aggregates between 37.5mm and 4.75mm</t>
  </si>
  <si>
    <t>Waived if aggregate is from crushed hard rock quarry</t>
  </si>
  <si>
    <t>Optimisation of Stabilising Agent(s)_x000D_
(FBS only)</t>
  </si>
  <si>
    <t>Blend Particle Size Distribution</t>
  </si>
  <si>
    <t xml:space="preserve">Check if average of existing (from TPs) and any overlay will meet the ideal FBS / BE grading. </t>
  </si>
  <si>
    <t>Report using IANZ Reports for AP40 and TP PSDs</t>
  </si>
  <si>
    <t>Designer</t>
  </si>
  <si>
    <t xml:space="preserve">Designer to advise if "average" blend is acceptable. </t>
  </si>
  <si>
    <t xml:space="preserve">Indirect Tensile Strength, ITS_x000D_
</t>
  </si>
  <si>
    <t>1 Optimisation test per aggregate type</t>
  </si>
  <si>
    <t>NZTA T/19: 2020</t>
  </si>
  <si>
    <t>Testing at 1mm/min:_x000D_
BSM Dry ITS: 175 kPa to 400 kPa_x000D_
BSM Soaked ITS: 150 kPa to 350 kPa_x000D_
Testing at 50.8mm/min:_x000D_
BSM Dry ITS: 210 kPa to 480 kPa_x000D_
BSM Soaked ITS: 180 kPa to 450 kPa</t>
  </si>
  <si>
    <t>Designer to advise on binder content(s)_x000D_
Note that the min.design ITS is as per T/19 Notes + 25kPa to ensure that the min.ITS values are obtained in the field</t>
  </si>
  <si>
    <t>Unconfined Compressive Strength, UCS</t>
  </si>
  <si>
    <t>CCNZ / NPTG / CETANZ Industry Guide</t>
  </si>
  <si>
    <t>UCS limits set by the design engineeer</t>
  </si>
  <si>
    <t>Modified Maximum Dry Density</t>
  </si>
  <si>
    <t>Single Point DD vs WC during optimisation test</t>
  </si>
  <si>
    <t>NZS 4402.4.1.3</t>
  </si>
  <si>
    <t>To determine target density</t>
  </si>
  <si>
    <t>Required before Stabilisation comences</t>
  </si>
  <si>
    <t>Setout section</t>
  </si>
  <si>
    <t>Install offset pegs / check geometric model; record centreline, edge line or mark out stabilisation extents from existing line marking</t>
  </si>
  <si>
    <t>Prior to each section</t>
  </si>
  <si>
    <t>Survey</t>
  </si>
  <si>
    <t>Document existing furniture</t>
  </si>
  <si>
    <t>Electronic survey files</t>
  </si>
  <si>
    <t>Initial granular overlay and check levels</t>
  </si>
  <si>
    <t>Supply, pre-compact and trim to line and level with NZTA M/4 AP40</t>
  </si>
  <si>
    <t xml:space="preserve">Prior to granulisation </t>
  </si>
  <si>
    <t xml:space="preserve">Use grader's machine control and inspect shape </t>
  </si>
  <si>
    <t>_x000D_
Minimum: -10mm_x000D_
Maximum: +20mm</t>
  </si>
  <si>
    <t>Drawing Showing levels and crossfalls</t>
  </si>
  <si>
    <t>Stabilising Contractor with Main Contractor</t>
  </si>
  <si>
    <t>Overlay approved AP40 M/4-2 material to the thickness specified and pre-compact.  Level correctness is critical to ensure we granulate all chipseal.</t>
  </si>
  <si>
    <t>Pre-hoe, shape and proof roll</t>
  </si>
  <si>
    <t xml:space="preserve">Pre-hoe to depth specified and shape as instructed in the site specific methodology statement and/or IFC drawings and proof roll </t>
  </si>
  <si>
    <t>Prior to stabilisation per section</t>
  </si>
  <si>
    <t>N/A</t>
  </si>
  <si>
    <t>Stabilising Contractor</t>
  </si>
  <si>
    <t>Intention is to  carry out only minor correction (eg.2% to 3%). Any major shape corrections to be identified prior to site establishment and included in the site specific methodology statement</t>
  </si>
  <si>
    <t>Visual check or Vibratory Roller's  response meter</t>
  </si>
  <si>
    <t>Stabilising Contractor confirm no obvious soft areas found</t>
  </si>
  <si>
    <t>Any soft spots identified by visual means or that show up as significantly different to be raised with the ER for further instructions</t>
  </si>
  <si>
    <t>1 per 50m per cut</t>
  </si>
  <si>
    <t>Pilot Holes to prehoe depth.</t>
  </si>
  <si>
    <t>Check that no in-tact chipseals are present after prehoe</t>
  </si>
  <si>
    <t>Daily work Log</t>
  </si>
  <si>
    <t>Existing chipseals need to be granulated throughout. Last opportunity to confirm this has been achieved.</t>
  </si>
  <si>
    <t>Compaction_x000D_
(Subbase)</t>
  </si>
  <si>
    <t>Plateau Density Test</t>
  </si>
  <si>
    <t>On first day per site and then 1 per 10,000m2 unless material or anvil conditions change</t>
  </si>
  <si>
    <t>Draft NZTA T/24_x000D_
(Aug-2024)</t>
  </si>
  <si>
    <t>To establish suitability of rollers and compaction mode / pattern to achieve FBS-MDD</t>
  </si>
  <si>
    <t>Field PDT sheet photos into ConQA for ER and Pavement designer to assess._x000D_
IANZ report when processed</t>
  </si>
  <si>
    <t>If FBS-MDD can't be achieved then the PDT-MDD must be approved by the ER</t>
  </si>
  <si>
    <t>Maximum Dry Density</t>
  </si>
  <si>
    <t>On the first day on a new treatment section, then 1 per 10,000m2 unless the material changes</t>
  </si>
  <si>
    <t xml:space="preserve">For analysis of DoC_x000D_
_x000D_
To be done at the sampled MC, at hand squeeze test MC and 1% above the hand squeeze test on site  </t>
  </si>
  <si>
    <t>MDD briquette to be produced on site if travel time to lab &gt; 30 minutes_x000D_
Note that if the Stabilising Contractor notices changes in material then another one point DD at the hand squeeze test moisture content shall be carried out.</t>
  </si>
  <si>
    <t>Degree of Compaction (DoC)</t>
  </si>
  <si>
    <t>5 per 1,000m2</t>
  </si>
  <si>
    <t>NZS 4407.4.2.1 (DT full stabilising depth)</t>
  </si>
  <si>
    <t>Average DoC ≥ 95% _x000D_
Minimum DoC ≥ 92%</t>
  </si>
  <si>
    <t>Final Granular Overlay and check levels</t>
  </si>
  <si>
    <t>As per NZTA Z/16_x000D_
Minimum: -5mm_x000D_
Maximum: +15mm</t>
  </si>
  <si>
    <t>This is the last opportunity to check items before adding the FB. Assess items such as (but not limited to): _x000D_
- overlay aggregate quality / consistency_x000D_
- moisture content_x000D_
- any concerns with shape and tie in_x000D_
- etc.</t>
  </si>
  <si>
    <t>Production Plan</t>
  </si>
  <si>
    <t>Plan showing cut lines and sequencing of works</t>
  </si>
  <si>
    <t>Daily Report</t>
  </si>
  <si>
    <t xml:space="preserve">Points covered in NZTA B/5 </t>
  </si>
  <si>
    <t>Daily Production Plan</t>
  </si>
  <si>
    <t>Weather conditions</t>
  </si>
  <si>
    <t>Material behind stabiliser</t>
  </si>
  <si>
    <t>Prior to spreading</t>
  </si>
  <si>
    <t>Measurement</t>
  </si>
  <si>
    <t>Material after stabilisation:_x000D_
BE: &gt; 20°C, FB: &gt; 20°C_x000D_
and Ambient: &gt;5 deg.C</t>
  </si>
  <si>
    <t>Stabilsing Contractor</t>
  </si>
  <si>
    <t>Wind</t>
  </si>
  <si>
    <t>Prior to spreading cement or lime</t>
  </si>
  <si>
    <t>Local weather stations</t>
  </si>
  <si>
    <t>Wind speed CHAR(LESS) 25 km/hr</t>
  </si>
  <si>
    <t>Rain</t>
  </si>
  <si>
    <t>No spreading of cement / lime if it is raining or likely to rain before these can be mixed in with the material</t>
  </si>
  <si>
    <t>Stabilising Agents</t>
  </si>
  <si>
    <t>Lime (if applicable - check PI delete otherwise)</t>
  </si>
  <si>
    <t>Per Batch</t>
  </si>
  <si>
    <t>TNZ M/15</t>
  </si>
  <si>
    <t>Conform to Specification</t>
  </si>
  <si>
    <t>Certificate in contractor's site folder</t>
  </si>
  <si>
    <t>Cement, GP</t>
  </si>
  <si>
    <t>NZS 3122</t>
  </si>
  <si>
    <t>Bitumen (130/150)</t>
  </si>
  <si>
    <t>M/1</t>
  </si>
  <si>
    <t>Spreading of powdered stabilising agent (Cement / Lime)</t>
  </si>
  <si>
    <t xml:space="preserve">Place 1m2 canvas or 0.5m x 0.5m trays along spreader run </t>
  </si>
  <si>
    <t>every 400 m2_x000D_
every 150m for a 2.4m width</t>
  </si>
  <si>
    <t>Weigh mat or tray</t>
  </si>
  <si>
    <t>± 0.5kg/m2 of specified rate</t>
  </si>
  <si>
    <t xml:space="preserve">Compare area spread with weight used for each spreader load </t>
  </si>
  <si>
    <t>On-going measurement by computer/load cells</t>
  </si>
  <si>
    <t>Measurement each run</t>
  </si>
  <si>
    <t>± 2.5% of specified rate</t>
  </si>
  <si>
    <t>Injection of bituminous stabilising agent (FBS or BE)</t>
  </si>
  <si>
    <t>Flow meter and operator's display readings</t>
  </si>
  <si>
    <t>Continous monitoring by the operator and the grounds person</t>
  </si>
  <si>
    <t>Visual display reading</t>
  </si>
  <si>
    <t>± 5% of specified rate</t>
  </si>
  <si>
    <t xml:space="preserve">Compare tonnes used (from the stabiiser's PCU) with the measured area </t>
  </si>
  <si>
    <t>Record usage from PCU at the end of each run</t>
  </si>
  <si>
    <t>Record readings at the end of each run</t>
  </si>
  <si>
    <t>± 3% of specified rate</t>
  </si>
  <si>
    <t>Compare tonnes used (from delivery docket) with measured area</t>
  </si>
  <si>
    <t>For each bitumen tanker load</t>
  </si>
  <si>
    <t>Dip bitumen tanker before and after</t>
  </si>
  <si>
    <t>Injection CHAR(AMP) Mixing of Water</t>
  </si>
  <si>
    <t>In-situ Stabilisation process</t>
  </si>
  <si>
    <t>On-going visual assessment</t>
  </si>
  <si>
    <t>Visual and hand squeeze test</t>
  </si>
  <si>
    <t>Mixed material free of pockets or streaks. Overlaps minimum of 150mm</t>
  </si>
  <si>
    <t>Depth of stabilisation</t>
  </si>
  <si>
    <t>Every 200m</t>
  </si>
  <si>
    <t>+15mm / -5mm from specified depth</t>
  </si>
  <si>
    <t>FBS material</t>
  </si>
  <si>
    <t>Stabilised material strength - ITS</t>
  </si>
  <si>
    <t>3 soaked ITS + 3 dry ITS per Lot or when the material changes</t>
  </si>
  <si>
    <t>NZTA T/19N: 2020</t>
  </si>
  <si>
    <t>Testing at 1mm/min:_x000D_
BSM Dry ITS: 150 kPa to 400 kPa_x000D_
BSM Soaked ITS: 120 kPa to 350 kPa_x000D_
Testing at 50.8mm/min:_x000D_
BSM Dry ITS: 180 kPa to 450 kPa_x000D_
BSM Soaked ITS: 150 kPa to 420 kPa</t>
  </si>
  <si>
    <t>ITS briquettes to be produced on site if travel time to lab &gt; 30 minutes.</t>
  </si>
  <si>
    <t>Compaction</t>
  </si>
  <si>
    <t xml:space="preserve">For analysis of DoC_x000D_
_x000D_
To be done at the sampled MC, at hand squeze test MC and 1% above the hand squueze test on site  </t>
  </si>
  <si>
    <t>MDD briqutte to be produced on site if travel time to lab &gt; 30 minutes_x000D_
Note that if the Stabilising Contractor notices changes in material then another one point DD at the hand squeeze test moisture content shall be carried out.</t>
  </si>
  <si>
    <t>Average DoC ≥ 98% _x000D_
Minimum DoC ≥ 95%</t>
  </si>
  <si>
    <t>Finished Pavement</t>
  </si>
  <si>
    <t>Crossfall</t>
  </si>
  <si>
    <t>every 20m</t>
  </si>
  <si>
    <t>± 0.5% of specified crossfall measure _x000D_
2m apart</t>
  </si>
  <si>
    <t>Stabilised width</t>
  </si>
  <si>
    <t>1 every 20m</t>
  </si>
  <si>
    <t>-20mm, +100mm</t>
  </si>
  <si>
    <t>Surface Shape</t>
  </si>
  <si>
    <t>CHAR(LESS) 10mm using 3m straight edge</t>
  </si>
  <si>
    <t xml:space="preserve">Only required if the visual inspection appears unsatisfactory </t>
  </si>
  <si>
    <t>Surface Finish</t>
  </si>
  <si>
    <t>Per Lot</t>
  </si>
  <si>
    <t>Visual</t>
  </si>
  <si>
    <t>1. Larger aggregate held in pace with a matrix of smaller aggregate_x000D_
2. Smaller aggregate held in place by fine material_x000D_
3. matrix does not displace under normal trafficking and/or sweeping</t>
  </si>
  <si>
    <t>ER to be present at pre-seal inspection</t>
  </si>
  <si>
    <t>Roughness</t>
  </si>
  <si>
    <t>Before Sealing</t>
  </si>
  <si>
    <t>TNZ TM 7003 v1</t>
  </si>
  <si>
    <t>100m rolling average ≤ 75 counts/km</t>
  </si>
  <si>
    <t>Test Certificate</t>
  </si>
  <si>
    <t>Part of Pre-Seal Inspection_x000D_
(left in here and repeated in the Chipseal as it is part of  the Pavement to  Surfacing handover)</t>
  </si>
  <si>
    <t>Clegg Impact Value</t>
  </si>
  <si>
    <t>5 per 1000m2</t>
  </si>
  <si>
    <t>CIV ≥ 50</t>
  </si>
  <si>
    <t>CIV form - ConQA</t>
  </si>
  <si>
    <t>Degree of Saturation, DOS</t>
  </si>
  <si>
    <t>NZS 4407.4.2.2 and DOS calculation in NZTA B/5</t>
  </si>
  <si>
    <t>aim for DOS ≤ 80%</t>
  </si>
  <si>
    <t>Report only</t>
  </si>
  <si>
    <t>Pavement Layer Signoff</t>
  </si>
  <si>
    <t>Assessment of all test results for conformity</t>
  </si>
  <si>
    <t>Each Lot</t>
  </si>
  <si>
    <t>Site Inspection</t>
  </si>
  <si>
    <t>Reporting of any non-conforming results to Designer via NCR</t>
  </si>
  <si>
    <t>NCR</t>
  </si>
  <si>
    <t>Engineers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</si>
</sst>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C541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6.140625" customWidth="1"/>
    <col min="3" max="3" width="7.7109375" customWidth="1"/>
    <col min="4" max="4" width="6.5703125" customWidth="1"/>
    <col min="5" max="5" width="7.28515625" customWidth="1"/>
    <col min="6" max="6" width="3.42578125" bestFit="1" customWidth="1"/>
    <col min="7" max="7" width="4.7109375" bestFit="1" customWidth="1"/>
    <col min="8" max="8" width="5.140625" customWidth="1"/>
    <col min="9" max="10" width="5.28515625" customWidth="1"/>
    <col min="11" max="11" width="4.7109375" customWidth="1"/>
    <col min="12" max="12" width="5" customWidth="1"/>
    <col min="13" max="13" width="3.7109375" customWidth="1"/>
    <col min="14" max="14" width="1.42578125" customWidth="1"/>
    <col min="15" max="15" width="8.42578125" customWidth="1"/>
    <col min="16" max="16" width="11.140625" customWidth="1"/>
    <col min="17" max="17" width="8" customWidth="1"/>
    <col min="18" max="18" width="7.5703125" customWidth="1"/>
    <col min="19" max="19" width="7.140625" customWidth="1"/>
    <col min="20" max="20" width="7.28515625" customWidth="1"/>
    <col min="21" max="21" width="7.140625" customWidth="1"/>
    <col min="22" max="22" width="12.28515625" customWidth="1"/>
    <col min="23" max="23" width="17.42578125" customWidth="1"/>
    <col min="27" max="27" width="3" customWidth="1"/>
    <col min="28" max="28" width="2.5703125" customWidth="1"/>
    <col min="29" max="29" width="50.7109375" customWidth="1"/>
  </cols>
  <sheetData>
    <row r="1" spans="1:2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9" ht="15" customHeight="1" x14ac:dyDescent="0.25">
      <c r="A2">
        <v>1.01</v>
      </c>
      <c r="B2" s="1" t="s">
        <v>15</v>
      </c>
      <c r="C2" s="1" t="s">
        <v>0</v>
      </c>
      <c r="D2" s="1" t="s">
        <v>1</v>
      </c>
      <c r="E2" s="1" t="s">
        <v>2</v>
      </c>
      <c r="F2" s="1" t="s">
        <v>3</v>
      </c>
      <c r="G2" t="s">
        <v>14</v>
      </c>
      <c r="H2" t="s">
        <v>4</v>
      </c>
      <c r="I2" t="s">
        <v>5</v>
      </c>
      <c r="K2" t="s">
        <v>6</v>
      </c>
      <c r="L2" t="s">
        <v>7</v>
      </c>
      <c r="M2" t="s">
        <v>8</v>
      </c>
      <c r="O2" t="str">
        <f>A2&amp;" - "&amp;B2</f>
        <v>1.01 - AP40 Basecourse Aggregates used for overlay (if applicable)_x000D_
_x000D_
Notes:_x000D_
H = Hold point up to approval of Optimisation Testing_x000D_
_x000D_
M = Monitor during production</v>
      </c>
      <c r="P2" t="str">
        <f>"Detail of Activity / Test - "&amp;C2</f>
        <v>Detail of Activity / Test - Crushing Resistance</v>
      </c>
      <c r="Q2" t="str">
        <f>"Action (Hold, Monitor, Witness) - "&amp;D2</f>
        <v>Action (Hold, Monitor, Witness) - H</v>
      </c>
      <c r="R2" t="str">
        <f>"Minimum Test Frequency - "&amp;E2</f>
        <v>Minimum Test Frequency - 1 per 10,000 m3</v>
      </c>
      <c r="S2" t="str">
        <f>"Inspection / Test method - "&amp;F2</f>
        <v>Inspection / Test method - NZS4407:3.10</v>
      </c>
      <c r="T2" t="str">
        <f>"Acceptance Criteria - "&amp;G2</f>
        <v>Acceptance Criteria - CHAR(LESS) 10% passing 2.36mm sieve at 130kN</v>
      </c>
      <c r="U2" t="str">
        <f>"Record documents (QCP - Quality Control Portal) - "&amp;H2</f>
        <v>Record documents (QCP - Quality Control Portal) - IANZ report</v>
      </c>
      <c r="V2" t="str">
        <f>"Responsibility - "&amp;I2</f>
        <v>Responsibility - Contractor</v>
      </c>
      <c r="W2" t="str">
        <f>"Project Specific Notes / Instructions - "&amp;J2</f>
        <v xml:space="preserve">Project Specific Notes / Instructions - </v>
      </c>
      <c r="X2" t="str">
        <f>"Designer - "&amp;K2</f>
        <v>Designer - A</v>
      </c>
      <c r="Y2" t="str">
        <f>"Eng. Rep - "&amp;L2</f>
        <v>Eng. Rep - I</v>
      </c>
      <c r="Z2" t="str">
        <f>"Contractor - "&amp;M2</f>
        <v>Contractor - R</v>
      </c>
      <c r="AC2" t="str" cm="1">
        <f t="array" ref="AC2:AC541">_xlfn.FILTERXML("&lt;t&gt;&lt;s&gt;"&amp;_xlfn.TEXTJOIN("&lt;/s&gt;&lt;s&gt;",,O2:Z47)&amp;"&lt;/s&gt;&lt;/t&gt;","//s")</f>
        <v>1.01 - AP40 Basecourse Aggregates used for overlay (if applicable)
Notes:
H = Hold point up to approval of Optimisation Testing
M = Monitor during production</v>
      </c>
    </row>
    <row r="3" spans="1:29" ht="15" customHeight="1" x14ac:dyDescent="0.25">
      <c r="A3">
        <v>1.02</v>
      </c>
      <c r="B3" s="1" t="s">
        <v>15</v>
      </c>
      <c r="C3" s="1" t="s">
        <v>16</v>
      </c>
      <c r="D3" s="1" t="s">
        <v>1</v>
      </c>
      <c r="E3" s="1" t="s">
        <v>2</v>
      </c>
      <c r="F3" s="1" t="s">
        <v>17</v>
      </c>
      <c r="G3" s="1" t="s">
        <v>18</v>
      </c>
      <c r="H3" t="s">
        <v>19</v>
      </c>
      <c r="I3" t="s">
        <v>5</v>
      </c>
      <c r="K3" t="s">
        <v>6</v>
      </c>
      <c r="L3" t="s">
        <v>7</v>
      </c>
      <c r="M3" t="s">
        <v>8</v>
      </c>
      <c r="O3" t="str">
        <f t="shared" ref="O3:O46" si="0">A3&amp;" - "&amp;B3</f>
        <v>1.02 - AP40 Basecourse Aggregates used for overlay (if applicable)_x000D_
_x000D_
Notes:_x000D_
H = Hold point up to approval of Optimisation Testing_x000D_
_x000D_
M = Monitor during production</v>
      </c>
      <c r="P3" t="str">
        <f t="shared" ref="P3:P46" si="1">"Detail of Activity / Test - "&amp;C3</f>
        <v>Detail of Activity / Test - Weathering Quality Index</v>
      </c>
      <c r="Q3" t="str">
        <f t="shared" ref="Q3:Q46" si="2">"Action (Hold, Monitor, Witness) - "&amp;D3</f>
        <v>Action (Hold, Monitor, Witness) - H</v>
      </c>
      <c r="R3" t="str">
        <f t="shared" ref="R3:R46" si="3">"Minimum Test Frequency - "&amp;E3</f>
        <v>Minimum Test Frequency - 1 per 10,000 m3</v>
      </c>
      <c r="S3" t="str">
        <f t="shared" ref="S3:S46" si="4">"Inspection / Test method - "&amp;F3</f>
        <v>Inspection / Test method - NZS4407:3.11</v>
      </c>
      <c r="T3" t="str">
        <f t="shared" ref="T3:T46" si="5">"Acceptance Criteria - "&amp;G3</f>
        <v>Acceptance Criteria - AA, AB, AC, BA, BB, CA</v>
      </c>
      <c r="U3" t="str">
        <f t="shared" ref="U3:U46" si="6">"Record documents (QCP - Quality Control Portal) - "&amp;H3</f>
        <v>Record documents (QCP - Quality Control Portal) - IANZ Report</v>
      </c>
      <c r="V3" t="str">
        <f t="shared" ref="V3:V46" si="7">"Responsibility - "&amp;I3</f>
        <v>Responsibility - Contractor</v>
      </c>
      <c r="W3" t="str">
        <f t="shared" ref="W3:W46" si="8">"Project Specific Notes / Instructions - "&amp;J3</f>
        <v xml:space="preserve">Project Specific Notes / Instructions - </v>
      </c>
      <c r="X3" t="str">
        <f t="shared" ref="X3:X46" si="9">"Designer - "&amp;K3</f>
        <v>Designer - A</v>
      </c>
      <c r="Y3" t="str">
        <f t="shared" ref="Y3:Y46" si="10">"Eng. Rep - "&amp;L3</f>
        <v>Eng. Rep - I</v>
      </c>
      <c r="Z3" t="str">
        <f t="shared" ref="Z3:Z46" si="11">"Contractor - "&amp;M3</f>
        <v>Contractor - R</v>
      </c>
      <c r="AC3" t="str">
        <v>Detail of Activity / Test - Crushing Resistance</v>
      </c>
    </row>
    <row r="4" spans="1:29" ht="15" customHeight="1" x14ac:dyDescent="0.25">
      <c r="A4">
        <v>1.03</v>
      </c>
      <c r="B4" s="1" t="s">
        <v>15</v>
      </c>
      <c r="C4" s="1" t="s">
        <v>20</v>
      </c>
      <c r="D4" s="1" t="s">
        <v>1</v>
      </c>
      <c r="E4" s="1" t="s">
        <v>2</v>
      </c>
      <c r="F4" s="1" t="s">
        <v>21</v>
      </c>
      <c r="G4" s="1" t="s">
        <v>22</v>
      </c>
      <c r="H4" t="s">
        <v>19</v>
      </c>
      <c r="I4" t="s">
        <v>5</v>
      </c>
      <c r="K4" t="s">
        <v>6</v>
      </c>
      <c r="L4" t="s">
        <v>7</v>
      </c>
      <c r="M4" t="s">
        <v>8</v>
      </c>
      <c r="O4" t="str">
        <f t="shared" si="0"/>
        <v>1.03 - AP40 Basecourse Aggregates used for overlay (if applicable)_x000D_
_x000D_
Notes:_x000D_
H = Hold point up to approval of Optimisation Testing_x000D_
_x000D_
M = Monitor during production</v>
      </c>
      <c r="P4" t="str">
        <f t="shared" si="1"/>
        <v>Detail of Activity / Test - Calfornia Bearing Ratio (CBR)</v>
      </c>
      <c r="Q4" t="str">
        <f t="shared" si="2"/>
        <v>Action (Hold, Monitor, Witness) - H</v>
      </c>
      <c r="R4" t="str">
        <f t="shared" si="3"/>
        <v>Minimum Test Frequency - 1 per 10,000 m3</v>
      </c>
      <c r="S4" t="str">
        <f t="shared" si="4"/>
        <v>Inspection / Test method - NZS4402:4.1.3_x000D_
NZS4407:3.15</v>
      </c>
      <c r="T4" t="str">
        <f t="shared" si="5"/>
        <v xml:space="preserve">Acceptance Criteria - Compaceted using NZ Vibe Hammer_x000D_
4-day soaked CBR ≥ 80% </v>
      </c>
      <c r="U4" t="str">
        <f t="shared" si="6"/>
        <v>Record documents (QCP - Quality Control Portal) - IANZ Report</v>
      </c>
      <c r="V4" t="str">
        <f t="shared" si="7"/>
        <v>Responsibility - Contractor</v>
      </c>
      <c r="W4" t="str">
        <f t="shared" si="8"/>
        <v xml:space="preserve">Project Specific Notes / Instructions - </v>
      </c>
      <c r="X4" t="str">
        <f t="shared" si="9"/>
        <v>Designer - A</v>
      </c>
      <c r="Y4" t="str">
        <f t="shared" si="10"/>
        <v>Eng. Rep - I</v>
      </c>
      <c r="Z4" t="str">
        <f t="shared" si="11"/>
        <v>Contractor - R</v>
      </c>
      <c r="AC4" t="str">
        <v>Action (Hold, Monitor, Witness) - H</v>
      </c>
    </row>
    <row r="5" spans="1:29" ht="15" customHeight="1" x14ac:dyDescent="0.25">
      <c r="A5" s="1">
        <v>1.04</v>
      </c>
      <c r="B5" s="1" t="s">
        <v>15</v>
      </c>
      <c r="C5" s="1" t="s">
        <v>23</v>
      </c>
      <c r="D5" s="1" t="s">
        <v>1</v>
      </c>
      <c r="E5" s="1" t="s">
        <v>10</v>
      </c>
      <c r="F5" s="1" t="s">
        <v>24</v>
      </c>
      <c r="G5" s="1" t="s">
        <v>25</v>
      </c>
      <c r="H5" t="s">
        <v>19</v>
      </c>
      <c r="I5" t="s">
        <v>5</v>
      </c>
      <c r="J5" s="1" t="s">
        <v>26</v>
      </c>
      <c r="K5" t="s">
        <v>6</v>
      </c>
      <c r="L5" t="s">
        <v>7</v>
      </c>
      <c r="M5" t="s">
        <v>8</v>
      </c>
      <c r="O5" t="str">
        <f t="shared" si="0"/>
        <v>1.04 - AP40 Basecourse Aggregates used for overlay (if applicable)_x000D_
_x000D_
Notes:_x000D_
H = Hold point up to approval of Optimisation Testing_x000D_
_x000D_
M = Monitor during production</v>
      </c>
      <c r="P5" t="str">
        <f t="shared" si="1"/>
        <v xml:space="preserve">Detail of Activity / Test - Quality of Fines, PI and CI </v>
      </c>
      <c r="Q5" t="str">
        <f t="shared" si="2"/>
        <v>Action (Hold, Monitor, Witness) - H</v>
      </c>
      <c r="R5" t="str">
        <f t="shared" si="3"/>
        <v>Minimum Test Frequency - 1 per 1,000 m3</v>
      </c>
      <c r="S5" t="str">
        <f t="shared" si="4"/>
        <v>Inspection / Test method - NZS4407:3.4 - PI_x000D_
NZS4407:3.5 - CI</v>
      </c>
      <c r="T5" t="str">
        <f t="shared" si="5"/>
        <v>Acceptance Criteria - PI ≤ 5_x000D_
CI ≤ 3</v>
      </c>
      <c r="U5" t="str">
        <f t="shared" si="6"/>
        <v>Record documents (QCP - Quality Control Portal) - IANZ Report</v>
      </c>
      <c r="V5" t="str">
        <f t="shared" si="7"/>
        <v>Responsibility - Contractor</v>
      </c>
      <c r="W5" t="str">
        <f t="shared" si="8"/>
        <v>Project Specific Notes / Instructions - NZTA M04: 2024_x000D_
AP40 - Class 2_x000D_
PI and CI applies</v>
      </c>
      <c r="X5" t="str">
        <f t="shared" si="9"/>
        <v>Designer - A</v>
      </c>
      <c r="Y5" t="str">
        <f t="shared" si="10"/>
        <v>Eng. Rep - I</v>
      </c>
      <c r="Z5" t="str">
        <f t="shared" si="11"/>
        <v>Contractor - R</v>
      </c>
      <c r="AC5" t="str">
        <v>Minimum Test Frequency - 1 per 10,000 m3</v>
      </c>
    </row>
    <row r="6" spans="1:29" ht="15" customHeight="1" x14ac:dyDescent="0.25">
      <c r="A6">
        <v>1.05</v>
      </c>
      <c r="B6" s="1" t="s">
        <v>15</v>
      </c>
      <c r="C6" s="1" t="s">
        <v>27</v>
      </c>
      <c r="D6" s="1" t="s">
        <v>1</v>
      </c>
      <c r="E6" t="s">
        <v>10</v>
      </c>
      <c r="F6" s="1" t="s">
        <v>28</v>
      </c>
      <c r="G6" t="s">
        <v>29</v>
      </c>
      <c r="H6" t="s">
        <v>19</v>
      </c>
      <c r="I6" t="s">
        <v>5</v>
      </c>
      <c r="J6" t="s">
        <v>30</v>
      </c>
      <c r="K6" t="s">
        <v>6</v>
      </c>
      <c r="L6" t="s">
        <v>7</v>
      </c>
      <c r="M6" t="s">
        <v>8</v>
      </c>
      <c r="O6" t="str">
        <f t="shared" si="0"/>
        <v>1.05 - AP40 Basecourse Aggregates used for overlay (if applicable)_x000D_
_x000D_
Notes:_x000D_
H = Hold point up to approval of Optimisation Testing_x000D_
_x000D_
M = Monitor during production</v>
      </c>
      <c r="P6" t="str">
        <f t="shared" si="1"/>
        <v>Detail of Activity / Test - Broken Faces Content</v>
      </c>
      <c r="Q6" t="str">
        <f t="shared" si="2"/>
        <v>Action (Hold, Monitor, Witness) - H</v>
      </c>
      <c r="R6" t="str">
        <f t="shared" si="3"/>
        <v>Minimum Test Frequency - 1 per 1,000 m3</v>
      </c>
      <c r="S6" t="str">
        <f t="shared" si="4"/>
        <v>Inspection / Test method - NZS4407:3.14</v>
      </c>
      <c r="T6" t="str">
        <f t="shared" si="5"/>
        <v>Acceptance Criteria - ≥ 70% more than two broken faces on aggregates between 37.5mm and 4.75mm</v>
      </c>
      <c r="U6" t="str">
        <f t="shared" si="6"/>
        <v>Record documents (QCP - Quality Control Portal) - IANZ Report</v>
      </c>
      <c r="V6" t="str">
        <f t="shared" si="7"/>
        <v>Responsibility - Contractor</v>
      </c>
      <c r="W6" t="str">
        <f t="shared" si="8"/>
        <v>Project Specific Notes / Instructions - Waived if aggregate is from crushed hard rock quarry</v>
      </c>
      <c r="X6" t="str">
        <f t="shared" si="9"/>
        <v>Designer - A</v>
      </c>
      <c r="Y6" t="str">
        <f t="shared" si="10"/>
        <v>Eng. Rep - I</v>
      </c>
      <c r="Z6" t="str">
        <f t="shared" si="11"/>
        <v>Contractor - R</v>
      </c>
      <c r="AC6" t="str">
        <v>Inspection / Test method - NZS4407:3.10</v>
      </c>
    </row>
    <row r="7" spans="1:29" ht="15" customHeight="1" x14ac:dyDescent="0.25">
      <c r="A7">
        <v>1.06</v>
      </c>
      <c r="B7" s="1" t="s">
        <v>15</v>
      </c>
      <c r="C7" s="1" t="s">
        <v>9</v>
      </c>
      <c r="D7" s="1" t="s">
        <v>1</v>
      </c>
      <c r="E7" t="s">
        <v>10</v>
      </c>
      <c r="F7" t="s">
        <v>11</v>
      </c>
      <c r="G7" s="1" t="s">
        <v>12</v>
      </c>
      <c r="H7" t="s">
        <v>4</v>
      </c>
      <c r="I7" t="s">
        <v>5</v>
      </c>
      <c r="K7" t="s">
        <v>6</v>
      </c>
      <c r="L7" t="s">
        <v>7</v>
      </c>
      <c r="M7" t="s">
        <v>8</v>
      </c>
      <c r="O7" t="str">
        <f t="shared" si="0"/>
        <v>1.06 - AP40 Basecourse Aggregates used for overlay (if applicable)_x000D_
_x000D_
Notes:_x000D_
H = Hold point up to approval of Optimisation Testing_x000D_
_x000D_
M = Monitor during production</v>
      </c>
      <c r="P7" t="str">
        <f t="shared" si="1"/>
        <v>Detail of Activity / Test - Particle Size Distribution</v>
      </c>
      <c r="Q7" t="str">
        <f t="shared" si="2"/>
        <v>Action (Hold, Monitor, Witness) - H</v>
      </c>
      <c r="R7" t="str">
        <f t="shared" si="3"/>
        <v>Minimum Test Frequency - 1 per 1,000 m3</v>
      </c>
      <c r="S7" t="str">
        <f t="shared" si="4"/>
        <v>Inspection / Test method - NZS4407:3.8.1</v>
      </c>
      <c r="T7" t="str">
        <f t="shared" si="5"/>
        <v>Acceptance Criteria - NZTA M04:2024-Class 2_x000D_
Class 2 in Table 12 for PSD _x000D_
Table 13 for shape control</v>
      </c>
      <c r="U7" t="str">
        <f t="shared" si="6"/>
        <v>Record documents (QCP - Quality Control Portal) - IANZ report</v>
      </c>
      <c r="V7" t="str">
        <f t="shared" si="7"/>
        <v>Responsibility - Contractor</v>
      </c>
      <c r="W7" t="str">
        <f t="shared" si="8"/>
        <v xml:space="preserve">Project Specific Notes / Instructions - </v>
      </c>
      <c r="X7" t="str">
        <f t="shared" si="9"/>
        <v>Designer - A</v>
      </c>
      <c r="Y7" t="str">
        <f t="shared" si="10"/>
        <v>Eng. Rep - I</v>
      </c>
      <c r="Z7" t="str">
        <f t="shared" si="11"/>
        <v>Contractor - R</v>
      </c>
      <c r="AC7" t="str">
        <v>Acceptance Criteria - CHAR(LESS) 10% passing 2.36mm sieve at 130kN</v>
      </c>
    </row>
    <row r="8" spans="1:29" ht="15" customHeight="1" x14ac:dyDescent="0.25">
      <c r="A8">
        <v>1.07</v>
      </c>
      <c r="B8" s="1" t="s">
        <v>31</v>
      </c>
      <c r="C8" s="1" t="s">
        <v>32</v>
      </c>
      <c r="D8" t="s">
        <v>1</v>
      </c>
      <c r="E8" s="1" t="s">
        <v>10</v>
      </c>
      <c r="F8" s="1" t="s">
        <v>11</v>
      </c>
      <c r="G8" t="s">
        <v>33</v>
      </c>
      <c r="H8" t="s">
        <v>34</v>
      </c>
      <c r="I8" t="s">
        <v>35</v>
      </c>
      <c r="J8" t="s">
        <v>36</v>
      </c>
      <c r="K8" t="s">
        <v>8</v>
      </c>
      <c r="L8" t="s">
        <v>6</v>
      </c>
      <c r="M8" t="s">
        <v>7</v>
      </c>
      <c r="O8" t="str">
        <f t="shared" si="0"/>
        <v>1.07 - Optimisation of Stabilising Agent(s)_x000D_
(FBS only)</v>
      </c>
      <c r="P8" t="str">
        <f t="shared" si="1"/>
        <v>Detail of Activity / Test - Blend Particle Size Distribution</v>
      </c>
      <c r="Q8" t="str">
        <f t="shared" si="2"/>
        <v>Action (Hold, Monitor, Witness) - H</v>
      </c>
      <c r="R8" t="str">
        <f t="shared" si="3"/>
        <v>Minimum Test Frequency - 1 per 1,000 m3</v>
      </c>
      <c r="S8" t="str">
        <f t="shared" si="4"/>
        <v>Inspection / Test method - NZS4407:3.8.1</v>
      </c>
      <c r="T8" t="str">
        <f t="shared" si="5"/>
        <v xml:space="preserve">Acceptance Criteria - Check if average of existing (from TPs) and any overlay will meet the ideal FBS / BE grading. </v>
      </c>
      <c r="U8" t="str">
        <f t="shared" si="6"/>
        <v>Record documents (QCP - Quality Control Portal) - Report using IANZ Reports for AP40 and TP PSDs</v>
      </c>
      <c r="V8" t="str">
        <f t="shared" si="7"/>
        <v>Responsibility - Designer</v>
      </c>
      <c r="W8" t="str">
        <f t="shared" si="8"/>
        <v xml:space="preserve">Project Specific Notes / Instructions - Designer to advise if "average" blend is acceptable. </v>
      </c>
      <c r="X8" t="str">
        <f t="shared" si="9"/>
        <v>Designer - R</v>
      </c>
      <c r="Y8" t="str">
        <f t="shared" si="10"/>
        <v>Eng. Rep - A</v>
      </c>
      <c r="Z8" t="str">
        <f t="shared" si="11"/>
        <v>Contractor - I</v>
      </c>
      <c r="AC8" t="str">
        <v>Record documents (QCP - Quality Control Portal) - IANZ report</v>
      </c>
    </row>
    <row r="9" spans="1:29" ht="15" customHeight="1" x14ac:dyDescent="0.25">
      <c r="A9">
        <v>1.08</v>
      </c>
      <c r="B9" s="1" t="s">
        <v>31</v>
      </c>
      <c r="C9" s="1" t="s">
        <v>37</v>
      </c>
      <c r="D9" t="s">
        <v>1</v>
      </c>
      <c r="E9" s="1" t="s">
        <v>38</v>
      </c>
      <c r="F9" s="1" t="s">
        <v>39</v>
      </c>
      <c r="G9" s="1" t="s">
        <v>40</v>
      </c>
      <c r="H9" t="s">
        <v>19</v>
      </c>
      <c r="I9" t="s">
        <v>35</v>
      </c>
      <c r="J9" s="1" t="s">
        <v>41</v>
      </c>
      <c r="K9" t="s">
        <v>8</v>
      </c>
      <c r="L9" t="s">
        <v>6</v>
      </c>
      <c r="M9" t="s">
        <v>7</v>
      </c>
      <c r="O9" t="str">
        <f t="shared" si="0"/>
        <v>1.08 - Optimisation of Stabilising Agent(s)_x000D_
(FBS only)</v>
      </c>
      <c r="P9" t="str">
        <f t="shared" si="1"/>
        <v xml:space="preserve">Detail of Activity / Test - Indirect Tensile Strength, ITS_x000D_
</v>
      </c>
      <c r="Q9" t="str">
        <f t="shared" si="2"/>
        <v>Action (Hold, Monitor, Witness) - H</v>
      </c>
      <c r="R9" t="str">
        <f t="shared" si="3"/>
        <v>Minimum Test Frequency - 1 Optimisation test per aggregate type</v>
      </c>
      <c r="S9" t="str">
        <f t="shared" si="4"/>
        <v>Inspection / Test method - NZTA T/19: 2020</v>
      </c>
      <c r="T9" t="str">
        <f t="shared" si="5"/>
        <v>Acceptance Criteria - Testing at 1mm/min:_x000D_
BSM Dry ITS: 175 kPa to 400 kPa_x000D_
BSM Soaked ITS: 150 kPa to 350 kPa_x000D_
Testing at 50.8mm/min:_x000D_
BSM Dry ITS: 210 kPa to 480 kPa_x000D_
BSM Soaked ITS: 180 kPa to 450 kPa</v>
      </c>
      <c r="U9" t="str">
        <f t="shared" si="6"/>
        <v>Record documents (QCP - Quality Control Portal) - IANZ Report</v>
      </c>
      <c r="V9" t="str">
        <f t="shared" si="7"/>
        <v>Responsibility - Designer</v>
      </c>
      <c r="W9" t="str">
        <f t="shared" si="8"/>
        <v>Project Specific Notes / Instructions - Designer to advise on binder content(s)_x000D_
Note that the min.design ITS is as per T/19 Notes + 25kPa to ensure that the min.ITS values are obtained in the field</v>
      </c>
      <c r="X9" t="str">
        <f t="shared" si="9"/>
        <v>Designer - R</v>
      </c>
      <c r="Y9" t="str">
        <f t="shared" si="10"/>
        <v>Eng. Rep - A</v>
      </c>
      <c r="Z9" t="str">
        <f t="shared" si="11"/>
        <v>Contractor - I</v>
      </c>
      <c r="AC9" t="str">
        <v>Responsibility - Contractor</v>
      </c>
    </row>
    <row r="10" spans="1:29" ht="15" customHeight="1" x14ac:dyDescent="0.25">
      <c r="A10">
        <v>1.0900000000000001</v>
      </c>
      <c r="B10" s="1" t="s">
        <v>31</v>
      </c>
      <c r="C10" s="1" t="s">
        <v>42</v>
      </c>
      <c r="D10" s="1" t="s">
        <v>1</v>
      </c>
      <c r="E10" s="1" t="s">
        <v>38</v>
      </c>
      <c r="F10" s="1" t="s">
        <v>43</v>
      </c>
      <c r="G10" t="s">
        <v>44</v>
      </c>
      <c r="H10" t="s">
        <v>19</v>
      </c>
      <c r="I10" t="s">
        <v>35</v>
      </c>
      <c r="J10" s="1" t="s">
        <v>41</v>
      </c>
      <c r="K10" t="s">
        <v>8</v>
      </c>
      <c r="L10" t="s">
        <v>6</v>
      </c>
      <c r="M10" t="s">
        <v>7</v>
      </c>
      <c r="O10" t="str">
        <f t="shared" si="0"/>
        <v>1.09 - Optimisation of Stabilising Agent(s)_x000D_
(FBS only)</v>
      </c>
      <c r="P10" t="str">
        <f t="shared" si="1"/>
        <v>Detail of Activity / Test - Unconfined Compressive Strength, UCS</v>
      </c>
      <c r="Q10" t="str">
        <f t="shared" si="2"/>
        <v>Action (Hold, Monitor, Witness) - H</v>
      </c>
      <c r="R10" t="str">
        <f t="shared" si="3"/>
        <v>Minimum Test Frequency - 1 Optimisation test per aggregate type</v>
      </c>
      <c r="S10" t="str">
        <f t="shared" si="4"/>
        <v>Inspection / Test method - CCNZ / NPTG / CETANZ Industry Guide</v>
      </c>
      <c r="T10" t="str">
        <f t="shared" si="5"/>
        <v>Acceptance Criteria - UCS limits set by the design engineeer</v>
      </c>
      <c r="U10" t="str">
        <f t="shared" si="6"/>
        <v>Record documents (QCP - Quality Control Portal) - IANZ Report</v>
      </c>
      <c r="V10" t="str">
        <f t="shared" si="7"/>
        <v>Responsibility - Designer</v>
      </c>
      <c r="W10" t="str">
        <f t="shared" si="8"/>
        <v>Project Specific Notes / Instructions - Designer to advise on binder content(s)_x000D_
Note that the min.design ITS is as per T/19 Notes + 25kPa to ensure that the min.ITS values are obtained in the field</v>
      </c>
      <c r="X10" t="str">
        <f t="shared" si="9"/>
        <v>Designer - R</v>
      </c>
      <c r="Y10" t="str">
        <f t="shared" si="10"/>
        <v>Eng. Rep - A</v>
      </c>
      <c r="Z10" t="str">
        <f t="shared" si="11"/>
        <v>Contractor - I</v>
      </c>
      <c r="AC10" t="str">
        <v>Project Specific Notes / Instructions -</v>
      </c>
    </row>
    <row r="11" spans="1:29" ht="15" customHeight="1" x14ac:dyDescent="0.25">
      <c r="A11">
        <v>1.1000000000000001</v>
      </c>
      <c r="B11" s="1" t="s">
        <v>31</v>
      </c>
      <c r="C11" s="1" t="s">
        <v>45</v>
      </c>
      <c r="D11" t="s">
        <v>1</v>
      </c>
      <c r="E11" s="1" t="s">
        <v>46</v>
      </c>
      <c r="F11" s="1" t="s">
        <v>47</v>
      </c>
      <c r="G11" t="s">
        <v>48</v>
      </c>
      <c r="H11" t="s">
        <v>19</v>
      </c>
      <c r="I11" t="s">
        <v>35</v>
      </c>
      <c r="J11" t="s">
        <v>49</v>
      </c>
      <c r="K11" t="s">
        <v>8</v>
      </c>
      <c r="L11" t="s">
        <v>6</v>
      </c>
      <c r="M11" t="s">
        <v>7</v>
      </c>
      <c r="O11" t="str">
        <f t="shared" si="0"/>
        <v>1.1 - Optimisation of Stabilising Agent(s)_x000D_
(FBS only)</v>
      </c>
      <c r="P11" t="str">
        <f t="shared" si="1"/>
        <v>Detail of Activity / Test - Modified Maximum Dry Density</v>
      </c>
      <c r="Q11" t="str">
        <f t="shared" si="2"/>
        <v>Action (Hold, Monitor, Witness) - H</v>
      </c>
      <c r="R11" t="str">
        <f t="shared" si="3"/>
        <v>Minimum Test Frequency - Single Point DD vs WC during optimisation test</v>
      </c>
      <c r="S11" t="str">
        <f t="shared" si="4"/>
        <v>Inspection / Test method - NZS 4402.4.1.3</v>
      </c>
      <c r="T11" t="str">
        <f t="shared" si="5"/>
        <v>Acceptance Criteria - To determine target density</v>
      </c>
      <c r="U11" t="str">
        <f t="shared" si="6"/>
        <v>Record documents (QCP - Quality Control Portal) - IANZ Report</v>
      </c>
      <c r="V11" t="str">
        <f t="shared" si="7"/>
        <v>Responsibility - Designer</v>
      </c>
      <c r="W11" t="str">
        <f t="shared" si="8"/>
        <v>Project Specific Notes / Instructions - Required before Stabilisation comences</v>
      </c>
      <c r="X11" t="str">
        <f t="shared" si="9"/>
        <v>Designer - R</v>
      </c>
      <c r="Y11" t="str">
        <f t="shared" si="10"/>
        <v>Eng. Rep - A</v>
      </c>
      <c r="Z11" t="str">
        <f t="shared" si="11"/>
        <v>Contractor - I</v>
      </c>
      <c r="AC11" t="str">
        <v>Designer - A</v>
      </c>
    </row>
    <row r="12" spans="1:29" ht="15" customHeight="1" x14ac:dyDescent="0.25">
      <c r="A12">
        <v>2.0099999999999998</v>
      </c>
      <c r="B12" t="s">
        <v>50</v>
      </c>
      <c r="C12" s="1" t="s">
        <v>51</v>
      </c>
      <c r="D12" t="s">
        <v>1</v>
      </c>
      <c r="E12" t="s">
        <v>52</v>
      </c>
      <c r="F12" t="s">
        <v>53</v>
      </c>
      <c r="G12" t="s">
        <v>54</v>
      </c>
      <c r="H12" t="s">
        <v>55</v>
      </c>
      <c r="I12" t="s">
        <v>5</v>
      </c>
      <c r="L12" t="s">
        <v>7</v>
      </c>
      <c r="M12" t="s">
        <v>8</v>
      </c>
      <c r="O12" t="str">
        <f t="shared" si="0"/>
        <v>2.01 - Setout section</v>
      </c>
      <c r="P12" t="str">
        <f t="shared" si="1"/>
        <v>Detail of Activity / Test - Install offset pegs / check geometric model; record centreline, edge line or mark out stabilisation extents from existing line marking</v>
      </c>
      <c r="Q12" t="str">
        <f t="shared" si="2"/>
        <v>Action (Hold, Monitor, Witness) - H</v>
      </c>
      <c r="R12" t="str">
        <f t="shared" si="3"/>
        <v>Minimum Test Frequency - Prior to each section</v>
      </c>
      <c r="S12" t="str">
        <f t="shared" si="4"/>
        <v>Inspection / Test method - Survey</v>
      </c>
      <c r="T12" t="str">
        <f t="shared" si="5"/>
        <v>Acceptance Criteria - Document existing furniture</v>
      </c>
      <c r="U12" t="str">
        <f t="shared" si="6"/>
        <v>Record documents (QCP - Quality Control Portal) - Electronic survey files</v>
      </c>
      <c r="V12" t="str">
        <f t="shared" si="7"/>
        <v>Responsibility - Contractor</v>
      </c>
      <c r="W12" t="str">
        <f t="shared" si="8"/>
        <v xml:space="preserve">Project Specific Notes / Instructions - </v>
      </c>
      <c r="X12" t="str">
        <f t="shared" si="9"/>
        <v xml:space="preserve">Designer - </v>
      </c>
      <c r="Y12" t="str">
        <f t="shared" si="10"/>
        <v>Eng. Rep - I</v>
      </c>
      <c r="Z12" t="str">
        <f t="shared" si="11"/>
        <v>Contractor - R</v>
      </c>
      <c r="AC12" t="str">
        <v>Eng. Rep - I</v>
      </c>
    </row>
    <row r="13" spans="1:29" ht="15" customHeight="1" x14ac:dyDescent="0.25">
      <c r="A13">
        <v>2.02</v>
      </c>
      <c r="B13" t="s">
        <v>56</v>
      </c>
      <c r="C13" t="s">
        <v>57</v>
      </c>
      <c r="D13" t="s">
        <v>1</v>
      </c>
      <c r="E13" t="s">
        <v>58</v>
      </c>
      <c r="F13" s="1" t="s">
        <v>59</v>
      </c>
      <c r="G13" s="1" t="s">
        <v>60</v>
      </c>
      <c r="H13" t="s">
        <v>61</v>
      </c>
      <c r="I13" t="s">
        <v>62</v>
      </c>
      <c r="J13" t="s">
        <v>63</v>
      </c>
      <c r="L13" t="s">
        <v>6</v>
      </c>
      <c r="M13" t="s">
        <v>8</v>
      </c>
      <c r="O13" t="str">
        <f t="shared" si="0"/>
        <v>2.02 - Initial granular overlay and check levels</v>
      </c>
      <c r="P13" t="str">
        <f t="shared" si="1"/>
        <v>Detail of Activity / Test - Supply, pre-compact and trim to line and level with NZTA M/4 AP40</v>
      </c>
      <c r="Q13" t="str">
        <f t="shared" si="2"/>
        <v>Action (Hold, Monitor, Witness) - H</v>
      </c>
      <c r="R13" t="str">
        <f t="shared" si="3"/>
        <v xml:space="preserve">Minimum Test Frequency - Prior to granulisation </v>
      </c>
      <c r="S13" t="str">
        <f t="shared" si="4"/>
        <v xml:space="preserve">Inspection / Test method - Use grader's machine control and inspect shape </v>
      </c>
      <c r="T13" t="str">
        <f t="shared" si="5"/>
        <v>Acceptance Criteria - _x000D_
Minimum: -10mm_x000D_
Maximum: +20mm</v>
      </c>
      <c r="U13" t="str">
        <f t="shared" si="6"/>
        <v>Record documents (QCP - Quality Control Portal) - Drawing Showing levels and crossfalls</v>
      </c>
      <c r="V13" t="str">
        <f t="shared" si="7"/>
        <v>Responsibility - Stabilising Contractor with Main Contractor</v>
      </c>
      <c r="W13" t="str">
        <f t="shared" si="8"/>
        <v>Project Specific Notes / Instructions - Overlay approved AP40 M/4-2 material to the thickness specified and pre-compact.  Level correctness is critical to ensure we granulate all chipseal.</v>
      </c>
      <c r="X13" t="str">
        <f t="shared" si="9"/>
        <v xml:space="preserve">Designer - </v>
      </c>
      <c r="Y13" t="str">
        <f t="shared" si="10"/>
        <v>Eng. Rep - A</v>
      </c>
      <c r="Z13" t="str">
        <f t="shared" si="11"/>
        <v>Contractor - R</v>
      </c>
      <c r="AC13" t="str">
        <v>Contractor - R</v>
      </c>
    </row>
    <row r="14" spans="1:29" ht="15" customHeight="1" x14ac:dyDescent="0.25">
      <c r="A14">
        <v>2.0299999999999998</v>
      </c>
      <c r="B14" t="s">
        <v>64</v>
      </c>
      <c r="C14" t="s">
        <v>65</v>
      </c>
      <c r="D14" t="s">
        <v>1</v>
      </c>
      <c r="E14" t="s">
        <v>66</v>
      </c>
      <c r="F14" t="s">
        <v>59</v>
      </c>
      <c r="H14" t="s">
        <v>67</v>
      </c>
      <c r="I14" t="s">
        <v>68</v>
      </c>
      <c r="J14" t="s">
        <v>69</v>
      </c>
      <c r="L14" t="s">
        <v>6</v>
      </c>
      <c r="M14" t="s">
        <v>8</v>
      </c>
      <c r="O14" t="str">
        <f t="shared" si="0"/>
        <v>2.03 - Pre-hoe, shape and proof roll</v>
      </c>
      <c r="P14" t="str">
        <f t="shared" si="1"/>
        <v xml:space="preserve">Detail of Activity / Test - Pre-hoe to depth specified and shape as instructed in the site specific methodology statement and/or IFC drawings and proof roll </v>
      </c>
      <c r="Q14" t="str">
        <f t="shared" si="2"/>
        <v>Action (Hold, Monitor, Witness) - H</v>
      </c>
      <c r="R14" t="str">
        <f t="shared" si="3"/>
        <v>Minimum Test Frequency - Prior to stabilisation per section</v>
      </c>
      <c r="S14" t="str">
        <f t="shared" si="4"/>
        <v xml:space="preserve">Inspection / Test method - Use grader's machine control and inspect shape </v>
      </c>
      <c r="T14" t="str">
        <f t="shared" si="5"/>
        <v xml:space="preserve">Acceptance Criteria - </v>
      </c>
      <c r="U14" t="str">
        <f t="shared" si="6"/>
        <v>Record documents (QCP - Quality Control Portal) - N/A</v>
      </c>
      <c r="V14" t="str">
        <f t="shared" si="7"/>
        <v>Responsibility - Stabilising Contractor</v>
      </c>
      <c r="W14" t="str">
        <f t="shared" si="8"/>
        <v>Project Specific Notes / Instructions - Intention is to  carry out only minor correction (eg.2% to 3%). Any major shape corrections to be identified prior to site establishment and included in the site specific methodology statement</v>
      </c>
      <c r="X14" t="str">
        <f t="shared" si="9"/>
        <v xml:space="preserve">Designer - </v>
      </c>
      <c r="Y14" t="str">
        <f t="shared" si="10"/>
        <v>Eng. Rep - A</v>
      </c>
      <c r="Z14" t="str">
        <f t="shared" si="11"/>
        <v>Contractor - R</v>
      </c>
      <c r="AC14" t="str">
        <v>1.02 - AP40 Basecourse Aggregates used for overlay (if applicable)
Notes:
H = Hold point up to approval of Optimisation Testing
M = Monitor during production</v>
      </c>
    </row>
    <row r="15" spans="1:29" ht="15" customHeight="1" x14ac:dyDescent="0.25">
      <c r="A15">
        <v>2.04</v>
      </c>
      <c r="B15" t="s">
        <v>64</v>
      </c>
      <c r="C15" t="s">
        <v>65</v>
      </c>
      <c r="D15" t="s">
        <v>1</v>
      </c>
      <c r="E15" t="s">
        <v>66</v>
      </c>
      <c r="F15" t="s">
        <v>70</v>
      </c>
      <c r="H15" t="s">
        <v>71</v>
      </c>
      <c r="I15" t="s">
        <v>68</v>
      </c>
      <c r="J15" t="s">
        <v>72</v>
      </c>
      <c r="L15" t="s">
        <v>6</v>
      </c>
      <c r="M15" t="s">
        <v>8</v>
      </c>
      <c r="O15" t="str">
        <f t="shared" si="0"/>
        <v>2.04 - Pre-hoe, shape and proof roll</v>
      </c>
      <c r="P15" t="str">
        <f t="shared" si="1"/>
        <v xml:space="preserve">Detail of Activity / Test - Pre-hoe to depth specified and shape as instructed in the site specific methodology statement and/or IFC drawings and proof roll </v>
      </c>
      <c r="Q15" t="str">
        <f t="shared" si="2"/>
        <v>Action (Hold, Monitor, Witness) - H</v>
      </c>
      <c r="R15" t="str">
        <f t="shared" si="3"/>
        <v>Minimum Test Frequency - Prior to stabilisation per section</v>
      </c>
      <c r="S15" t="str">
        <f t="shared" si="4"/>
        <v>Inspection / Test method - Visual check or Vibratory Roller's  response meter</v>
      </c>
      <c r="T15" t="str">
        <f t="shared" si="5"/>
        <v xml:space="preserve">Acceptance Criteria - </v>
      </c>
      <c r="U15" t="str">
        <f t="shared" si="6"/>
        <v>Record documents (QCP - Quality Control Portal) - Stabilising Contractor confirm no obvious soft areas found</v>
      </c>
      <c r="V15" t="str">
        <f t="shared" si="7"/>
        <v>Responsibility - Stabilising Contractor</v>
      </c>
      <c r="W15" t="str">
        <f t="shared" si="8"/>
        <v>Project Specific Notes / Instructions - Any soft spots identified by visual means or that show up as significantly different to be raised with the ER for further instructions</v>
      </c>
      <c r="X15" t="str">
        <f t="shared" si="9"/>
        <v xml:space="preserve">Designer - </v>
      </c>
      <c r="Y15" t="str">
        <f t="shared" si="10"/>
        <v>Eng. Rep - A</v>
      </c>
      <c r="Z15" t="str">
        <f t="shared" si="11"/>
        <v>Contractor - R</v>
      </c>
      <c r="AC15" t="str">
        <v>Detail of Activity / Test - Weathering Quality Index</v>
      </c>
    </row>
    <row r="16" spans="1:29" ht="15" customHeight="1" x14ac:dyDescent="0.25">
      <c r="A16">
        <v>2.0499999999999998</v>
      </c>
      <c r="B16" t="s">
        <v>64</v>
      </c>
      <c r="C16" t="s">
        <v>65</v>
      </c>
      <c r="D16" t="s">
        <v>1</v>
      </c>
      <c r="E16" t="s">
        <v>73</v>
      </c>
      <c r="F16" t="s">
        <v>74</v>
      </c>
      <c r="G16" t="s">
        <v>75</v>
      </c>
      <c r="H16" t="s">
        <v>76</v>
      </c>
      <c r="I16" t="s">
        <v>68</v>
      </c>
      <c r="J16" t="s">
        <v>77</v>
      </c>
      <c r="L16" t="s">
        <v>6</v>
      </c>
      <c r="M16" t="s">
        <v>8</v>
      </c>
      <c r="O16" t="str">
        <f t="shared" si="0"/>
        <v>2.05 - Pre-hoe, shape and proof roll</v>
      </c>
      <c r="P16" t="str">
        <f t="shared" si="1"/>
        <v xml:space="preserve">Detail of Activity / Test - Pre-hoe to depth specified and shape as instructed in the site specific methodology statement and/or IFC drawings and proof roll </v>
      </c>
      <c r="Q16" t="str">
        <f t="shared" si="2"/>
        <v>Action (Hold, Monitor, Witness) - H</v>
      </c>
      <c r="R16" t="str">
        <f t="shared" si="3"/>
        <v>Minimum Test Frequency - 1 per 50m per cut</v>
      </c>
      <c r="S16" t="str">
        <f t="shared" si="4"/>
        <v>Inspection / Test method - Pilot Holes to prehoe depth.</v>
      </c>
      <c r="T16" t="str">
        <f t="shared" si="5"/>
        <v>Acceptance Criteria - Check that no in-tact chipseals are present after prehoe</v>
      </c>
      <c r="U16" t="str">
        <f t="shared" si="6"/>
        <v>Record documents (QCP - Quality Control Portal) - Daily work Log</v>
      </c>
      <c r="V16" t="str">
        <f t="shared" si="7"/>
        <v>Responsibility - Stabilising Contractor</v>
      </c>
      <c r="W16" t="str">
        <f t="shared" si="8"/>
        <v>Project Specific Notes / Instructions - Existing chipseals need to be granulated throughout. Last opportunity to confirm this has been achieved.</v>
      </c>
      <c r="X16" t="str">
        <f t="shared" si="9"/>
        <v xml:space="preserve">Designer - </v>
      </c>
      <c r="Y16" t="str">
        <f t="shared" si="10"/>
        <v>Eng. Rep - A</v>
      </c>
      <c r="Z16" t="str">
        <f t="shared" si="11"/>
        <v>Contractor - R</v>
      </c>
      <c r="AC16" t="str">
        <v>Action (Hold, Monitor, Witness) - H</v>
      </c>
    </row>
    <row r="17" spans="1:29" ht="15" customHeight="1" x14ac:dyDescent="0.25">
      <c r="A17">
        <v>2.06</v>
      </c>
      <c r="B17" s="1" t="s">
        <v>78</v>
      </c>
      <c r="C17" t="s">
        <v>79</v>
      </c>
      <c r="D17" t="s">
        <v>1</v>
      </c>
      <c r="E17" t="s">
        <v>80</v>
      </c>
      <c r="F17" s="1" t="s">
        <v>81</v>
      </c>
      <c r="G17" t="s">
        <v>82</v>
      </c>
      <c r="H17" s="1" t="s">
        <v>83</v>
      </c>
      <c r="I17" t="s">
        <v>68</v>
      </c>
      <c r="J17" t="s">
        <v>84</v>
      </c>
      <c r="K17" t="s">
        <v>7</v>
      </c>
      <c r="L17" t="s">
        <v>6</v>
      </c>
      <c r="M17" t="s">
        <v>8</v>
      </c>
      <c r="O17" t="str">
        <f t="shared" si="0"/>
        <v>2.06 - Compaction_x000D_
(Subbase)</v>
      </c>
      <c r="P17" t="str">
        <f t="shared" si="1"/>
        <v>Detail of Activity / Test - Plateau Density Test</v>
      </c>
      <c r="Q17" t="str">
        <f t="shared" si="2"/>
        <v>Action (Hold, Monitor, Witness) - H</v>
      </c>
      <c r="R17" t="str">
        <f t="shared" si="3"/>
        <v>Minimum Test Frequency - On first day per site and then 1 per 10,000m2 unless material or anvil conditions change</v>
      </c>
      <c r="S17" t="str">
        <f t="shared" si="4"/>
        <v>Inspection / Test method - Draft NZTA T/24_x000D_
(Aug-2024)</v>
      </c>
      <c r="T17" t="str">
        <f t="shared" si="5"/>
        <v>Acceptance Criteria - To establish suitability of rollers and compaction mode / pattern to achieve FBS-MDD</v>
      </c>
      <c r="U17" t="str">
        <f t="shared" si="6"/>
        <v>Record documents (QCP - Quality Control Portal) - Field PDT sheet photos into ConQA for ER and Pavement designer to assess._x000D_
IANZ report when processed</v>
      </c>
      <c r="V17" t="str">
        <f t="shared" si="7"/>
        <v>Responsibility - Stabilising Contractor</v>
      </c>
      <c r="W17" t="str">
        <f t="shared" si="8"/>
        <v>Project Specific Notes / Instructions - If FBS-MDD can't be achieved then the PDT-MDD must be approved by the ER</v>
      </c>
      <c r="X17" t="str">
        <f t="shared" si="9"/>
        <v>Designer - I</v>
      </c>
      <c r="Y17" t="str">
        <f t="shared" si="10"/>
        <v>Eng. Rep - A</v>
      </c>
      <c r="Z17" t="str">
        <f t="shared" si="11"/>
        <v>Contractor - R</v>
      </c>
      <c r="AC17" t="str">
        <v>Minimum Test Frequency - 1 per 10,000 m3</v>
      </c>
    </row>
    <row r="18" spans="1:29" ht="15" customHeight="1" x14ac:dyDescent="0.25">
      <c r="A18">
        <v>2.0699999999999998</v>
      </c>
      <c r="B18" s="1" t="s">
        <v>78</v>
      </c>
      <c r="C18" t="s">
        <v>85</v>
      </c>
      <c r="D18" t="s">
        <v>13</v>
      </c>
      <c r="E18" t="s">
        <v>86</v>
      </c>
      <c r="F18" t="s">
        <v>47</v>
      </c>
      <c r="G18" s="1" t="s">
        <v>87</v>
      </c>
      <c r="H18" t="s">
        <v>19</v>
      </c>
      <c r="I18" t="s">
        <v>68</v>
      </c>
      <c r="J18" s="1" t="s">
        <v>88</v>
      </c>
      <c r="K18" t="s">
        <v>7</v>
      </c>
      <c r="L18" t="s">
        <v>6</v>
      </c>
      <c r="M18" t="s">
        <v>8</v>
      </c>
      <c r="O18" t="str">
        <f t="shared" si="0"/>
        <v>2.07 - Compaction_x000D_
(Subbase)</v>
      </c>
      <c r="P18" t="str">
        <f t="shared" si="1"/>
        <v>Detail of Activity / Test - Maximum Dry Density</v>
      </c>
      <c r="Q18" t="str">
        <f t="shared" si="2"/>
        <v>Action (Hold, Monitor, Witness) - M</v>
      </c>
      <c r="R18" t="str">
        <f t="shared" si="3"/>
        <v>Minimum Test Frequency - On the first day on a new treatment section, then 1 per 10,000m2 unless the material changes</v>
      </c>
      <c r="S18" t="str">
        <f t="shared" si="4"/>
        <v>Inspection / Test method - NZS 4402.4.1.3</v>
      </c>
      <c r="T18" t="str">
        <f t="shared" si="5"/>
        <v xml:space="preserve">Acceptance Criteria - For analysis of DoC_x000D_
_x000D_
To be done at the sampled MC, at hand squeeze test MC and 1% above the hand squeeze test on site  </v>
      </c>
      <c r="U18" t="str">
        <f t="shared" si="6"/>
        <v>Record documents (QCP - Quality Control Portal) - IANZ Report</v>
      </c>
      <c r="V18" t="str">
        <f t="shared" si="7"/>
        <v>Responsibility - Stabilising Contractor</v>
      </c>
      <c r="W18" t="str">
        <f t="shared" si="8"/>
        <v>Project Specific Notes / Instructions - MDD briquette to be produced on site if travel time to lab &gt; 30 minutes_x000D_
Note that if the Stabilising Contractor notices changes in material then another one point DD at the hand squeeze test moisture content shall be carried out.</v>
      </c>
      <c r="X18" t="str">
        <f t="shared" si="9"/>
        <v>Designer - I</v>
      </c>
      <c r="Y18" t="str">
        <f t="shared" si="10"/>
        <v>Eng. Rep - A</v>
      </c>
      <c r="Z18" t="str">
        <f t="shared" si="11"/>
        <v>Contractor - R</v>
      </c>
      <c r="AC18" t="str">
        <v>Inspection / Test method - NZS4407:3.11</v>
      </c>
    </row>
    <row r="19" spans="1:29" ht="15" customHeight="1" x14ac:dyDescent="0.25">
      <c r="A19">
        <v>2.08</v>
      </c>
      <c r="B19" s="1" t="s">
        <v>78</v>
      </c>
      <c r="C19" t="s">
        <v>89</v>
      </c>
      <c r="D19" t="s">
        <v>1</v>
      </c>
      <c r="E19" t="s">
        <v>90</v>
      </c>
      <c r="F19" t="s">
        <v>91</v>
      </c>
      <c r="G19" s="1" t="s">
        <v>92</v>
      </c>
      <c r="H19" t="s">
        <v>19</v>
      </c>
      <c r="I19" t="s">
        <v>68</v>
      </c>
      <c r="K19" t="s">
        <v>7</v>
      </c>
      <c r="L19" t="s">
        <v>6</v>
      </c>
      <c r="M19" t="s">
        <v>8</v>
      </c>
      <c r="O19" t="str">
        <f t="shared" si="0"/>
        <v>2.08 - Compaction_x000D_
(Subbase)</v>
      </c>
      <c r="P19" t="str">
        <f t="shared" si="1"/>
        <v>Detail of Activity / Test - Degree of Compaction (DoC)</v>
      </c>
      <c r="Q19" t="str">
        <f t="shared" si="2"/>
        <v>Action (Hold, Monitor, Witness) - H</v>
      </c>
      <c r="R19" t="str">
        <f t="shared" si="3"/>
        <v>Minimum Test Frequency - 5 per 1,000m2</v>
      </c>
      <c r="S19" t="str">
        <f t="shared" si="4"/>
        <v>Inspection / Test method - NZS 4407.4.2.1 (DT full stabilising depth)</v>
      </c>
      <c r="T19" t="str">
        <f t="shared" si="5"/>
        <v>Acceptance Criteria - Average DoC ≥ 95% _x000D_
Minimum DoC ≥ 92%</v>
      </c>
      <c r="U19" t="str">
        <f t="shared" si="6"/>
        <v>Record documents (QCP - Quality Control Portal) - IANZ Report</v>
      </c>
      <c r="V19" t="str">
        <f t="shared" si="7"/>
        <v>Responsibility - Stabilising Contractor</v>
      </c>
      <c r="W19" t="str">
        <f t="shared" si="8"/>
        <v xml:space="preserve">Project Specific Notes / Instructions - </v>
      </c>
      <c r="X19" t="str">
        <f t="shared" si="9"/>
        <v>Designer - I</v>
      </c>
      <c r="Y19" t="str">
        <f t="shared" si="10"/>
        <v>Eng. Rep - A</v>
      </c>
      <c r="Z19" t="str">
        <f t="shared" si="11"/>
        <v>Contractor - R</v>
      </c>
      <c r="AC19" t="str">
        <v>Acceptance Criteria - AA, AB, AC, BA, BB, CA</v>
      </c>
    </row>
    <row r="20" spans="1:29" ht="15" customHeight="1" x14ac:dyDescent="0.25">
      <c r="A20">
        <v>3.01</v>
      </c>
      <c r="B20" t="s">
        <v>93</v>
      </c>
      <c r="C20" s="1" t="s">
        <v>57</v>
      </c>
      <c r="D20" t="s">
        <v>1</v>
      </c>
      <c r="E20" t="s">
        <v>66</v>
      </c>
      <c r="F20" t="s">
        <v>53</v>
      </c>
      <c r="G20" s="1" t="s">
        <v>94</v>
      </c>
      <c r="H20" t="s">
        <v>61</v>
      </c>
      <c r="I20" t="s">
        <v>62</v>
      </c>
      <c r="J20" s="1" t="s">
        <v>95</v>
      </c>
      <c r="L20" t="s">
        <v>7</v>
      </c>
      <c r="M20" t="s">
        <v>8</v>
      </c>
      <c r="O20" t="str">
        <f t="shared" si="0"/>
        <v>3.01 - Final Granular Overlay and check levels</v>
      </c>
      <c r="P20" t="str">
        <f t="shared" si="1"/>
        <v>Detail of Activity / Test - Supply, pre-compact and trim to line and level with NZTA M/4 AP40</v>
      </c>
      <c r="Q20" t="str">
        <f t="shared" si="2"/>
        <v>Action (Hold, Monitor, Witness) - H</v>
      </c>
      <c r="R20" t="str">
        <f t="shared" si="3"/>
        <v>Minimum Test Frequency - Prior to stabilisation per section</v>
      </c>
      <c r="S20" t="str">
        <f t="shared" si="4"/>
        <v>Inspection / Test method - Survey</v>
      </c>
      <c r="T20" t="str">
        <f t="shared" si="5"/>
        <v>Acceptance Criteria - As per NZTA Z/16_x000D_
Minimum: -5mm_x000D_
Maximum: +15mm</v>
      </c>
      <c r="U20" t="str">
        <f t="shared" si="6"/>
        <v>Record documents (QCP - Quality Control Portal) - Drawing Showing levels and crossfalls</v>
      </c>
      <c r="V20" t="str">
        <f t="shared" si="7"/>
        <v>Responsibility - Stabilising Contractor with Main Contractor</v>
      </c>
      <c r="W20" t="str">
        <f t="shared" si="8"/>
        <v>Project Specific Notes / Instructions - This is the last opportunity to check items before adding the FB. Assess items such as (but not limited to): _x000D_
- overlay aggregate quality / consistency_x000D_
- moisture content_x000D_
- any concerns with shape and tie in_x000D_
- etc.</v>
      </c>
      <c r="X20" t="str">
        <f t="shared" si="9"/>
        <v xml:space="preserve">Designer - </v>
      </c>
      <c r="Y20" t="str">
        <f t="shared" si="10"/>
        <v>Eng. Rep - I</v>
      </c>
      <c r="Z20" t="str">
        <f t="shared" si="11"/>
        <v>Contractor - R</v>
      </c>
      <c r="AC20" t="str">
        <v>Record documents (QCP - Quality Control Portal) - IANZ Report</v>
      </c>
    </row>
    <row r="21" spans="1:29" ht="15" customHeight="1" x14ac:dyDescent="0.25">
      <c r="A21">
        <v>3.02</v>
      </c>
      <c r="B21" t="s">
        <v>96</v>
      </c>
      <c r="C21" s="1" t="s">
        <v>97</v>
      </c>
      <c r="D21" t="s">
        <v>13</v>
      </c>
      <c r="E21" t="s">
        <v>52</v>
      </c>
      <c r="F21" s="1" t="s">
        <v>98</v>
      </c>
      <c r="G21" t="s">
        <v>99</v>
      </c>
      <c r="H21" t="s">
        <v>100</v>
      </c>
      <c r="I21" t="s">
        <v>68</v>
      </c>
      <c r="L21" t="s">
        <v>7</v>
      </c>
      <c r="M21" t="s">
        <v>8</v>
      </c>
      <c r="O21" t="str">
        <f t="shared" si="0"/>
        <v>3.02 - Production Plan</v>
      </c>
      <c r="P21" t="str">
        <f t="shared" si="1"/>
        <v>Detail of Activity / Test - Plan showing cut lines and sequencing of works</v>
      </c>
      <c r="Q21" t="str">
        <f t="shared" si="2"/>
        <v>Action (Hold, Monitor, Witness) - M</v>
      </c>
      <c r="R21" t="str">
        <f t="shared" si="3"/>
        <v>Minimum Test Frequency - Prior to each section</v>
      </c>
      <c r="S21" t="str">
        <f t="shared" si="4"/>
        <v>Inspection / Test method - Daily Report</v>
      </c>
      <c r="T21" t="str">
        <f t="shared" si="5"/>
        <v xml:space="preserve">Acceptance Criteria - Points covered in NZTA B/5 </v>
      </c>
      <c r="U21" t="str">
        <f t="shared" si="6"/>
        <v>Record documents (QCP - Quality Control Portal) - Daily Production Plan</v>
      </c>
      <c r="V21" t="str">
        <f t="shared" si="7"/>
        <v>Responsibility - Stabilising Contractor</v>
      </c>
      <c r="W21" t="str">
        <f t="shared" si="8"/>
        <v xml:space="preserve">Project Specific Notes / Instructions - </v>
      </c>
      <c r="X21" t="str">
        <f t="shared" si="9"/>
        <v xml:space="preserve">Designer - </v>
      </c>
      <c r="Y21" t="str">
        <f t="shared" si="10"/>
        <v>Eng. Rep - I</v>
      </c>
      <c r="Z21" t="str">
        <f t="shared" si="11"/>
        <v>Contractor - R</v>
      </c>
      <c r="AC21" t="str">
        <v>Responsibility - Contractor</v>
      </c>
    </row>
    <row r="22" spans="1:29" ht="15" customHeight="1" x14ac:dyDescent="0.25">
      <c r="A22">
        <v>3.03</v>
      </c>
      <c r="B22" t="s">
        <v>101</v>
      </c>
      <c r="C22" t="s">
        <v>102</v>
      </c>
      <c r="D22" t="s">
        <v>13</v>
      </c>
      <c r="E22" t="s">
        <v>103</v>
      </c>
      <c r="F22" s="1" t="s">
        <v>104</v>
      </c>
      <c r="G22" s="1" t="s">
        <v>105</v>
      </c>
      <c r="H22" t="s">
        <v>76</v>
      </c>
      <c r="I22" t="s">
        <v>106</v>
      </c>
      <c r="L22" t="s">
        <v>7</v>
      </c>
      <c r="M22" t="s">
        <v>8</v>
      </c>
      <c r="O22" t="str">
        <f t="shared" si="0"/>
        <v>3.03 - Weather conditions</v>
      </c>
      <c r="P22" t="str">
        <f t="shared" si="1"/>
        <v>Detail of Activity / Test - Material behind stabiliser</v>
      </c>
      <c r="Q22" t="str">
        <f t="shared" si="2"/>
        <v>Action (Hold, Monitor, Witness) - M</v>
      </c>
      <c r="R22" t="str">
        <f t="shared" si="3"/>
        <v>Minimum Test Frequency - Prior to spreading</v>
      </c>
      <c r="S22" t="str">
        <f t="shared" si="4"/>
        <v>Inspection / Test method - Measurement</v>
      </c>
      <c r="T22" t="str">
        <f t="shared" si="5"/>
        <v>Acceptance Criteria - Material after stabilisation:_x000D_
BE: &gt; 20°C, FB: &gt; 20°C_x000D_
and Ambient: &gt;5 deg.C</v>
      </c>
      <c r="U22" t="str">
        <f t="shared" si="6"/>
        <v>Record documents (QCP - Quality Control Portal) - Daily work Log</v>
      </c>
      <c r="V22" t="str">
        <f t="shared" si="7"/>
        <v>Responsibility - Stabilsing Contractor</v>
      </c>
      <c r="W22" t="str">
        <f t="shared" si="8"/>
        <v xml:space="preserve">Project Specific Notes / Instructions - </v>
      </c>
      <c r="X22" t="str">
        <f t="shared" si="9"/>
        <v xml:space="preserve">Designer - </v>
      </c>
      <c r="Y22" t="str">
        <f t="shared" si="10"/>
        <v>Eng. Rep - I</v>
      </c>
      <c r="Z22" t="str">
        <f t="shared" si="11"/>
        <v>Contractor - R</v>
      </c>
      <c r="AC22" t="str">
        <v>Project Specific Notes / Instructions -</v>
      </c>
    </row>
    <row r="23" spans="1:29" ht="15" customHeight="1" x14ac:dyDescent="0.25">
      <c r="A23">
        <v>3.04</v>
      </c>
      <c r="B23" t="s">
        <v>101</v>
      </c>
      <c r="C23" t="s">
        <v>107</v>
      </c>
      <c r="D23" t="s">
        <v>13</v>
      </c>
      <c r="E23" t="s">
        <v>108</v>
      </c>
      <c r="F23" t="s">
        <v>109</v>
      </c>
      <c r="G23" t="s">
        <v>110</v>
      </c>
      <c r="H23" t="s">
        <v>76</v>
      </c>
      <c r="I23" t="s">
        <v>106</v>
      </c>
      <c r="L23" t="s">
        <v>7</v>
      </c>
      <c r="M23" t="s">
        <v>8</v>
      </c>
      <c r="O23" t="str">
        <f t="shared" si="0"/>
        <v>3.04 - Weather conditions</v>
      </c>
      <c r="P23" t="str">
        <f t="shared" si="1"/>
        <v>Detail of Activity / Test - Wind</v>
      </c>
      <c r="Q23" t="str">
        <f t="shared" si="2"/>
        <v>Action (Hold, Monitor, Witness) - M</v>
      </c>
      <c r="R23" t="str">
        <f t="shared" si="3"/>
        <v>Minimum Test Frequency - Prior to spreading cement or lime</v>
      </c>
      <c r="S23" t="str">
        <f t="shared" si="4"/>
        <v>Inspection / Test method - Local weather stations</v>
      </c>
      <c r="T23" t="str">
        <f t="shared" si="5"/>
        <v>Acceptance Criteria - Wind speed CHAR(LESS) 25 km/hr</v>
      </c>
      <c r="U23" t="str">
        <f t="shared" si="6"/>
        <v>Record documents (QCP - Quality Control Portal) - Daily work Log</v>
      </c>
      <c r="V23" t="str">
        <f t="shared" si="7"/>
        <v>Responsibility - Stabilsing Contractor</v>
      </c>
      <c r="W23" t="str">
        <f t="shared" si="8"/>
        <v xml:space="preserve">Project Specific Notes / Instructions - </v>
      </c>
      <c r="X23" t="str">
        <f t="shared" si="9"/>
        <v xml:space="preserve">Designer - </v>
      </c>
      <c r="Y23" t="str">
        <f t="shared" si="10"/>
        <v>Eng. Rep - I</v>
      </c>
      <c r="Z23" t="str">
        <f t="shared" si="11"/>
        <v>Contractor - R</v>
      </c>
      <c r="AC23" t="str">
        <v>Designer - A</v>
      </c>
    </row>
    <row r="24" spans="1:29" ht="15" customHeight="1" x14ac:dyDescent="0.25">
      <c r="A24">
        <v>3.05</v>
      </c>
      <c r="B24" t="s">
        <v>101</v>
      </c>
      <c r="C24" t="s">
        <v>111</v>
      </c>
      <c r="D24" t="s">
        <v>13</v>
      </c>
      <c r="E24" t="s">
        <v>108</v>
      </c>
      <c r="F24" t="s">
        <v>109</v>
      </c>
      <c r="G24" t="s">
        <v>112</v>
      </c>
      <c r="H24" t="s">
        <v>76</v>
      </c>
      <c r="I24" t="s">
        <v>106</v>
      </c>
      <c r="L24" t="s">
        <v>7</v>
      </c>
      <c r="M24" t="s">
        <v>8</v>
      </c>
      <c r="O24" t="str">
        <f t="shared" si="0"/>
        <v>3.05 - Weather conditions</v>
      </c>
      <c r="P24" t="str">
        <f t="shared" si="1"/>
        <v>Detail of Activity / Test - Rain</v>
      </c>
      <c r="Q24" t="str">
        <f t="shared" si="2"/>
        <v>Action (Hold, Monitor, Witness) - M</v>
      </c>
      <c r="R24" t="str">
        <f t="shared" si="3"/>
        <v>Minimum Test Frequency - Prior to spreading cement or lime</v>
      </c>
      <c r="S24" t="str">
        <f t="shared" si="4"/>
        <v>Inspection / Test method - Local weather stations</v>
      </c>
      <c r="T24" t="str">
        <f t="shared" si="5"/>
        <v>Acceptance Criteria - No spreading of cement / lime if it is raining or likely to rain before these can be mixed in with the material</v>
      </c>
      <c r="U24" t="str">
        <f t="shared" si="6"/>
        <v>Record documents (QCP - Quality Control Portal) - Daily work Log</v>
      </c>
      <c r="V24" t="str">
        <f t="shared" si="7"/>
        <v>Responsibility - Stabilsing Contractor</v>
      </c>
      <c r="W24" t="str">
        <f t="shared" si="8"/>
        <v xml:space="preserve">Project Specific Notes / Instructions - </v>
      </c>
      <c r="X24" t="str">
        <f t="shared" si="9"/>
        <v xml:space="preserve">Designer - </v>
      </c>
      <c r="Y24" t="str">
        <f t="shared" si="10"/>
        <v>Eng. Rep - I</v>
      </c>
      <c r="Z24" t="str">
        <f t="shared" si="11"/>
        <v>Contractor - R</v>
      </c>
      <c r="AC24" t="str">
        <v>Eng. Rep - I</v>
      </c>
    </row>
    <row r="25" spans="1:29" ht="15" customHeight="1" x14ac:dyDescent="0.25">
      <c r="A25">
        <v>4.01</v>
      </c>
      <c r="B25" t="s">
        <v>113</v>
      </c>
      <c r="C25" t="s">
        <v>114</v>
      </c>
      <c r="D25" t="s">
        <v>13</v>
      </c>
      <c r="E25" t="s">
        <v>115</v>
      </c>
      <c r="F25" t="s">
        <v>116</v>
      </c>
      <c r="G25" t="s">
        <v>117</v>
      </c>
      <c r="H25" t="s">
        <v>118</v>
      </c>
      <c r="I25" t="s">
        <v>68</v>
      </c>
      <c r="L25" t="s">
        <v>7</v>
      </c>
      <c r="M25" t="s">
        <v>8</v>
      </c>
      <c r="O25" t="str">
        <f t="shared" si="0"/>
        <v>4.01 - Stabilising Agents</v>
      </c>
      <c r="P25" t="str">
        <f t="shared" si="1"/>
        <v>Detail of Activity / Test - Lime (if applicable - check PI delete otherwise)</v>
      </c>
      <c r="Q25" t="str">
        <f t="shared" si="2"/>
        <v>Action (Hold, Monitor, Witness) - M</v>
      </c>
      <c r="R25" t="str">
        <f t="shared" si="3"/>
        <v>Minimum Test Frequency - Per Batch</v>
      </c>
      <c r="S25" t="str">
        <f t="shared" si="4"/>
        <v>Inspection / Test method - TNZ M/15</v>
      </c>
      <c r="T25" t="str">
        <f t="shared" si="5"/>
        <v>Acceptance Criteria - Conform to Specification</v>
      </c>
      <c r="U25" t="str">
        <f t="shared" si="6"/>
        <v>Record documents (QCP - Quality Control Portal) - Certificate in contractor's site folder</v>
      </c>
      <c r="V25" t="str">
        <f t="shared" si="7"/>
        <v>Responsibility - Stabilising Contractor</v>
      </c>
      <c r="W25" t="str">
        <f t="shared" si="8"/>
        <v xml:space="preserve">Project Specific Notes / Instructions - </v>
      </c>
      <c r="X25" t="str">
        <f t="shared" si="9"/>
        <v xml:space="preserve">Designer - </v>
      </c>
      <c r="Y25" t="str">
        <f t="shared" si="10"/>
        <v>Eng. Rep - I</v>
      </c>
      <c r="Z25" t="str">
        <f t="shared" si="11"/>
        <v>Contractor - R</v>
      </c>
      <c r="AC25" t="str">
        <v>Contractor - R</v>
      </c>
    </row>
    <row r="26" spans="1:29" ht="15" customHeight="1" x14ac:dyDescent="0.25">
      <c r="A26">
        <v>4.0199999999999996</v>
      </c>
      <c r="B26" t="s">
        <v>113</v>
      </c>
      <c r="C26" t="s">
        <v>119</v>
      </c>
      <c r="D26" t="s">
        <v>13</v>
      </c>
      <c r="E26" t="s">
        <v>115</v>
      </c>
      <c r="F26" t="s">
        <v>120</v>
      </c>
      <c r="G26" t="s">
        <v>117</v>
      </c>
      <c r="H26" t="s">
        <v>118</v>
      </c>
      <c r="I26" t="s">
        <v>68</v>
      </c>
      <c r="L26" t="s">
        <v>7</v>
      </c>
      <c r="M26" t="s">
        <v>8</v>
      </c>
      <c r="O26" t="str">
        <f t="shared" si="0"/>
        <v>4.02 - Stabilising Agents</v>
      </c>
      <c r="P26" t="str">
        <f t="shared" si="1"/>
        <v>Detail of Activity / Test - Cement, GP</v>
      </c>
      <c r="Q26" t="str">
        <f t="shared" si="2"/>
        <v>Action (Hold, Monitor, Witness) - M</v>
      </c>
      <c r="R26" t="str">
        <f t="shared" si="3"/>
        <v>Minimum Test Frequency - Per Batch</v>
      </c>
      <c r="S26" t="str">
        <f t="shared" si="4"/>
        <v>Inspection / Test method - NZS 3122</v>
      </c>
      <c r="T26" t="str">
        <f t="shared" si="5"/>
        <v>Acceptance Criteria - Conform to Specification</v>
      </c>
      <c r="U26" t="str">
        <f t="shared" si="6"/>
        <v>Record documents (QCP - Quality Control Portal) - Certificate in contractor's site folder</v>
      </c>
      <c r="V26" t="str">
        <f t="shared" si="7"/>
        <v>Responsibility - Stabilising Contractor</v>
      </c>
      <c r="W26" t="str">
        <f t="shared" si="8"/>
        <v xml:space="preserve">Project Specific Notes / Instructions - </v>
      </c>
      <c r="X26" t="str">
        <f t="shared" si="9"/>
        <v xml:space="preserve">Designer - </v>
      </c>
      <c r="Y26" t="str">
        <f t="shared" si="10"/>
        <v>Eng. Rep - I</v>
      </c>
      <c r="Z26" t="str">
        <f t="shared" si="11"/>
        <v>Contractor - R</v>
      </c>
      <c r="AC26" t="str">
        <v>1.03 - AP40 Basecourse Aggregates used for overlay (if applicable)
Notes:
H = Hold point up to approval of Optimisation Testing
M = Monitor during production</v>
      </c>
    </row>
    <row r="27" spans="1:29" ht="15" customHeight="1" x14ac:dyDescent="0.25">
      <c r="A27">
        <v>4.03</v>
      </c>
      <c r="B27" t="s">
        <v>113</v>
      </c>
      <c r="C27" t="s">
        <v>121</v>
      </c>
      <c r="D27" t="s">
        <v>13</v>
      </c>
      <c r="E27" t="s">
        <v>115</v>
      </c>
      <c r="F27" t="s">
        <v>122</v>
      </c>
      <c r="G27" t="s">
        <v>117</v>
      </c>
      <c r="H27" t="s">
        <v>118</v>
      </c>
      <c r="I27" t="s">
        <v>68</v>
      </c>
      <c r="L27" t="s">
        <v>7</v>
      </c>
      <c r="M27" t="s">
        <v>8</v>
      </c>
      <c r="O27" t="str">
        <f t="shared" si="0"/>
        <v>4.03 - Stabilising Agents</v>
      </c>
      <c r="P27" t="str">
        <f t="shared" si="1"/>
        <v>Detail of Activity / Test - Bitumen (130/150)</v>
      </c>
      <c r="Q27" t="str">
        <f t="shared" si="2"/>
        <v>Action (Hold, Monitor, Witness) - M</v>
      </c>
      <c r="R27" t="str">
        <f t="shared" si="3"/>
        <v>Minimum Test Frequency - Per Batch</v>
      </c>
      <c r="S27" t="str">
        <f t="shared" si="4"/>
        <v>Inspection / Test method - M/1</v>
      </c>
      <c r="T27" t="str">
        <f t="shared" si="5"/>
        <v>Acceptance Criteria - Conform to Specification</v>
      </c>
      <c r="U27" t="str">
        <f t="shared" si="6"/>
        <v>Record documents (QCP - Quality Control Portal) - Certificate in contractor's site folder</v>
      </c>
      <c r="V27" t="str">
        <f t="shared" si="7"/>
        <v>Responsibility - Stabilising Contractor</v>
      </c>
      <c r="W27" t="str">
        <f t="shared" si="8"/>
        <v xml:space="preserve">Project Specific Notes / Instructions - </v>
      </c>
      <c r="X27" t="str">
        <f t="shared" si="9"/>
        <v xml:space="preserve">Designer - </v>
      </c>
      <c r="Y27" t="str">
        <f t="shared" si="10"/>
        <v>Eng. Rep - I</v>
      </c>
      <c r="Z27" t="str">
        <f t="shared" si="11"/>
        <v>Contractor - R</v>
      </c>
      <c r="AC27" t="str">
        <v>Detail of Activity / Test - Calfornia Bearing Ratio (CBR)</v>
      </c>
    </row>
    <row r="28" spans="1:29" ht="15" customHeight="1" x14ac:dyDescent="0.25">
      <c r="A28">
        <v>4.04</v>
      </c>
      <c r="B28" t="s">
        <v>123</v>
      </c>
      <c r="C28" t="s">
        <v>124</v>
      </c>
      <c r="D28" t="s">
        <v>13</v>
      </c>
      <c r="E28" s="1" t="s">
        <v>125</v>
      </c>
      <c r="F28" t="s">
        <v>126</v>
      </c>
      <c r="G28" t="s">
        <v>127</v>
      </c>
      <c r="H28" t="s">
        <v>76</v>
      </c>
      <c r="I28" t="s">
        <v>68</v>
      </c>
      <c r="L28" t="s">
        <v>7</v>
      </c>
      <c r="M28" t="s">
        <v>8</v>
      </c>
      <c r="O28" t="str">
        <f t="shared" si="0"/>
        <v>4.04 - Spreading of powdered stabilising agent (Cement / Lime)</v>
      </c>
      <c r="P28" t="str">
        <f t="shared" si="1"/>
        <v xml:space="preserve">Detail of Activity / Test - Place 1m2 canvas or 0.5m x 0.5m trays along spreader run </v>
      </c>
      <c r="Q28" t="str">
        <f t="shared" si="2"/>
        <v>Action (Hold, Monitor, Witness) - M</v>
      </c>
      <c r="R28" t="str">
        <f t="shared" si="3"/>
        <v>Minimum Test Frequency - every 400 m2_x000D_
every 150m for a 2.4m width</v>
      </c>
      <c r="S28" t="str">
        <f t="shared" si="4"/>
        <v>Inspection / Test method - Weigh mat or tray</v>
      </c>
      <c r="T28" t="str">
        <f t="shared" si="5"/>
        <v>Acceptance Criteria - ± 0.5kg/m2 of specified rate</v>
      </c>
      <c r="U28" t="str">
        <f t="shared" si="6"/>
        <v>Record documents (QCP - Quality Control Portal) - Daily work Log</v>
      </c>
      <c r="V28" t="str">
        <f t="shared" si="7"/>
        <v>Responsibility - Stabilising Contractor</v>
      </c>
      <c r="W28" t="str">
        <f t="shared" si="8"/>
        <v xml:space="preserve">Project Specific Notes / Instructions - </v>
      </c>
      <c r="X28" t="str">
        <f t="shared" si="9"/>
        <v xml:space="preserve">Designer - </v>
      </c>
      <c r="Y28" t="str">
        <f t="shared" si="10"/>
        <v>Eng. Rep - I</v>
      </c>
      <c r="Z28" t="str">
        <f t="shared" si="11"/>
        <v>Contractor - R</v>
      </c>
      <c r="AC28" t="str">
        <v>Action (Hold, Monitor, Witness) - H</v>
      </c>
    </row>
    <row r="29" spans="1:29" ht="15" customHeight="1" x14ac:dyDescent="0.25">
      <c r="A29">
        <v>4.05</v>
      </c>
      <c r="B29" t="s">
        <v>123</v>
      </c>
      <c r="C29" t="s">
        <v>128</v>
      </c>
      <c r="D29" t="s">
        <v>13</v>
      </c>
      <c r="E29" t="s">
        <v>129</v>
      </c>
      <c r="F29" t="s">
        <v>130</v>
      </c>
      <c r="G29" t="s">
        <v>131</v>
      </c>
      <c r="H29" t="s">
        <v>76</v>
      </c>
      <c r="I29" t="s">
        <v>68</v>
      </c>
      <c r="L29" t="s">
        <v>7</v>
      </c>
      <c r="M29" t="s">
        <v>8</v>
      </c>
      <c r="O29" t="str">
        <f t="shared" si="0"/>
        <v>4.05 - Spreading of powdered stabilising agent (Cement / Lime)</v>
      </c>
      <c r="P29" t="str">
        <f t="shared" si="1"/>
        <v xml:space="preserve">Detail of Activity / Test - Compare area spread with weight used for each spreader load </v>
      </c>
      <c r="Q29" t="str">
        <f t="shared" si="2"/>
        <v>Action (Hold, Monitor, Witness) - M</v>
      </c>
      <c r="R29" t="str">
        <f t="shared" si="3"/>
        <v>Minimum Test Frequency - On-going measurement by computer/load cells</v>
      </c>
      <c r="S29" t="str">
        <f t="shared" si="4"/>
        <v>Inspection / Test method - Measurement each run</v>
      </c>
      <c r="T29" t="str">
        <f t="shared" si="5"/>
        <v>Acceptance Criteria - ± 2.5% of specified rate</v>
      </c>
      <c r="U29" t="str">
        <f t="shared" si="6"/>
        <v>Record documents (QCP - Quality Control Portal) - Daily work Log</v>
      </c>
      <c r="V29" t="str">
        <f t="shared" si="7"/>
        <v>Responsibility - Stabilising Contractor</v>
      </c>
      <c r="W29" t="str">
        <f t="shared" si="8"/>
        <v xml:space="preserve">Project Specific Notes / Instructions - </v>
      </c>
      <c r="X29" t="str">
        <f t="shared" si="9"/>
        <v xml:space="preserve">Designer - </v>
      </c>
      <c r="Y29" t="str">
        <f t="shared" si="10"/>
        <v>Eng. Rep - I</v>
      </c>
      <c r="Z29" t="str">
        <f t="shared" si="11"/>
        <v>Contractor - R</v>
      </c>
      <c r="AC29" t="str">
        <v>Minimum Test Frequency - 1 per 10,000 m3</v>
      </c>
    </row>
    <row r="30" spans="1:29" ht="15" customHeight="1" x14ac:dyDescent="0.25">
      <c r="A30">
        <v>4.0599999999999996</v>
      </c>
      <c r="B30" t="s">
        <v>132</v>
      </c>
      <c r="C30" t="s">
        <v>133</v>
      </c>
      <c r="D30" t="s">
        <v>13</v>
      </c>
      <c r="E30" t="s">
        <v>134</v>
      </c>
      <c r="F30" t="s">
        <v>135</v>
      </c>
      <c r="G30" t="s">
        <v>136</v>
      </c>
      <c r="H30" t="s">
        <v>67</v>
      </c>
      <c r="I30" t="s">
        <v>68</v>
      </c>
      <c r="L30" t="s">
        <v>7</v>
      </c>
      <c r="M30" t="s">
        <v>8</v>
      </c>
      <c r="O30" t="str">
        <f t="shared" si="0"/>
        <v>4.06 - Injection of bituminous stabilising agent (FBS or BE)</v>
      </c>
      <c r="P30" t="str">
        <f t="shared" si="1"/>
        <v>Detail of Activity / Test - Flow meter and operator's display readings</v>
      </c>
      <c r="Q30" t="str">
        <f t="shared" si="2"/>
        <v>Action (Hold, Monitor, Witness) - M</v>
      </c>
      <c r="R30" t="str">
        <f t="shared" si="3"/>
        <v>Minimum Test Frequency - Continous monitoring by the operator and the grounds person</v>
      </c>
      <c r="S30" t="str">
        <f t="shared" si="4"/>
        <v>Inspection / Test method - Visual display reading</v>
      </c>
      <c r="T30" t="str">
        <f t="shared" si="5"/>
        <v>Acceptance Criteria - ± 5% of specified rate</v>
      </c>
      <c r="U30" t="str">
        <f t="shared" si="6"/>
        <v>Record documents (QCP - Quality Control Portal) - N/A</v>
      </c>
      <c r="V30" t="str">
        <f t="shared" si="7"/>
        <v>Responsibility - Stabilising Contractor</v>
      </c>
      <c r="W30" t="str">
        <f t="shared" si="8"/>
        <v xml:space="preserve">Project Specific Notes / Instructions - </v>
      </c>
      <c r="X30" t="str">
        <f t="shared" si="9"/>
        <v xml:space="preserve">Designer - </v>
      </c>
      <c r="Y30" t="str">
        <f t="shared" si="10"/>
        <v>Eng. Rep - I</v>
      </c>
      <c r="Z30" t="str">
        <f t="shared" si="11"/>
        <v>Contractor - R</v>
      </c>
      <c r="AC30" t="str">
        <v>Inspection / Test method - NZS4402:4.1.3
NZS4407:3.15</v>
      </c>
    </row>
    <row r="31" spans="1:29" ht="15" customHeight="1" x14ac:dyDescent="0.25">
      <c r="A31">
        <v>4.07</v>
      </c>
      <c r="B31" t="s">
        <v>132</v>
      </c>
      <c r="C31" t="s">
        <v>137</v>
      </c>
      <c r="D31" t="s">
        <v>13</v>
      </c>
      <c r="E31" t="s">
        <v>138</v>
      </c>
      <c r="F31" t="s">
        <v>139</v>
      </c>
      <c r="G31" t="s">
        <v>140</v>
      </c>
      <c r="H31" t="s">
        <v>76</v>
      </c>
      <c r="I31" t="s">
        <v>68</v>
      </c>
      <c r="L31" t="s">
        <v>7</v>
      </c>
      <c r="M31" t="s">
        <v>8</v>
      </c>
      <c r="O31" t="str">
        <f t="shared" si="0"/>
        <v>4.07 - Injection of bituminous stabilising agent (FBS or BE)</v>
      </c>
      <c r="P31" t="str">
        <f t="shared" si="1"/>
        <v xml:space="preserve">Detail of Activity / Test - Compare tonnes used (from the stabiiser's PCU) with the measured area </v>
      </c>
      <c r="Q31" t="str">
        <f t="shared" si="2"/>
        <v>Action (Hold, Monitor, Witness) - M</v>
      </c>
      <c r="R31" t="str">
        <f t="shared" si="3"/>
        <v>Minimum Test Frequency - Record usage from PCU at the end of each run</v>
      </c>
      <c r="S31" t="str">
        <f t="shared" si="4"/>
        <v>Inspection / Test method - Record readings at the end of each run</v>
      </c>
      <c r="T31" t="str">
        <f t="shared" si="5"/>
        <v>Acceptance Criteria - ± 3% of specified rate</v>
      </c>
      <c r="U31" t="str">
        <f t="shared" si="6"/>
        <v>Record documents (QCP - Quality Control Portal) - Daily work Log</v>
      </c>
      <c r="V31" t="str">
        <f t="shared" si="7"/>
        <v>Responsibility - Stabilising Contractor</v>
      </c>
      <c r="W31" t="str">
        <f t="shared" si="8"/>
        <v xml:space="preserve">Project Specific Notes / Instructions - </v>
      </c>
      <c r="X31" t="str">
        <f t="shared" si="9"/>
        <v xml:space="preserve">Designer - </v>
      </c>
      <c r="Y31" t="str">
        <f t="shared" si="10"/>
        <v>Eng. Rep - I</v>
      </c>
      <c r="Z31" t="str">
        <f t="shared" si="11"/>
        <v>Contractor - R</v>
      </c>
      <c r="AC31" t="str">
        <v>Acceptance Criteria - Compaceted using NZ Vibe Hammer
4-day soaked CBR ≥ 80%</v>
      </c>
    </row>
    <row r="32" spans="1:29" ht="15" customHeight="1" x14ac:dyDescent="0.25">
      <c r="A32">
        <v>4.08</v>
      </c>
      <c r="B32" t="s">
        <v>132</v>
      </c>
      <c r="C32" t="s">
        <v>141</v>
      </c>
      <c r="D32" t="s">
        <v>13</v>
      </c>
      <c r="E32" t="s">
        <v>142</v>
      </c>
      <c r="F32" t="s">
        <v>143</v>
      </c>
      <c r="G32" t="s">
        <v>131</v>
      </c>
      <c r="H32" t="s">
        <v>76</v>
      </c>
      <c r="I32" t="s">
        <v>68</v>
      </c>
      <c r="L32" t="s">
        <v>7</v>
      </c>
      <c r="M32" t="s">
        <v>8</v>
      </c>
      <c r="O32" t="str">
        <f t="shared" si="0"/>
        <v>4.08 - Injection of bituminous stabilising agent (FBS or BE)</v>
      </c>
      <c r="P32" t="str">
        <f t="shared" si="1"/>
        <v>Detail of Activity / Test - Compare tonnes used (from delivery docket) with measured area</v>
      </c>
      <c r="Q32" t="str">
        <f t="shared" si="2"/>
        <v>Action (Hold, Monitor, Witness) - M</v>
      </c>
      <c r="R32" t="str">
        <f t="shared" si="3"/>
        <v>Minimum Test Frequency - For each bitumen tanker load</v>
      </c>
      <c r="S32" t="str">
        <f t="shared" si="4"/>
        <v>Inspection / Test method - Dip bitumen tanker before and after</v>
      </c>
      <c r="T32" t="str">
        <f t="shared" si="5"/>
        <v>Acceptance Criteria - ± 2.5% of specified rate</v>
      </c>
      <c r="U32" t="str">
        <f t="shared" si="6"/>
        <v>Record documents (QCP - Quality Control Portal) - Daily work Log</v>
      </c>
      <c r="V32" t="str">
        <f t="shared" si="7"/>
        <v>Responsibility - Stabilising Contractor</v>
      </c>
      <c r="W32" t="str">
        <f t="shared" si="8"/>
        <v xml:space="preserve">Project Specific Notes / Instructions - </v>
      </c>
      <c r="X32" t="str">
        <f t="shared" si="9"/>
        <v xml:space="preserve">Designer - </v>
      </c>
      <c r="Y32" t="str">
        <f t="shared" si="10"/>
        <v>Eng. Rep - I</v>
      </c>
      <c r="Z32" t="str">
        <f t="shared" si="11"/>
        <v>Contractor - R</v>
      </c>
      <c r="AC32" t="str">
        <v>Record documents (QCP - Quality Control Portal) - IANZ Report</v>
      </c>
    </row>
    <row r="33" spans="1:29" ht="15" customHeight="1" x14ac:dyDescent="0.25">
      <c r="A33">
        <v>4.09</v>
      </c>
      <c r="B33" t="s">
        <v>144</v>
      </c>
      <c r="C33" t="s">
        <v>145</v>
      </c>
      <c r="D33" t="s">
        <v>13</v>
      </c>
      <c r="E33" t="s">
        <v>146</v>
      </c>
      <c r="F33" t="s">
        <v>147</v>
      </c>
      <c r="G33" t="s">
        <v>148</v>
      </c>
      <c r="H33" t="s">
        <v>76</v>
      </c>
      <c r="I33" t="s">
        <v>68</v>
      </c>
      <c r="L33" t="s">
        <v>7</v>
      </c>
      <c r="M33" t="s">
        <v>8</v>
      </c>
      <c r="O33" t="str">
        <f t="shared" si="0"/>
        <v>4.09 - Injection CHAR(AMP) Mixing of Water</v>
      </c>
      <c r="P33" t="str">
        <f t="shared" si="1"/>
        <v>Detail of Activity / Test - In-situ Stabilisation process</v>
      </c>
      <c r="Q33" t="str">
        <f t="shared" si="2"/>
        <v>Action (Hold, Monitor, Witness) - M</v>
      </c>
      <c r="R33" t="str">
        <f t="shared" si="3"/>
        <v>Minimum Test Frequency - On-going visual assessment</v>
      </c>
      <c r="S33" t="str">
        <f t="shared" si="4"/>
        <v>Inspection / Test method - Visual and hand squeeze test</v>
      </c>
      <c r="T33" t="str">
        <f t="shared" si="5"/>
        <v>Acceptance Criteria - Mixed material free of pockets or streaks. Overlaps minimum of 150mm</v>
      </c>
      <c r="U33" t="str">
        <f t="shared" si="6"/>
        <v>Record documents (QCP - Quality Control Portal) - Daily work Log</v>
      </c>
      <c r="V33" t="str">
        <f t="shared" si="7"/>
        <v>Responsibility - Stabilising Contractor</v>
      </c>
      <c r="W33" t="str">
        <f t="shared" si="8"/>
        <v xml:space="preserve">Project Specific Notes / Instructions - </v>
      </c>
      <c r="X33" t="str">
        <f t="shared" si="9"/>
        <v xml:space="preserve">Designer - </v>
      </c>
      <c r="Y33" t="str">
        <f t="shared" si="10"/>
        <v>Eng. Rep - I</v>
      </c>
      <c r="Z33" t="str">
        <f t="shared" si="11"/>
        <v>Contractor - R</v>
      </c>
      <c r="AC33" t="str">
        <v>Responsibility - Contractor</v>
      </c>
    </row>
    <row r="34" spans="1:29" ht="15" customHeight="1" x14ac:dyDescent="0.25">
      <c r="A34">
        <v>4.0999999999999996</v>
      </c>
      <c r="B34" t="s">
        <v>149</v>
      </c>
      <c r="C34" t="s">
        <v>149</v>
      </c>
      <c r="D34" t="s">
        <v>13</v>
      </c>
      <c r="E34" t="s">
        <v>150</v>
      </c>
      <c r="F34" t="s">
        <v>104</v>
      </c>
      <c r="G34" t="s">
        <v>151</v>
      </c>
      <c r="H34" t="s">
        <v>76</v>
      </c>
      <c r="I34" t="s">
        <v>68</v>
      </c>
      <c r="L34" t="s">
        <v>7</v>
      </c>
      <c r="M34" t="s">
        <v>8</v>
      </c>
      <c r="O34" t="str">
        <f t="shared" si="0"/>
        <v>4.1 - Depth of stabilisation</v>
      </c>
      <c r="P34" t="str">
        <f t="shared" si="1"/>
        <v>Detail of Activity / Test - Depth of stabilisation</v>
      </c>
      <c r="Q34" t="str">
        <f t="shared" si="2"/>
        <v>Action (Hold, Monitor, Witness) - M</v>
      </c>
      <c r="R34" t="str">
        <f t="shared" si="3"/>
        <v>Minimum Test Frequency - Every 200m</v>
      </c>
      <c r="S34" t="str">
        <f t="shared" si="4"/>
        <v>Inspection / Test method - Measurement</v>
      </c>
      <c r="T34" t="str">
        <f t="shared" si="5"/>
        <v>Acceptance Criteria - +15mm / -5mm from specified depth</v>
      </c>
      <c r="U34" t="str">
        <f t="shared" si="6"/>
        <v>Record documents (QCP - Quality Control Portal) - Daily work Log</v>
      </c>
      <c r="V34" t="str">
        <f t="shared" si="7"/>
        <v>Responsibility - Stabilising Contractor</v>
      </c>
      <c r="W34" t="str">
        <f t="shared" si="8"/>
        <v xml:space="preserve">Project Specific Notes / Instructions - </v>
      </c>
      <c r="X34" t="str">
        <f t="shared" si="9"/>
        <v xml:space="preserve">Designer - </v>
      </c>
      <c r="Y34" t="str">
        <f t="shared" si="10"/>
        <v>Eng. Rep - I</v>
      </c>
      <c r="Z34" t="str">
        <f t="shared" si="11"/>
        <v>Contractor - R</v>
      </c>
      <c r="AC34" t="str">
        <v>Project Specific Notes / Instructions -</v>
      </c>
    </row>
    <row r="35" spans="1:29" ht="15" customHeight="1" x14ac:dyDescent="0.25">
      <c r="A35">
        <v>4.1100000000000003</v>
      </c>
      <c r="B35" t="s">
        <v>152</v>
      </c>
      <c r="C35" t="s">
        <v>153</v>
      </c>
      <c r="D35" t="s">
        <v>13</v>
      </c>
      <c r="E35" t="s">
        <v>154</v>
      </c>
      <c r="F35" t="s">
        <v>155</v>
      </c>
      <c r="G35" s="1" t="s">
        <v>156</v>
      </c>
      <c r="H35" t="s">
        <v>19</v>
      </c>
      <c r="I35" t="s">
        <v>68</v>
      </c>
      <c r="J35" t="s">
        <v>157</v>
      </c>
      <c r="K35" t="s">
        <v>7</v>
      </c>
      <c r="L35" t="s">
        <v>6</v>
      </c>
      <c r="M35" t="s">
        <v>8</v>
      </c>
      <c r="O35" t="str">
        <f t="shared" si="0"/>
        <v>4.11 - FBS material</v>
      </c>
      <c r="P35" t="str">
        <f t="shared" si="1"/>
        <v>Detail of Activity / Test - Stabilised material strength - ITS</v>
      </c>
      <c r="Q35" t="str">
        <f t="shared" si="2"/>
        <v>Action (Hold, Monitor, Witness) - M</v>
      </c>
      <c r="R35" t="str">
        <f t="shared" si="3"/>
        <v>Minimum Test Frequency - 3 soaked ITS + 3 dry ITS per Lot or when the material changes</v>
      </c>
      <c r="S35" t="str">
        <f t="shared" si="4"/>
        <v>Inspection / Test method - NZTA T/19N: 2020</v>
      </c>
      <c r="T35" t="str">
        <f t="shared" si="5"/>
        <v>Acceptance Criteria - Testing at 1mm/min:_x000D_
BSM Dry ITS: 150 kPa to 400 kPa_x000D_
BSM Soaked ITS: 120 kPa to 350 kPa_x000D_
Testing at 50.8mm/min:_x000D_
BSM Dry ITS: 180 kPa to 450 kPa_x000D_
BSM Soaked ITS: 150 kPa to 420 kPa</v>
      </c>
      <c r="U35" t="str">
        <f t="shared" si="6"/>
        <v>Record documents (QCP - Quality Control Portal) - IANZ Report</v>
      </c>
      <c r="V35" t="str">
        <f t="shared" si="7"/>
        <v>Responsibility - Stabilising Contractor</v>
      </c>
      <c r="W35" t="str">
        <f t="shared" si="8"/>
        <v>Project Specific Notes / Instructions - ITS briquettes to be produced on site if travel time to lab &gt; 30 minutes.</v>
      </c>
      <c r="X35" t="str">
        <f t="shared" si="9"/>
        <v>Designer - I</v>
      </c>
      <c r="Y35" t="str">
        <f t="shared" si="10"/>
        <v>Eng. Rep - A</v>
      </c>
      <c r="Z35" t="str">
        <f t="shared" si="11"/>
        <v>Contractor - R</v>
      </c>
      <c r="AC35" t="str">
        <v>Designer - A</v>
      </c>
    </row>
    <row r="36" spans="1:29" ht="15" customHeight="1" x14ac:dyDescent="0.25">
      <c r="A36">
        <v>4.12</v>
      </c>
      <c r="B36" t="s">
        <v>158</v>
      </c>
      <c r="C36" t="s">
        <v>79</v>
      </c>
      <c r="D36" t="s">
        <v>1</v>
      </c>
      <c r="E36" t="s">
        <v>80</v>
      </c>
      <c r="F36" s="1" t="s">
        <v>81</v>
      </c>
      <c r="G36" t="s">
        <v>82</v>
      </c>
      <c r="H36" s="1" t="s">
        <v>83</v>
      </c>
      <c r="I36" t="s">
        <v>68</v>
      </c>
      <c r="J36" t="s">
        <v>84</v>
      </c>
      <c r="K36" t="s">
        <v>7</v>
      </c>
      <c r="L36" t="s">
        <v>6</v>
      </c>
      <c r="M36" t="s">
        <v>8</v>
      </c>
      <c r="O36" t="str">
        <f t="shared" si="0"/>
        <v>4.12 - Compaction</v>
      </c>
      <c r="P36" t="str">
        <f t="shared" si="1"/>
        <v>Detail of Activity / Test - Plateau Density Test</v>
      </c>
      <c r="Q36" t="str">
        <f t="shared" si="2"/>
        <v>Action (Hold, Monitor, Witness) - H</v>
      </c>
      <c r="R36" t="str">
        <f t="shared" si="3"/>
        <v>Minimum Test Frequency - On first day per site and then 1 per 10,000m2 unless material or anvil conditions change</v>
      </c>
      <c r="S36" t="str">
        <f t="shared" si="4"/>
        <v>Inspection / Test method - Draft NZTA T/24_x000D_
(Aug-2024)</v>
      </c>
      <c r="T36" t="str">
        <f t="shared" si="5"/>
        <v>Acceptance Criteria - To establish suitability of rollers and compaction mode / pattern to achieve FBS-MDD</v>
      </c>
      <c r="U36" t="str">
        <f t="shared" si="6"/>
        <v>Record documents (QCP - Quality Control Portal) - Field PDT sheet photos into ConQA for ER and Pavement designer to assess._x000D_
IANZ report when processed</v>
      </c>
      <c r="V36" t="str">
        <f t="shared" si="7"/>
        <v>Responsibility - Stabilising Contractor</v>
      </c>
      <c r="W36" t="str">
        <f t="shared" si="8"/>
        <v>Project Specific Notes / Instructions - If FBS-MDD can't be achieved then the PDT-MDD must be approved by the ER</v>
      </c>
      <c r="X36" t="str">
        <f t="shared" si="9"/>
        <v>Designer - I</v>
      </c>
      <c r="Y36" t="str">
        <f t="shared" si="10"/>
        <v>Eng. Rep - A</v>
      </c>
      <c r="Z36" t="str">
        <f t="shared" si="11"/>
        <v>Contractor - R</v>
      </c>
      <c r="AC36" t="str">
        <v>Eng. Rep - I</v>
      </c>
    </row>
    <row r="37" spans="1:29" ht="15" customHeight="1" x14ac:dyDescent="0.25">
      <c r="A37">
        <v>4.13</v>
      </c>
      <c r="B37" t="s">
        <v>158</v>
      </c>
      <c r="C37" t="s">
        <v>85</v>
      </c>
      <c r="D37" t="s">
        <v>13</v>
      </c>
      <c r="E37" t="s">
        <v>86</v>
      </c>
      <c r="F37" t="s">
        <v>47</v>
      </c>
      <c r="G37" s="1" t="s">
        <v>159</v>
      </c>
      <c r="H37" t="s">
        <v>19</v>
      </c>
      <c r="I37" t="s">
        <v>68</v>
      </c>
      <c r="J37" s="1" t="s">
        <v>160</v>
      </c>
      <c r="K37" t="s">
        <v>7</v>
      </c>
      <c r="L37" t="s">
        <v>6</v>
      </c>
      <c r="M37" t="s">
        <v>8</v>
      </c>
      <c r="O37" t="str">
        <f t="shared" si="0"/>
        <v>4.13 - Compaction</v>
      </c>
      <c r="P37" t="str">
        <f t="shared" si="1"/>
        <v>Detail of Activity / Test - Maximum Dry Density</v>
      </c>
      <c r="Q37" t="str">
        <f t="shared" si="2"/>
        <v>Action (Hold, Monitor, Witness) - M</v>
      </c>
      <c r="R37" t="str">
        <f t="shared" si="3"/>
        <v>Minimum Test Frequency - On the first day on a new treatment section, then 1 per 10,000m2 unless the material changes</v>
      </c>
      <c r="S37" t="str">
        <f t="shared" si="4"/>
        <v>Inspection / Test method - NZS 4402.4.1.3</v>
      </c>
      <c r="T37" t="str">
        <f t="shared" si="5"/>
        <v xml:space="preserve">Acceptance Criteria - For analysis of DoC_x000D_
_x000D_
To be done at the sampled MC, at hand squeze test MC and 1% above the hand squueze test on site  </v>
      </c>
      <c r="U37" t="str">
        <f t="shared" si="6"/>
        <v>Record documents (QCP - Quality Control Portal) - IANZ Report</v>
      </c>
      <c r="V37" t="str">
        <f t="shared" si="7"/>
        <v>Responsibility - Stabilising Contractor</v>
      </c>
      <c r="W37" t="str">
        <f t="shared" si="8"/>
        <v>Project Specific Notes / Instructions - MDD briqutte to be produced on site if travel time to lab &gt; 30 minutes_x000D_
Note that if the Stabilising Contractor notices changes in material then another one point DD at the hand squeeze test moisture content shall be carried out.</v>
      </c>
      <c r="X37" t="str">
        <f t="shared" si="9"/>
        <v>Designer - I</v>
      </c>
      <c r="Y37" t="str">
        <f t="shared" si="10"/>
        <v>Eng. Rep - A</v>
      </c>
      <c r="Z37" t="str">
        <f t="shared" si="11"/>
        <v>Contractor - R</v>
      </c>
      <c r="AC37" t="str">
        <v>Contractor - R</v>
      </c>
    </row>
    <row r="38" spans="1:29" ht="15" customHeight="1" x14ac:dyDescent="0.25">
      <c r="A38">
        <v>4.1399999999999997</v>
      </c>
      <c r="B38" t="s">
        <v>158</v>
      </c>
      <c r="C38" t="s">
        <v>89</v>
      </c>
      <c r="D38" t="s">
        <v>1</v>
      </c>
      <c r="E38" t="s">
        <v>90</v>
      </c>
      <c r="F38" t="s">
        <v>91</v>
      </c>
      <c r="G38" s="1" t="s">
        <v>161</v>
      </c>
      <c r="H38" t="s">
        <v>19</v>
      </c>
      <c r="I38" t="s">
        <v>68</v>
      </c>
      <c r="K38" t="s">
        <v>7</v>
      </c>
      <c r="L38" t="s">
        <v>6</v>
      </c>
      <c r="M38" t="s">
        <v>8</v>
      </c>
      <c r="O38" t="str">
        <f t="shared" si="0"/>
        <v>4.14 - Compaction</v>
      </c>
      <c r="P38" t="str">
        <f t="shared" si="1"/>
        <v>Detail of Activity / Test - Degree of Compaction (DoC)</v>
      </c>
      <c r="Q38" t="str">
        <f t="shared" si="2"/>
        <v>Action (Hold, Monitor, Witness) - H</v>
      </c>
      <c r="R38" t="str">
        <f t="shared" si="3"/>
        <v>Minimum Test Frequency - 5 per 1,000m2</v>
      </c>
      <c r="S38" t="str">
        <f t="shared" si="4"/>
        <v>Inspection / Test method - NZS 4407.4.2.1 (DT full stabilising depth)</v>
      </c>
      <c r="T38" t="str">
        <f t="shared" si="5"/>
        <v>Acceptance Criteria - Average DoC ≥ 98% _x000D_
Minimum DoC ≥ 95%</v>
      </c>
      <c r="U38" t="str">
        <f t="shared" si="6"/>
        <v>Record documents (QCP - Quality Control Portal) - IANZ Report</v>
      </c>
      <c r="V38" t="str">
        <f t="shared" si="7"/>
        <v>Responsibility - Stabilising Contractor</v>
      </c>
      <c r="W38" t="str">
        <f t="shared" si="8"/>
        <v xml:space="preserve">Project Specific Notes / Instructions - </v>
      </c>
      <c r="X38" t="str">
        <f t="shared" si="9"/>
        <v>Designer - I</v>
      </c>
      <c r="Y38" t="str">
        <f t="shared" si="10"/>
        <v>Eng. Rep - A</v>
      </c>
      <c r="Z38" t="str">
        <f t="shared" si="11"/>
        <v>Contractor - R</v>
      </c>
      <c r="AC38" t="str">
        <v>1.04 - AP40 Basecourse Aggregates used for overlay (if applicable)
Notes:
H = Hold point up to approval of Optimisation Testing
M = Monitor during production</v>
      </c>
    </row>
    <row r="39" spans="1:29" ht="15" customHeight="1" x14ac:dyDescent="0.25">
      <c r="A39">
        <v>4.1500000000000004</v>
      </c>
      <c r="B39" t="s">
        <v>162</v>
      </c>
      <c r="C39" t="s">
        <v>163</v>
      </c>
      <c r="D39" t="s">
        <v>1</v>
      </c>
      <c r="E39" t="s">
        <v>164</v>
      </c>
      <c r="F39" t="s">
        <v>104</v>
      </c>
      <c r="G39" s="1" t="s">
        <v>165</v>
      </c>
      <c r="H39" t="s">
        <v>53</v>
      </c>
      <c r="I39" t="s">
        <v>68</v>
      </c>
      <c r="L39" t="s">
        <v>6</v>
      </c>
      <c r="M39" t="s">
        <v>8</v>
      </c>
      <c r="O39" t="str">
        <f t="shared" si="0"/>
        <v>4.15 - Finished Pavement</v>
      </c>
      <c r="P39" t="str">
        <f t="shared" si="1"/>
        <v>Detail of Activity / Test - Crossfall</v>
      </c>
      <c r="Q39" t="str">
        <f t="shared" si="2"/>
        <v>Action (Hold, Monitor, Witness) - H</v>
      </c>
      <c r="R39" t="str">
        <f t="shared" si="3"/>
        <v>Minimum Test Frequency - every 20m</v>
      </c>
      <c r="S39" t="str">
        <f t="shared" si="4"/>
        <v>Inspection / Test method - Measurement</v>
      </c>
      <c r="T39" t="str">
        <f t="shared" si="5"/>
        <v>Acceptance Criteria - ± 0.5% of specified crossfall measure _x000D_
2m apart</v>
      </c>
      <c r="U39" t="str">
        <f t="shared" si="6"/>
        <v>Record documents (QCP - Quality Control Portal) - Survey</v>
      </c>
      <c r="V39" t="str">
        <f t="shared" si="7"/>
        <v>Responsibility - Stabilising Contractor</v>
      </c>
      <c r="W39" t="str">
        <f t="shared" si="8"/>
        <v xml:space="preserve">Project Specific Notes / Instructions - </v>
      </c>
      <c r="X39" t="str">
        <f t="shared" si="9"/>
        <v xml:space="preserve">Designer - </v>
      </c>
      <c r="Y39" t="str">
        <f t="shared" si="10"/>
        <v>Eng. Rep - A</v>
      </c>
      <c r="Z39" t="str">
        <f t="shared" si="11"/>
        <v>Contractor - R</v>
      </c>
      <c r="AC39" t="str">
        <v>Detail of Activity / Test - Quality of Fines, PI and CI</v>
      </c>
    </row>
    <row r="40" spans="1:29" ht="15" customHeight="1" x14ac:dyDescent="0.25">
      <c r="A40">
        <v>4.16</v>
      </c>
      <c r="B40" t="s">
        <v>162</v>
      </c>
      <c r="C40" t="s">
        <v>166</v>
      </c>
      <c r="D40" t="s">
        <v>1</v>
      </c>
      <c r="E40" t="s">
        <v>167</v>
      </c>
      <c r="F40" t="s">
        <v>104</v>
      </c>
      <c r="G40" t="s">
        <v>168</v>
      </c>
      <c r="H40" t="s">
        <v>53</v>
      </c>
      <c r="I40" t="s">
        <v>68</v>
      </c>
      <c r="L40" t="s">
        <v>6</v>
      </c>
      <c r="M40" t="s">
        <v>8</v>
      </c>
      <c r="O40" t="str">
        <f t="shared" si="0"/>
        <v>4.16 - Finished Pavement</v>
      </c>
      <c r="P40" t="str">
        <f t="shared" si="1"/>
        <v>Detail of Activity / Test - Stabilised width</v>
      </c>
      <c r="Q40" t="str">
        <f t="shared" si="2"/>
        <v>Action (Hold, Monitor, Witness) - H</v>
      </c>
      <c r="R40" t="str">
        <f t="shared" si="3"/>
        <v>Minimum Test Frequency - 1 every 20m</v>
      </c>
      <c r="S40" t="str">
        <f t="shared" si="4"/>
        <v>Inspection / Test method - Measurement</v>
      </c>
      <c r="T40" t="str">
        <f t="shared" si="5"/>
        <v>Acceptance Criteria - -20mm, +100mm</v>
      </c>
      <c r="U40" t="str">
        <f t="shared" si="6"/>
        <v>Record documents (QCP - Quality Control Portal) - Survey</v>
      </c>
      <c r="V40" t="str">
        <f t="shared" si="7"/>
        <v>Responsibility - Stabilising Contractor</v>
      </c>
      <c r="W40" t="str">
        <f t="shared" si="8"/>
        <v xml:space="preserve">Project Specific Notes / Instructions - </v>
      </c>
      <c r="X40" t="str">
        <f t="shared" si="9"/>
        <v xml:space="preserve">Designer - </v>
      </c>
      <c r="Y40" t="str">
        <f t="shared" si="10"/>
        <v>Eng. Rep - A</v>
      </c>
      <c r="Z40" t="str">
        <f t="shared" si="11"/>
        <v>Contractor - R</v>
      </c>
      <c r="AC40" t="str">
        <v>Action (Hold, Monitor, Witness) - H</v>
      </c>
    </row>
    <row r="41" spans="1:29" ht="15" customHeight="1" x14ac:dyDescent="0.25">
      <c r="A41">
        <v>4.17</v>
      </c>
      <c r="B41" t="s">
        <v>162</v>
      </c>
      <c r="C41" t="s">
        <v>169</v>
      </c>
      <c r="D41" t="s">
        <v>1</v>
      </c>
      <c r="E41" t="s">
        <v>164</v>
      </c>
      <c r="F41" t="s">
        <v>104</v>
      </c>
      <c r="G41" t="s">
        <v>170</v>
      </c>
      <c r="H41" t="s">
        <v>53</v>
      </c>
      <c r="I41" t="s">
        <v>68</v>
      </c>
      <c r="J41" t="s">
        <v>171</v>
      </c>
      <c r="L41" t="s">
        <v>6</v>
      </c>
      <c r="M41" t="s">
        <v>8</v>
      </c>
      <c r="O41" t="str">
        <f t="shared" si="0"/>
        <v>4.17 - Finished Pavement</v>
      </c>
      <c r="P41" t="str">
        <f t="shared" si="1"/>
        <v>Detail of Activity / Test - Surface Shape</v>
      </c>
      <c r="Q41" t="str">
        <f t="shared" si="2"/>
        <v>Action (Hold, Monitor, Witness) - H</v>
      </c>
      <c r="R41" t="str">
        <f t="shared" si="3"/>
        <v>Minimum Test Frequency - every 20m</v>
      </c>
      <c r="S41" t="str">
        <f t="shared" si="4"/>
        <v>Inspection / Test method - Measurement</v>
      </c>
      <c r="T41" t="str">
        <f t="shared" si="5"/>
        <v>Acceptance Criteria - CHAR(LESS) 10mm using 3m straight edge</v>
      </c>
      <c r="U41" t="str">
        <f t="shared" si="6"/>
        <v>Record documents (QCP - Quality Control Portal) - Survey</v>
      </c>
      <c r="V41" t="str">
        <f t="shared" si="7"/>
        <v>Responsibility - Stabilising Contractor</v>
      </c>
      <c r="W41" t="str">
        <f t="shared" si="8"/>
        <v xml:space="preserve">Project Specific Notes / Instructions - Only required if the visual inspection appears unsatisfactory </v>
      </c>
      <c r="X41" t="str">
        <f t="shared" si="9"/>
        <v xml:space="preserve">Designer - </v>
      </c>
      <c r="Y41" t="str">
        <f t="shared" si="10"/>
        <v>Eng. Rep - A</v>
      </c>
      <c r="Z41" t="str">
        <f t="shared" si="11"/>
        <v>Contractor - R</v>
      </c>
      <c r="AC41" t="str">
        <v>Minimum Test Frequency - 1 per 1,000 m3</v>
      </c>
    </row>
    <row r="42" spans="1:29" ht="15" customHeight="1" x14ac:dyDescent="0.25">
      <c r="A42">
        <v>4.18</v>
      </c>
      <c r="B42" t="s">
        <v>162</v>
      </c>
      <c r="C42" t="s">
        <v>172</v>
      </c>
      <c r="D42" t="s">
        <v>1</v>
      </c>
      <c r="E42" t="s">
        <v>173</v>
      </c>
      <c r="F42" t="s">
        <v>174</v>
      </c>
      <c r="G42" s="1" t="s">
        <v>175</v>
      </c>
      <c r="H42" t="s">
        <v>53</v>
      </c>
      <c r="I42" t="s">
        <v>68</v>
      </c>
      <c r="J42" t="s">
        <v>176</v>
      </c>
      <c r="L42" t="s">
        <v>6</v>
      </c>
      <c r="M42" t="s">
        <v>8</v>
      </c>
      <c r="O42" t="str">
        <f t="shared" si="0"/>
        <v>4.18 - Finished Pavement</v>
      </c>
      <c r="P42" t="str">
        <f t="shared" si="1"/>
        <v>Detail of Activity / Test - Surface Finish</v>
      </c>
      <c r="Q42" t="str">
        <f t="shared" si="2"/>
        <v>Action (Hold, Monitor, Witness) - H</v>
      </c>
      <c r="R42" t="str">
        <f t="shared" si="3"/>
        <v>Minimum Test Frequency - Per Lot</v>
      </c>
      <c r="S42" t="str">
        <f t="shared" si="4"/>
        <v>Inspection / Test method - Visual</v>
      </c>
      <c r="T42" t="str">
        <f t="shared" si="5"/>
        <v>Acceptance Criteria - 1. Larger aggregate held in pace with a matrix of smaller aggregate_x000D_
2. Smaller aggregate held in place by fine material_x000D_
3. matrix does not displace under normal trafficking and/or sweeping</v>
      </c>
      <c r="U42" t="str">
        <f t="shared" si="6"/>
        <v>Record documents (QCP - Quality Control Portal) - Survey</v>
      </c>
      <c r="V42" t="str">
        <f t="shared" si="7"/>
        <v>Responsibility - Stabilising Contractor</v>
      </c>
      <c r="W42" t="str">
        <f t="shared" si="8"/>
        <v>Project Specific Notes / Instructions - ER to be present at pre-seal inspection</v>
      </c>
      <c r="X42" t="str">
        <f t="shared" si="9"/>
        <v xml:space="preserve">Designer - </v>
      </c>
      <c r="Y42" t="str">
        <f t="shared" si="10"/>
        <v>Eng. Rep - A</v>
      </c>
      <c r="Z42" t="str">
        <f t="shared" si="11"/>
        <v>Contractor - R</v>
      </c>
      <c r="AC42" t="str">
        <v>Inspection / Test method - NZS4407:3.4 - PI
NZS4407:3.5 - CI</v>
      </c>
    </row>
    <row r="43" spans="1:29" ht="15" customHeight="1" x14ac:dyDescent="0.25">
      <c r="A43">
        <v>4.1900000000000004</v>
      </c>
      <c r="B43" t="s">
        <v>162</v>
      </c>
      <c r="C43" t="s">
        <v>177</v>
      </c>
      <c r="D43" t="s">
        <v>1</v>
      </c>
      <c r="E43" t="s">
        <v>178</v>
      </c>
      <c r="F43" t="s">
        <v>179</v>
      </c>
      <c r="G43" t="s">
        <v>180</v>
      </c>
      <c r="H43" t="s">
        <v>181</v>
      </c>
      <c r="I43" t="s">
        <v>5</v>
      </c>
      <c r="L43" t="s">
        <v>6</v>
      </c>
      <c r="M43" t="s">
        <v>8</v>
      </c>
      <c r="O43" t="str">
        <f t="shared" si="0"/>
        <v>4.19 - Finished Pavement</v>
      </c>
      <c r="P43" t="str">
        <f t="shared" si="1"/>
        <v>Detail of Activity / Test - Roughness</v>
      </c>
      <c r="Q43" t="str">
        <f t="shared" si="2"/>
        <v>Action (Hold, Monitor, Witness) - H</v>
      </c>
      <c r="R43" t="str">
        <f t="shared" si="3"/>
        <v>Minimum Test Frequency - Before Sealing</v>
      </c>
      <c r="S43" t="str">
        <f t="shared" si="4"/>
        <v>Inspection / Test method - TNZ TM 7003 v1</v>
      </c>
      <c r="T43" t="str">
        <f t="shared" si="5"/>
        <v>Acceptance Criteria - 100m rolling average ≤ 75 counts/km</v>
      </c>
      <c r="U43" t="str">
        <f t="shared" si="6"/>
        <v>Record documents (QCP - Quality Control Portal) - Test Certificate</v>
      </c>
      <c r="V43" t="str">
        <f t="shared" si="7"/>
        <v>Responsibility - Contractor</v>
      </c>
      <c r="W43" t="str">
        <f t="shared" si="8"/>
        <v xml:space="preserve">Project Specific Notes / Instructions - </v>
      </c>
      <c r="X43" t="str">
        <f t="shared" si="9"/>
        <v xml:space="preserve">Designer - </v>
      </c>
      <c r="Y43" t="str">
        <f t="shared" si="10"/>
        <v>Eng. Rep - A</v>
      </c>
      <c r="Z43" t="str">
        <f t="shared" si="11"/>
        <v>Contractor - R</v>
      </c>
      <c r="AC43" t="str">
        <v>Acceptance Criteria - PI ≤ 5
CI ≤ 3</v>
      </c>
    </row>
    <row r="44" spans="1:29" ht="15" customHeight="1" x14ac:dyDescent="0.25">
      <c r="A44">
        <v>4.2</v>
      </c>
      <c r="B44" s="1" t="s">
        <v>182</v>
      </c>
      <c r="C44" t="s">
        <v>183</v>
      </c>
      <c r="D44" t="s">
        <v>1</v>
      </c>
      <c r="E44" t="s">
        <v>184</v>
      </c>
      <c r="G44" t="s">
        <v>185</v>
      </c>
      <c r="H44" t="s">
        <v>186</v>
      </c>
      <c r="I44" t="s">
        <v>68</v>
      </c>
      <c r="K44" t="s">
        <v>7</v>
      </c>
      <c r="L44" t="s">
        <v>6</v>
      </c>
      <c r="M44" t="s">
        <v>8</v>
      </c>
      <c r="O44" t="str">
        <f t="shared" si="0"/>
        <v>4.2 - Part of Pre-Seal Inspection_x000D_
(left in here and repeated in the Chipseal as it is part of  the Pavement to  Surfacing handover)</v>
      </c>
      <c r="P44" t="str">
        <f t="shared" si="1"/>
        <v>Detail of Activity / Test - Clegg Impact Value</v>
      </c>
      <c r="Q44" t="str">
        <f t="shared" si="2"/>
        <v>Action (Hold, Monitor, Witness) - H</v>
      </c>
      <c r="R44" t="str">
        <f t="shared" si="3"/>
        <v>Minimum Test Frequency - 5 per 1000m2</v>
      </c>
      <c r="S44" t="str">
        <f t="shared" si="4"/>
        <v xml:space="preserve">Inspection / Test method - </v>
      </c>
      <c r="T44" t="str">
        <f t="shared" si="5"/>
        <v>Acceptance Criteria - CIV ≥ 50</v>
      </c>
      <c r="U44" t="str">
        <f t="shared" si="6"/>
        <v>Record documents (QCP - Quality Control Portal) - CIV form - ConQA</v>
      </c>
      <c r="V44" t="str">
        <f t="shared" si="7"/>
        <v>Responsibility - Stabilising Contractor</v>
      </c>
      <c r="W44" t="str">
        <f t="shared" si="8"/>
        <v xml:space="preserve">Project Specific Notes / Instructions - </v>
      </c>
      <c r="X44" t="str">
        <f t="shared" si="9"/>
        <v>Designer - I</v>
      </c>
      <c r="Y44" t="str">
        <f t="shared" si="10"/>
        <v>Eng. Rep - A</v>
      </c>
      <c r="Z44" t="str">
        <f t="shared" si="11"/>
        <v>Contractor - R</v>
      </c>
      <c r="AC44" t="str">
        <v>Record documents (QCP - Quality Control Portal) - IANZ Report</v>
      </c>
    </row>
    <row r="45" spans="1:29" ht="15" customHeight="1" x14ac:dyDescent="0.25">
      <c r="A45">
        <v>4.21</v>
      </c>
      <c r="B45" s="1" t="s">
        <v>182</v>
      </c>
      <c r="C45" t="s">
        <v>187</v>
      </c>
      <c r="D45" t="s">
        <v>13</v>
      </c>
      <c r="E45" t="s">
        <v>184</v>
      </c>
      <c r="F45" t="s">
        <v>188</v>
      </c>
      <c r="G45" t="s">
        <v>189</v>
      </c>
      <c r="H45" t="s">
        <v>4</v>
      </c>
      <c r="I45" t="s">
        <v>5</v>
      </c>
      <c r="J45" t="s">
        <v>190</v>
      </c>
      <c r="K45" t="s">
        <v>7</v>
      </c>
      <c r="L45" t="s">
        <v>6</v>
      </c>
      <c r="M45" t="s">
        <v>8</v>
      </c>
      <c r="O45" t="str">
        <f t="shared" si="0"/>
        <v>4.21 - Part of Pre-Seal Inspection_x000D_
(left in here and repeated in the Chipseal as it is part of  the Pavement to  Surfacing handover)</v>
      </c>
      <c r="P45" t="str">
        <f t="shared" si="1"/>
        <v>Detail of Activity / Test - Degree of Saturation, DOS</v>
      </c>
      <c r="Q45" t="str">
        <f t="shared" si="2"/>
        <v>Action (Hold, Monitor, Witness) - M</v>
      </c>
      <c r="R45" t="str">
        <f t="shared" si="3"/>
        <v>Minimum Test Frequency - 5 per 1000m2</v>
      </c>
      <c r="S45" t="str">
        <f t="shared" si="4"/>
        <v>Inspection / Test method - NZS 4407.4.2.2 and DOS calculation in NZTA B/5</v>
      </c>
      <c r="T45" t="str">
        <f t="shared" si="5"/>
        <v>Acceptance Criteria - aim for DOS ≤ 80%</v>
      </c>
      <c r="U45" t="str">
        <f t="shared" si="6"/>
        <v>Record documents (QCP - Quality Control Portal) - IANZ report</v>
      </c>
      <c r="V45" t="str">
        <f t="shared" si="7"/>
        <v>Responsibility - Contractor</v>
      </c>
      <c r="W45" t="str">
        <f t="shared" si="8"/>
        <v>Project Specific Notes / Instructions - Report only</v>
      </c>
      <c r="X45" t="str">
        <f t="shared" si="9"/>
        <v>Designer - I</v>
      </c>
      <c r="Y45" t="str">
        <f t="shared" si="10"/>
        <v>Eng. Rep - A</v>
      </c>
      <c r="Z45" t="str">
        <f t="shared" si="11"/>
        <v>Contractor - R</v>
      </c>
      <c r="AC45" t="str">
        <v>Responsibility - Contractor</v>
      </c>
    </row>
    <row r="46" spans="1:29" ht="15" customHeight="1" x14ac:dyDescent="0.25">
      <c r="A46">
        <v>5.01</v>
      </c>
      <c r="B46" t="s">
        <v>191</v>
      </c>
      <c r="C46" t="s">
        <v>192</v>
      </c>
      <c r="D46" t="s">
        <v>1</v>
      </c>
      <c r="E46" t="s">
        <v>193</v>
      </c>
      <c r="F46" t="s">
        <v>194</v>
      </c>
      <c r="G46" t="s">
        <v>195</v>
      </c>
      <c r="H46" t="s">
        <v>196</v>
      </c>
      <c r="I46" t="s">
        <v>197</v>
      </c>
      <c r="O46" t="str">
        <f t="shared" si="0"/>
        <v>5.01 - Pavement Layer Signoff</v>
      </c>
      <c r="P46" t="str">
        <f t="shared" si="1"/>
        <v>Detail of Activity / Test - Assessment of all test results for conformity</v>
      </c>
      <c r="Q46" t="str">
        <f t="shared" si="2"/>
        <v>Action (Hold, Monitor, Witness) - H</v>
      </c>
      <c r="R46" t="str">
        <f t="shared" si="3"/>
        <v>Minimum Test Frequency - Each Lot</v>
      </c>
      <c r="S46" t="str">
        <f t="shared" si="4"/>
        <v>Inspection / Test method - Site Inspection</v>
      </c>
      <c r="T46" t="str">
        <f t="shared" si="5"/>
        <v>Acceptance Criteria - Reporting of any non-conforming results to Designer via NCR</v>
      </c>
      <c r="U46" t="str">
        <f t="shared" si="6"/>
        <v>Record documents (QCP - Quality Control Portal) - NCR</v>
      </c>
      <c r="V46" t="str">
        <f t="shared" si="7"/>
        <v>Responsibility - Engineers Representative</v>
      </c>
      <c r="W46" t="str">
        <f t="shared" si="8"/>
        <v xml:space="preserve">Project Specific Notes / Instructions - </v>
      </c>
      <c r="X46" t="str">
        <f t="shared" si="9"/>
        <v xml:space="preserve">Designer - </v>
      </c>
      <c r="Y46" t="str">
        <f t="shared" si="10"/>
        <v xml:space="preserve">Eng. Rep - </v>
      </c>
      <c r="Z46" t="str">
        <f t="shared" si="11"/>
        <v xml:space="preserve">Contractor - </v>
      </c>
      <c r="AC46" t="str">
        <v>Project Specific Notes / Instructions - NZTA M04: 2024
AP40 - Class 2
PI and CI applies</v>
      </c>
    </row>
    <row r="47" spans="1:29" ht="15" customHeight="1" x14ac:dyDescent="0.25">
      <c r="AC47" t="str">
        <v>Designer - A</v>
      </c>
    </row>
    <row r="48" spans="1:29" ht="15" customHeight="1" x14ac:dyDescent="0.25">
      <c r="AC48" t="str">
        <v>Eng. Rep - I</v>
      </c>
    </row>
    <row r="49" spans="29:29" ht="15" customHeight="1" x14ac:dyDescent="0.25">
      <c r="AC49" t="str">
        <v>Contractor - R</v>
      </c>
    </row>
    <row r="50" spans="29:29" ht="15" customHeight="1" x14ac:dyDescent="0.25">
      <c r="AC50" t="str">
        <v>1.05 - AP40 Basecourse Aggregates used for overlay (if applicable)
Notes:
H = Hold point up to approval of Optimisation Testing
M = Monitor during production</v>
      </c>
    </row>
    <row r="51" spans="29:29" ht="15" customHeight="1" x14ac:dyDescent="0.25">
      <c r="AC51" t="str">
        <v>Detail of Activity / Test - Broken Faces Content</v>
      </c>
    </row>
    <row r="52" spans="29:29" ht="15" customHeight="1" x14ac:dyDescent="0.25">
      <c r="AC52" t="str">
        <v>Action (Hold, Monitor, Witness) - H</v>
      </c>
    </row>
    <row r="53" spans="29:29" ht="15" customHeight="1" x14ac:dyDescent="0.25">
      <c r="AC53" t="str">
        <v>Minimum Test Frequency - 1 per 1,000 m3</v>
      </c>
    </row>
    <row r="54" spans="29:29" ht="15" customHeight="1" x14ac:dyDescent="0.25">
      <c r="AC54" t="str">
        <v>Inspection / Test method - NZS4407:3.14</v>
      </c>
    </row>
    <row r="55" spans="29:29" ht="15" customHeight="1" x14ac:dyDescent="0.25">
      <c r="AC55" t="str">
        <v>Acceptance Criteria - ≥ 70% more than two broken faces on aggregates between 37.5mm and 4.75mm</v>
      </c>
    </row>
    <row r="56" spans="29:29" ht="15" customHeight="1" x14ac:dyDescent="0.25">
      <c r="AC56" t="str">
        <v>Record documents (QCP - Quality Control Portal) - IANZ Report</v>
      </c>
    </row>
    <row r="57" spans="29:29" ht="15" customHeight="1" x14ac:dyDescent="0.25">
      <c r="AC57" t="str">
        <v>Responsibility - Contractor</v>
      </c>
    </row>
    <row r="58" spans="29:29" ht="15" customHeight="1" x14ac:dyDescent="0.25">
      <c r="AC58" t="str">
        <v>Project Specific Notes / Instructions - Waived if aggregate is from crushed hard rock quarry</v>
      </c>
    </row>
    <row r="59" spans="29:29" ht="15" customHeight="1" x14ac:dyDescent="0.25">
      <c r="AC59" t="str">
        <v>Designer - A</v>
      </c>
    </row>
    <row r="60" spans="29:29" ht="15" customHeight="1" x14ac:dyDescent="0.25">
      <c r="AC60" t="str">
        <v>Eng. Rep - I</v>
      </c>
    </row>
    <row r="61" spans="29:29" ht="15" customHeight="1" x14ac:dyDescent="0.25">
      <c r="AC61" t="str">
        <v>Contractor - R</v>
      </c>
    </row>
    <row r="62" spans="29:29" ht="15" customHeight="1" x14ac:dyDescent="0.25">
      <c r="AC62" t="str">
        <v>1.06 - AP40 Basecourse Aggregates used for overlay (if applicable)
Notes:
H = Hold point up to approval of Optimisation Testing
M = Monitor during production</v>
      </c>
    </row>
    <row r="63" spans="29:29" ht="15" customHeight="1" x14ac:dyDescent="0.25">
      <c r="AC63" t="str">
        <v>Detail of Activity / Test - Particle Size Distribution</v>
      </c>
    </row>
    <row r="64" spans="29:29" ht="15" customHeight="1" x14ac:dyDescent="0.25">
      <c r="AC64" t="str">
        <v>Action (Hold, Monitor, Witness) - H</v>
      </c>
    </row>
    <row r="65" spans="29:29" ht="15" customHeight="1" x14ac:dyDescent="0.25">
      <c r="AC65" t="str">
        <v>Minimum Test Frequency - 1 per 1,000 m3</v>
      </c>
    </row>
    <row r="66" spans="29:29" ht="15" customHeight="1" x14ac:dyDescent="0.25">
      <c r="AC66" t="str">
        <v>Inspection / Test method - NZS4407:3.8.1</v>
      </c>
    </row>
    <row r="67" spans="29:29" ht="15" customHeight="1" x14ac:dyDescent="0.25">
      <c r="AC67" t="str">
        <v>Acceptance Criteria - NZTA M04:2024-Class 2
Class 2 in Table 12 for PSD 
Table 13 for shape control</v>
      </c>
    </row>
    <row r="68" spans="29:29" ht="15" customHeight="1" x14ac:dyDescent="0.25">
      <c r="AC68" t="str">
        <v>Record documents (QCP - Quality Control Portal) - IANZ report</v>
      </c>
    </row>
    <row r="69" spans="29:29" ht="15" customHeight="1" x14ac:dyDescent="0.25">
      <c r="AC69" t="str">
        <v>Responsibility - Contractor</v>
      </c>
    </row>
    <row r="70" spans="29:29" ht="15" customHeight="1" x14ac:dyDescent="0.25">
      <c r="AC70" t="str">
        <v>Project Specific Notes / Instructions -</v>
      </c>
    </row>
    <row r="71" spans="29:29" ht="15" customHeight="1" x14ac:dyDescent="0.25">
      <c r="AC71" t="str">
        <v>Designer - A</v>
      </c>
    </row>
    <row r="72" spans="29:29" ht="15" customHeight="1" x14ac:dyDescent="0.25">
      <c r="AC72" t="str">
        <v>Eng. Rep - I</v>
      </c>
    </row>
    <row r="73" spans="29:29" ht="15" customHeight="1" x14ac:dyDescent="0.25">
      <c r="AC73" t="str">
        <v>Contractor - R</v>
      </c>
    </row>
    <row r="74" spans="29:29" ht="15" customHeight="1" x14ac:dyDescent="0.25">
      <c r="AC74" t="str">
        <v>1.07 - Optimisation of Stabilising Agent(s)
(FBS only)</v>
      </c>
    </row>
    <row r="75" spans="29:29" ht="15" customHeight="1" x14ac:dyDescent="0.25">
      <c r="AC75" t="str">
        <v>Detail of Activity / Test - Blend Particle Size Distribution</v>
      </c>
    </row>
    <row r="76" spans="29:29" ht="15" customHeight="1" x14ac:dyDescent="0.25">
      <c r="AC76" t="str">
        <v>Action (Hold, Monitor, Witness) - H</v>
      </c>
    </row>
    <row r="77" spans="29:29" ht="15" customHeight="1" x14ac:dyDescent="0.25">
      <c r="AC77" t="str">
        <v>Minimum Test Frequency - 1 per 1,000 m3</v>
      </c>
    </row>
    <row r="78" spans="29:29" ht="15" customHeight="1" x14ac:dyDescent="0.25">
      <c r="AC78" t="str">
        <v>Inspection / Test method - NZS4407:3.8.1</v>
      </c>
    </row>
    <row r="79" spans="29:29" ht="15" customHeight="1" x14ac:dyDescent="0.25">
      <c r="AC79" t="str">
        <v>Acceptance Criteria - Check if average of existing (from TPs) and any overlay will meet the ideal FBS / BE grading.</v>
      </c>
    </row>
    <row r="80" spans="29:29" ht="15" customHeight="1" x14ac:dyDescent="0.25">
      <c r="AC80" t="str">
        <v>Record documents (QCP - Quality Control Portal) - Report using IANZ Reports for AP40 and TP PSDs</v>
      </c>
    </row>
    <row r="81" spans="29:29" ht="15" customHeight="1" x14ac:dyDescent="0.25">
      <c r="AC81" t="str">
        <v>Responsibility - Designer</v>
      </c>
    </row>
    <row r="82" spans="29:29" ht="15" customHeight="1" x14ac:dyDescent="0.25">
      <c r="AC82" t="str">
        <v>Project Specific Notes / Instructions - Designer to advise if "average" blend is acceptable.</v>
      </c>
    </row>
    <row r="83" spans="29:29" ht="15" customHeight="1" x14ac:dyDescent="0.25">
      <c r="AC83" t="str">
        <v>Designer - R</v>
      </c>
    </row>
    <row r="84" spans="29:29" ht="15" customHeight="1" x14ac:dyDescent="0.25">
      <c r="AC84" t="str">
        <v>Eng. Rep - A</v>
      </c>
    </row>
    <row r="85" spans="29:29" ht="15" customHeight="1" x14ac:dyDescent="0.25">
      <c r="AC85" t="str">
        <v>Contractor - I</v>
      </c>
    </row>
    <row r="86" spans="29:29" ht="15" customHeight="1" x14ac:dyDescent="0.25">
      <c r="AC86" t="str">
        <v>1.08 - Optimisation of Stabilising Agent(s)
(FBS only)</v>
      </c>
    </row>
    <row r="87" spans="29:29" ht="15" customHeight="1" x14ac:dyDescent="0.25">
      <c r="AC87" t="str">
        <v>Detail of Activity / Test - Indirect Tensile Strength, ITS</v>
      </c>
    </row>
    <row r="88" spans="29:29" ht="15" customHeight="1" x14ac:dyDescent="0.25">
      <c r="AC88" t="str">
        <v>Action (Hold, Monitor, Witness) - H</v>
      </c>
    </row>
    <row r="89" spans="29:29" ht="15" customHeight="1" x14ac:dyDescent="0.25">
      <c r="AC89" t="str">
        <v>Minimum Test Frequency - 1 Optimisation test per aggregate type</v>
      </c>
    </row>
    <row r="90" spans="29:29" ht="15" customHeight="1" x14ac:dyDescent="0.25">
      <c r="AC90" t="str">
        <v>Inspection / Test method - NZTA T/19: 2020</v>
      </c>
    </row>
    <row r="91" spans="29:29" ht="15" customHeight="1" x14ac:dyDescent="0.25">
      <c r="AC91" t="str">
        <v>Acceptance Criteria - Testing at 1mm/min:
BSM Dry ITS: 175 kPa to 400 kPa
BSM Soaked ITS: 150 kPa to 350 kPa
Testing at 50.8mm/min:
BSM Dry ITS: 210 kPa to 480 kPa
BSM Soaked ITS: 180 kPa to 450 kPa</v>
      </c>
    </row>
    <row r="92" spans="29:29" ht="15" customHeight="1" x14ac:dyDescent="0.25">
      <c r="AC92" t="str">
        <v>Record documents (QCP - Quality Control Portal) - IANZ Report</v>
      </c>
    </row>
    <row r="93" spans="29:29" ht="15" customHeight="1" x14ac:dyDescent="0.25">
      <c r="AC93" t="str">
        <v>Responsibility - Designer</v>
      </c>
    </row>
    <row r="94" spans="29:29" ht="15" customHeight="1" x14ac:dyDescent="0.25">
      <c r="AC94" t="str">
        <v>Project Specific Notes / Instructions - Designer to advise on binder content(s)
Note that the min.design ITS is as per T/19 Notes + 25kPa to ensure that the min.ITS values are obtained in the field</v>
      </c>
    </row>
    <row r="95" spans="29:29" ht="15" customHeight="1" x14ac:dyDescent="0.25">
      <c r="AC95" t="str">
        <v>Designer - R</v>
      </c>
    </row>
    <row r="96" spans="29:29" ht="15" customHeight="1" x14ac:dyDescent="0.25">
      <c r="AC96" t="str">
        <v>Eng. Rep - A</v>
      </c>
    </row>
    <row r="97" spans="29:29" ht="15" customHeight="1" x14ac:dyDescent="0.25">
      <c r="AC97" t="str">
        <v>Contractor - I</v>
      </c>
    </row>
    <row r="98" spans="29:29" ht="15" customHeight="1" x14ac:dyDescent="0.25">
      <c r="AC98" t="str">
        <v>1.09 - Optimisation of Stabilising Agent(s)
(FBS only)</v>
      </c>
    </row>
    <row r="99" spans="29:29" ht="15" customHeight="1" x14ac:dyDescent="0.25">
      <c r="AC99" t="str">
        <v>Detail of Activity / Test - Unconfined Compressive Strength, UCS</v>
      </c>
    </row>
    <row r="100" spans="29:29" ht="15" customHeight="1" x14ac:dyDescent="0.25">
      <c r="AC100" t="str">
        <v>Action (Hold, Monitor, Witness) - H</v>
      </c>
    </row>
    <row r="101" spans="29:29" ht="15" customHeight="1" x14ac:dyDescent="0.25">
      <c r="AC101" t="str">
        <v>Minimum Test Frequency - 1 Optimisation test per aggregate type</v>
      </c>
    </row>
    <row r="102" spans="29:29" ht="15" customHeight="1" x14ac:dyDescent="0.25">
      <c r="AC102" t="str">
        <v>Inspection / Test method - CCNZ / NPTG / CETANZ Industry Guide</v>
      </c>
    </row>
    <row r="103" spans="29:29" ht="15" customHeight="1" x14ac:dyDescent="0.25">
      <c r="AC103" t="str">
        <v>Acceptance Criteria - UCS limits set by the design engineeer</v>
      </c>
    </row>
    <row r="104" spans="29:29" ht="15" customHeight="1" x14ac:dyDescent="0.25">
      <c r="AC104" t="str">
        <v>Record documents (QCP - Quality Control Portal) - IANZ Report</v>
      </c>
    </row>
    <row r="105" spans="29:29" ht="15" customHeight="1" x14ac:dyDescent="0.25">
      <c r="AC105" t="str">
        <v>Responsibility - Designer</v>
      </c>
    </row>
    <row r="106" spans="29:29" ht="15" customHeight="1" x14ac:dyDescent="0.25">
      <c r="AC106" t="str">
        <v>Project Specific Notes / Instructions - Designer to advise on binder content(s)
Note that the min.design ITS is as per T/19 Notes + 25kPa to ensure that the min.ITS values are obtained in the field</v>
      </c>
    </row>
    <row r="107" spans="29:29" ht="15" customHeight="1" x14ac:dyDescent="0.25">
      <c r="AC107" t="str">
        <v>Designer - R</v>
      </c>
    </row>
    <row r="108" spans="29:29" ht="15" customHeight="1" x14ac:dyDescent="0.25">
      <c r="AC108" t="str">
        <v>Eng. Rep - A</v>
      </c>
    </row>
    <row r="109" spans="29:29" ht="15" customHeight="1" x14ac:dyDescent="0.25">
      <c r="AC109" t="str">
        <v>Contractor - I</v>
      </c>
    </row>
    <row r="110" spans="29:29" ht="15" customHeight="1" x14ac:dyDescent="0.25">
      <c r="AC110" t="str">
        <v>1.1 - Optimisation of Stabilising Agent(s)
(FBS only)</v>
      </c>
    </row>
    <row r="111" spans="29:29" ht="15" customHeight="1" x14ac:dyDescent="0.25">
      <c r="AC111" t="str">
        <v>Detail of Activity / Test - Modified Maximum Dry Density</v>
      </c>
    </row>
    <row r="112" spans="29:29" ht="15" customHeight="1" x14ac:dyDescent="0.25">
      <c r="AC112" t="str">
        <v>Action (Hold, Monitor, Witness) - H</v>
      </c>
    </row>
    <row r="113" spans="29:29" ht="15" customHeight="1" x14ac:dyDescent="0.25">
      <c r="AC113" t="str">
        <v>Minimum Test Frequency - Single Point DD vs WC during optimisation test</v>
      </c>
    </row>
    <row r="114" spans="29:29" ht="15" customHeight="1" x14ac:dyDescent="0.25">
      <c r="AC114" t="str">
        <v>Inspection / Test method - NZS 4402.4.1.3</v>
      </c>
    </row>
    <row r="115" spans="29:29" ht="15" customHeight="1" x14ac:dyDescent="0.25">
      <c r="AC115" t="str">
        <v>Acceptance Criteria - To determine target density</v>
      </c>
    </row>
    <row r="116" spans="29:29" ht="15" customHeight="1" x14ac:dyDescent="0.25">
      <c r="AC116" t="str">
        <v>Record documents (QCP - Quality Control Portal) - IANZ Report</v>
      </c>
    </row>
    <row r="117" spans="29:29" ht="15" customHeight="1" x14ac:dyDescent="0.25">
      <c r="AC117" t="str">
        <v>Responsibility - Designer</v>
      </c>
    </row>
    <row r="118" spans="29:29" ht="15" customHeight="1" x14ac:dyDescent="0.25">
      <c r="AC118" t="str">
        <v>Project Specific Notes / Instructions - Required before Stabilisation comences</v>
      </c>
    </row>
    <row r="119" spans="29:29" ht="15" customHeight="1" x14ac:dyDescent="0.25">
      <c r="AC119" t="str">
        <v>Designer - R</v>
      </c>
    </row>
    <row r="120" spans="29:29" ht="15" customHeight="1" x14ac:dyDescent="0.25">
      <c r="AC120" t="str">
        <v>Eng. Rep - A</v>
      </c>
    </row>
    <row r="121" spans="29:29" ht="15" customHeight="1" x14ac:dyDescent="0.25">
      <c r="AC121" t="str">
        <v>Contractor - I</v>
      </c>
    </row>
    <row r="122" spans="29:29" ht="15" customHeight="1" x14ac:dyDescent="0.25">
      <c r="AC122" t="str">
        <v>2.01 - Setout section</v>
      </c>
    </row>
    <row r="123" spans="29:29" ht="15" customHeight="1" x14ac:dyDescent="0.25">
      <c r="AC123" t="str">
        <v>Detail of Activity / Test - Install offset pegs / check geometric model; record centreline, edge line or mark out stabilisation extents from existing line marking</v>
      </c>
    </row>
    <row r="124" spans="29:29" ht="15" customHeight="1" x14ac:dyDescent="0.25">
      <c r="AC124" t="str">
        <v>Action (Hold, Monitor, Witness) - H</v>
      </c>
    </row>
    <row r="125" spans="29:29" ht="15" customHeight="1" x14ac:dyDescent="0.25">
      <c r="AC125" t="str">
        <v>Minimum Test Frequency - Prior to each section</v>
      </c>
    </row>
    <row r="126" spans="29:29" ht="15" customHeight="1" x14ac:dyDescent="0.25">
      <c r="AC126" t="str">
        <v>Inspection / Test method - Survey</v>
      </c>
    </row>
    <row r="127" spans="29:29" ht="15" customHeight="1" x14ac:dyDescent="0.25">
      <c r="AC127" t="str">
        <v>Acceptance Criteria - Document existing furniture</v>
      </c>
    </row>
    <row r="128" spans="29:29" ht="15" customHeight="1" x14ac:dyDescent="0.25">
      <c r="AC128" t="str">
        <v>Record documents (QCP - Quality Control Portal) - Electronic survey files</v>
      </c>
    </row>
    <row r="129" spans="29:29" ht="15" customHeight="1" x14ac:dyDescent="0.25">
      <c r="AC129" t="str">
        <v>Responsibility - Contractor</v>
      </c>
    </row>
    <row r="130" spans="29:29" ht="15" customHeight="1" x14ac:dyDescent="0.25">
      <c r="AC130" t="str">
        <v>Project Specific Notes / Instructions -</v>
      </c>
    </row>
    <row r="131" spans="29:29" ht="15" customHeight="1" x14ac:dyDescent="0.25">
      <c r="AC131" t="str">
        <v>Designer -</v>
      </c>
    </row>
    <row r="132" spans="29:29" ht="15" customHeight="1" x14ac:dyDescent="0.25">
      <c r="AC132" t="str">
        <v>Eng. Rep - I</v>
      </c>
    </row>
    <row r="133" spans="29:29" ht="15" customHeight="1" x14ac:dyDescent="0.25">
      <c r="AC133" t="str">
        <v>Contractor - R</v>
      </c>
    </row>
    <row r="134" spans="29:29" ht="15" customHeight="1" x14ac:dyDescent="0.25">
      <c r="AC134" t="str">
        <v>2.02 - Initial granular overlay and check levels</v>
      </c>
    </row>
    <row r="135" spans="29:29" ht="15" customHeight="1" x14ac:dyDescent="0.25">
      <c r="AC135" t="str">
        <v>Detail of Activity / Test - Supply, pre-compact and trim to line and level with NZTA M/4 AP40</v>
      </c>
    </row>
    <row r="136" spans="29:29" ht="15" customHeight="1" x14ac:dyDescent="0.25">
      <c r="AC136" t="str">
        <v>Action (Hold, Monitor, Witness) - H</v>
      </c>
    </row>
    <row r="137" spans="29:29" ht="15" customHeight="1" x14ac:dyDescent="0.25">
      <c r="AC137" t="str">
        <v>Minimum Test Frequency - Prior to granulisation</v>
      </c>
    </row>
    <row r="138" spans="29:29" ht="15" customHeight="1" x14ac:dyDescent="0.25">
      <c r="AC138" t="str">
        <v>Inspection / Test method - Use grader's machine control and inspect shape</v>
      </c>
    </row>
    <row r="139" spans="29:29" ht="15" customHeight="1" x14ac:dyDescent="0.25">
      <c r="AC139" t="str">
        <v>Acceptance Criteria - 
Minimum: -10mm
Maximum: +20mm</v>
      </c>
    </row>
    <row r="140" spans="29:29" ht="15" customHeight="1" x14ac:dyDescent="0.25">
      <c r="AC140" t="str">
        <v>Record documents (QCP - Quality Control Portal) - Drawing Showing levels and crossfalls</v>
      </c>
    </row>
    <row r="141" spans="29:29" ht="15" customHeight="1" x14ac:dyDescent="0.25">
      <c r="AC141" t="str">
        <v>Responsibility - Stabilising Contractor with Main Contractor</v>
      </c>
    </row>
    <row r="142" spans="29:29" ht="15" customHeight="1" x14ac:dyDescent="0.25">
      <c r="AC142" t="str">
        <v>Project Specific Notes / Instructions - Overlay approved AP40 M/4-2 material to the thickness specified and pre-compact.  Level correctness is critical to ensure we granulate all chipseal.</v>
      </c>
    </row>
    <row r="143" spans="29:29" ht="15" customHeight="1" x14ac:dyDescent="0.25">
      <c r="AC143" t="str">
        <v>Designer -</v>
      </c>
    </row>
    <row r="144" spans="29:29" ht="15" customHeight="1" x14ac:dyDescent="0.25">
      <c r="AC144" t="str">
        <v>Eng. Rep - A</v>
      </c>
    </row>
    <row r="145" spans="29:29" ht="15" customHeight="1" x14ac:dyDescent="0.25">
      <c r="AC145" t="str">
        <v>Contractor - R</v>
      </c>
    </row>
    <row r="146" spans="29:29" ht="15" customHeight="1" x14ac:dyDescent="0.25">
      <c r="AC146" t="str">
        <v>2.03 - Pre-hoe, shape and proof roll</v>
      </c>
    </row>
    <row r="147" spans="29:29" ht="15" customHeight="1" x14ac:dyDescent="0.25">
      <c r="AC147" t="str">
        <v>Detail of Activity / Test - Pre-hoe to depth specified and shape as instructed in the site specific methodology statement and/or IFC drawings and proof roll</v>
      </c>
    </row>
    <row r="148" spans="29:29" ht="15" customHeight="1" x14ac:dyDescent="0.25">
      <c r="AC148" t="str">
        <v>Action (Hold, Monitor, Witness) - H</v>
      </c>
    </row>
    <row r="149" spans="29:29" ht="15" customHeight="1" x14ac:dyDescent="0.25">
      <c r="AC149" t="str">
        <v>Minimum Test Frequency - Prior to stabilisation per section</v>
      </c>
    </row>
    <row r="150" spans="29:29" ht="15" customHeight="1" x14ac:dyDescent="0.25">
      <c r="AC150" t="str">
        <v>Inspection / Test method - Use grader's machine control and inspect shape</v>
      </c>
    </row>
    <row r="151" spans="29:29" ht="15" customHeight="1" x14ac:dyDescent="0.25">
      <c r="AC151" t="str">
        <v>Acceptance Criteria -</v>
      </c>
    </row>
    <row r="152" spans="29:29" ht="15" customHeight="1" x14ac:dyDescent="0.25">
      <c r="AC152" t="str">
        <v>Record documents (QCP - Quality Control Portal) - N/A</v>
      </c>
    </row>
    <row r="153" spans="29:29" ht="15" customHeight="1" x14ac:dyDescent="0.25">
      <c r="AC153" t="str">
        <v>Responsibility - Stabilising Contractor</v>
      </c>
    </row>
    <row r="154" spans="29:29" ht="15" customHeight="1" x14ac:dyDescent="0.25">
      <c r="AC154" t="str">
        <v>Project Specific Notes / Instructions - Intention is to  carry out only minor correction (eg.2% to 3%). Any major shape corrections to be identified prior to site establishment and included in the site specific methodology statement</v>
      </c>
    </row>
    <row r="155" spans="29:29" ht="15" customHeight="1" x14ac:dyDescent="0.25">
      <c r="AC155" t="str">
        <v>Designer -</v>
      </c>
    </row>
    <row r="156" spans="29:29" ht="15" customHeight="1" x14ac:dyDescent="0.25">
      <c r="AC156" t="str">
        <v>Eng. Rep - A</v>
      </c>
    </row>
    <row r="157" spans="29:29" ht="15" customHeight="1" x14ac:dyDescent="0.25">
      <c r="AC157" t="str">
        <v>Contractor - R</v>
      </c>
    </row>
    <row r="158" spans="29:29" ht="15" customHeight="1" x14ac:dyDescent="0.25">
      <c r="AC158" t="str">
        <v>2.04 - Pre-hoe, shape and proof roll</v>
      </c>
    </row>
    <row r="159" spans="29:29" ht="15" customHeight="1" x14ac:dyDescent="0.25">
      <c r="AC159" t="str">
        <v>Detail of Activity / Test - Pre-hoe to depth specified and shape as instructed in the site specific methodology statement and/or IFC drawings and proof roll</v>
      </c>
    </row>
    <row r="160" spans="29:29" ht="15" customHeight="1" x14ac:dyDescent="0.25">
      <c r="AC160" t="str">
        <v>Action (Hold, Monitor, Witness) - H</v>
      </c>
    </row>
    <row r="161" spans="29:29" ht="15" customHeight="1" x14ac:dyDescent="0.25">
      <c r="AC161" t="str">
        <v>Minimum Test Frequency - Prior to stabilisation per section</v>
      </c>
    </row>
    <row r="162" spans="29:29" ht="15" customHeight="1" x14ac:dyDescent="0.25">
      <c r="AC162" t="str">
        <v>Inspection / Test method - Visual check or Vibratory Roller's  response meter</v>
      </c>
    </row>
    <row r="163" spans="29:29" ht="15" customHeight="1" x14ac:dyDescent="0.25">
      <c r="AC163" t="str">
        <v>Acceptance Criteria -</v>
      </c>
    </row>
    <row r="164" spans="29:29" ht="15" customHeight="1" x14ac:dyDescent="0.25">
      <c r="AC164" t="str">
        <v>Record documents (QCP - Quality Control Portal) - Stabilising Contractor confirm no obvious soft areas found</v>
      </c>
    </row>
    <row r="165" spans="29:29" ht="15" customHeight="1" x14ac:dyDescent="0.25">
      <c r="AC165" t="str">
        <v>Responsibility - Stabilising Contractor</v>
      </c>
    </row>
    <row r="166" spans="29:29" ht="15" customHeight="1" x14ac:dyDescent="0.25">
      <c r="AC166" t="str">
        <v>Project Specific Notes / Instructions - Any soft spots identified by visual means or that show up as significantly different to be raised with the ER for further instructions</v>
      </c>
    </row>
    <row r="167" spans="29:29" ht="15" customHeight="1" x14ac:dyDescent="0.25">
      <c r="AC167" t="str">
        <v>Designer -</v>
      </c>
    </row>
    <row r="168" spans="29:29" ht="15" customHeight="1" x14ac:dyDescent="0.25">
      <c r="AC168" t="str">
        <v>Eng. Rep - A</v>
      </c>
    </row>
    <row r="169" spans="29:29" ht="15" customHeight="1" x14ac:dyDescent="0.25">
      <c r="AC169" t="str">
        <v>Contractor - R</v>
      </c>
    </row>
    <row r="170" spans="29:29" ht="15" customHeight="1" x14ac:dyDescent="0.25">
      <c r="AC170" t="str">
        <v>2.05 - Pre-hoe, shape and proof roll</v>
      </c>
    </row>
    <row r="171" spans="29:29" ht="15" customHeight="1" x14ac:dyDescent="0.25">
      <c r="AC171" t="str">
        <v>Detail of Activity / Test - Pre-hoe to depth specified and shape as instructed in the site specific methodology statement and/or IFC drawings and proof roll</v>
      </c>
    </row>
    <row r="172" spans="29:29" ht="15" customHeight="1" x14ac:dyDescent="0.25">
      <c r="AC172" t="str">
        <v>Action (Hold, Monitor, Witness) - H</v>
      </c>
    </row>
    <row r="173" spans="29:29" ht="15" customHeight="1" x14ac:dyDescent="0.25">
      <c r="AC173" t="str">
        <v>Minimum Test Frequency - 1 per 50m per cut</v>
      </c>
    </row>
    <row r="174" spans="29:29" ht="15" customHeight="1" x14ac:dyDescent="0.25">
      <c r="AC174" t="str">
        <v>Inspection / Test method - Pilot Holes to prehoe depth.</v>
      </c>
    </row>
    <row r="175" spans="29:29" ht="15" customHeight="1" x14ac:dyDescent="0.25">
      <c r="AC175" t="str">
        <v>Acceptance Criteria - Check that no in-tact chipseals are present after prehoe</v>
      </c>
    </row>
    <row r="176" spans="29:29" ht="15" customHeight="1" x14ac:dyDescent="0.25">
      <c r="AC176" t="str">
        <v>Record documents (QCP - Quality Control Portal) - Daily work Log</v>
      </c>
    </row>
    <row r="177" spans="29:29" ht="15" customHeight="1" x14ac:dyDescent="0.25">
      <c r="AC177" t="str">
        <v>Responsibility - Stabilising Contractor</v>
      </c>
    </row>
    <row r="178" spans="29:29" ht="15" customHeight="1" x14ac:dyDescent="0.25">
      <c r="AC178" t="str">
        <v>Project Specific Notes / Instructions - Existing chipseals need to be granulated throughout. Last opportunity to confirm this has been achieved.</v>
      </c>
    </row>
    <row r="179" spans="29:29" ht="15" customHeight="1" x14ac:dyDescent="0.25">
      <c r="AC179" t="str">
        <v>Designer -</v>
      </c>
    </row>
    <row r="180" spans="29:29" ht="15" customHeight="1" x14ac:dyDescent="0.25">
      <c r="AC180" t="str">
        <v>Eng. Rep - A</v>
      </c>
    </row>
    <row r="181" spans="29:29" ht="15" customHeight="1" x14ac:dyDescent="0.25">
      <c r="AC181" t="str">
        <v>Contractor - R</v>
      </c>
    </row>
    <row r="182" spans="29:29" ht="15" customHeight="1" x14ac:dyDescent="0.25">
      <c r="AC182" t="str">
        <v>2.06 - Compaction
(Subbase)</v>
      </c>
    </row>
    <row r="183" spans="29:29" ht="15" customHeight="1" x14ac:dyDescent="0.25">
      <c r="AC183" t="str">
        <v>Detail of Activity / Test - Plateau Density Test</v>
      </c>
    </row>
    <row r="184" spans="29:29" ht="15" customHeight="1" x14ac:dyDescent="0.25">
      <c r="AC184" t="str">
        <v>Action (Hold, Monitor, Witness) - H</v>
      </c>
    </row>
    <row r="185" spans="29:29" ht="15" customHeight="1" x14ac:dyDescent="0.25">
      <c r="AC185" t="str">
        <v>Minimum Test Frequency - On first day per site and then 1 per 10,000m2 unless material or anvil conditions change</v>
      </c>
    </row>
    <row r="186" spans="29:29" ht="15" customHeight="1" x14ac:dyDescent="0.25">
      <c r="AC186" t="str">
        <v>Inspection / Test method - Draft NZTA T/24
(Aug-2024)</v>
      </c>
    </row>
    <row r="187" spans="29:29" ht="15" customHeight="1" x14ac:dyDescent="0.25">
      <c r="AC187" t="str">
        <v>Acceptance Criteria - To establish suitability of rollers and compaction mode / pattern to achieve FBS-MDD</v>
      </c>
    </row>
    <row r="188" spans="29:29" ht="15" customHeight="1" x14ac:dyDescent="0.25">
      <c r="AC188" t="str">
        <v>Record documents (QCP - Quality Control Portal) - Field PDT sheet photos into ConQA for ER and Pavement designer to assess.
IANZ report when processed</v>
      </c>
    </row>
    <row r="189" spans="29:29" ht="15" customHeight="1" x14ac:dyDescent="0.25">
      <c r="AC189" t="str">
        <v>Responsibility - Stabilising Contractor</v>
      </c>
    </row>
    <row r="190" spans="29:29" ht="15" customHeight="1" x14ac:dyDescent="0.25">
      <c r="AC190" t="str">
        <v>Project Specific Notes / Instructions - If FBS-MDD can't be achieved then the PDT-MDD must be approved by the ER</v>
      </c>
    </row>
    <row r="191" spans="29:29" ht="15" customHeight="1" x14ac:dyDescent="0.25">
      <c r="AC191" t="str">
        <v>Designer - I</v>
      </c>
    </row>
    <row r="192" spans="29:29" ht="15" customHeight="1" x14ac:dyDescent="0.25">
      <c r="AC192" t="str">
        <v>Eng. Rep - A</v>
      </c>
    </row>
    <row r="193" spans="29:29" ht="15" customHeight="1" x14ac:dyDescent="0.25">
      <c r="AC193" t="str">
        <v>Contractor - R</v>
      </c>
    </row>
    <row r="194" spans="29:29" ht="15" customHeight="1" x14ac:dyDescent="0.25">
      <c r="AC194" t="str">
        <v>2.07 - Compaction
(Subbase)</v>
      </c>
    </row>
    <row r="195" spans="29:29" ht="15" customHeight="1" x14ac:dyDescent="0.25">
      <c r="AC195" t="str">
        <v>Detail of Activity / Test - Maximum Dry Density</v>
      </c>
    </row>
    <row r="196" spans="29:29" ht="15" customHeight="1" x14ac:dyDescent="0.25">
      <c r="AC196" t="str">
        <v>Action (Hold, Monitor, Witness) - M</v>
      </c>
    </row>
    <row r="197" spans="29:29" ht="15" customHeight="1" x14ac:dyDescent="0.25">
      <c r="AC197" t="str">
        <v>Minimum Test Frequency - On the first day on a new treatment section, then 1 per 10,000m2 unless the material changes</v>
      </c>
    </row>
    <row r="198" spans="29:29" ht="15" customHeight="1" x14ac:dyDescent="0.25">
      <c r="AC198" t="str">
        <v>Inspection / Test method - NZS 4402.4.1.3</v>
      </c>
    </row>
    <row r="199" spans="29:29" ht="15" customHeight="1" x14ac:dyDescent="0.25">
      <c r="AC199" t="str">
        <v>Acceptance Criteria - For analysis of DoC
To be done at the sampled MC, at hand squeeze test MC and 1% above the hand squeeze test on site</v>
      </c>
    </row>
    <row r="200" spans="29:29" ht="15" customHeight="1" x14ac:dyDescent="0.25">
      <c r="AC200" t="str">
        <v>Record documents (QCP - Quality Control Portal) - IANZ Report</v>
      </c>
    </row>
    <row r="201" spans="29:29" ht="15" customHeight="1" x14ac:dyDescent="0.25">
      <c r="AC201" t="str">
        <v>Responsibility - Stabilising Contractor</v>
      </c>
    </row>
    <row r="202" spans="29:29" ht="15" customHeight="1" x14ac:dyDescent="0.25">
      <c r="AC202" t="str">
        <v>Project Specific Notes / Instructions - MDD briquette to be produced on site if travel time to lab &gt; 30 minutes
Note that if the Stabilising Contractor notices changes in material then another one point DD at the hand squeeze test moisture content shall be carried out.</v>
      </c>
    </row>
    <row r="203" spans="29:29" ht="15" customHeight="1" x14ac:dyDescent="0.25">
      <c r="AC203" t="str">
        <v>Designer - I</v>
      </c>
    </row>
    <row r="204" spans="29:29" ht="15" customHeight="1" x14ac:dyDescent="0.25">
      <c r="AC204" t="str">
        <v>Eng. Rep - A</v>
      </c>
    </row>
    <row r="205" spans="29:29" ht="15" customHeight="1" x14ac:dyDescent="0.25">
      <c r="AC205" t="str">
        <v>Contractor - R</v>
      </c>
    </row>
    <row r="206" spans="29:29" ht="15" customHeight="1" x14ac:dyDescent="0.25">
      <c r="AC206" t="str">
        <v>2.08 - Compaction
(Subbase)</v>
      </c>
    </row>
    <row r="207" spans="29:29" ht="15" customHeight="1" x14ac:dyDescent="0.25">
      <c r="AC207" t="str">
        <v>Detail of Activity / Test - Degree of Compaction (DoC)</v>
      </c>
    </row>
    <row r="208" spans="29:29" ht="15" customHeight="1" x14ac:dyDescent="0.25">
      <c r="AC208" t="str">
        <v>Action (Hold, Monitor, Witness) - H</v>
      </c>
    </row>
    <row r="209" spans="29:29" ht="15" customHeight="1" x14ac:dyDescent="0.25">
      <c r="AC209" t="str">
        <v>Minimum Test Frequency - 5 per 1,000m2</v>
      </c>
    </row>
    <row r="210" spans="29:29" ht="15" customHeight="1" x14ac:dyDescent="0.25">
      <c r="AC210" t="str">
        <v>Inspection / Test method - NZS 4407.4.2.1 (DT full stabilising depth)</v>
      </c>
    </row>
    <row r="211" spans="29:29" ht="15" customHeight="1" x14ac:dyDescent="0.25">
      <c r="AC211" t="str">
        <v>Acceptance Criteria - Average DoC ≥ 95% 
Minimum DoC ≥ 92%</v>
      </c>
    </row>
    <row r="212" spans="29:29" ht="15" customHeight="1" x14ac:dyDescent="0.25">
      <c r="AC212" t="str">
        <v>Record documents (QCP - Quality Control Portal) - IANZ Report</v>
      </c>
    </row>
    <row r="213" spans="29:29" ht="15" customHeight="1" x14ac:dyDescent="0.25">
      <c r="AC213" t="str">
        <v>Responsibility - Stabilising Contractor</v>
      </c>
    </row>
    <row r="214" spans="29:29" ht="15" customHeight="1" x14ac:dyDescent="0.25">
      <c r="AC214" t="str">
        <v>Project Specific Notes / Instructions -</v>
      </c>
    </row>
    <row r="215" spans="29:29" ht="15" customHeight="1" x14ac:dyDescent="0.25">
      <c r="AC215" t="str">
        <v>Designer - I</v>
      </c>
    </row>
    <row r="216" spans="29:29" ht="15" customHeight="1" x14ac:dyDescent="0.25">
      <c r="AC216" t="str">
        <v>Eng. Rep - A</v>
      </c>
    </row>
    <row r="217" spans="29:29" ht="15" customHeight="1" x14ac:dyDescent="0.25">
      <c r="AC217" t="str">
        <v>Contractor - R</v>
      </c>
    </row>
    <row r="218" spans="29:29" ht="15" customHeight="1" x14ac:dyDescent="0.25">
      <c r="AC218" t="str">
        <v>3.01 - Final Granular Overlay and check levels</v>
      </c>
    </row>
    <row r="219" spans="29:29" ht="15" customHeight="1" x14ac:dyDescent="0.25">
      <c r="AC219" t="str">
        <v>Detail of Activity / Test - Supply, pre-compact and trim to line and level with NZTA M/4 AP40</v>
      </c>
    </row>
    <row r="220" spans="29:29" ht="15" customHeight="1" x14ac:dyDescent="0.25">
      <c r="AC220" t="str">
        <v>Action (Hold, Monitor, Witness) - H</v>
      </c>
    </row>
    <row r="221" spans="29:29" ht="15" customHeight="1" x14ac:dyDescent="0.25">
      <c r="AC221" t="str">
        <v>Minimum Test Frequency - Prior to stabilisation per section</v>
      </c>
    </row>
    <row r="222" spans="29:29" ht="15" customHeight="1" x14ac:dyDescent="0.25">
      <c r="AC222" t="str">
        <v>Inspection / Test method - Survey</v>
      </c>
    </row>
    <row r="223" spans="29:29" ht="15" customHeight="1" x14ac:dyDescent="0.25">
      <c r="AC223" t="str">
        <v>Acceptance Criteria - As per NZTA Z/16
Minimum: -5mm
Maximum: +15mm</v>
      </c>
    </row>
    <row r="224" spans="29:29" ht="15" customHeight="1" x14ac:dyDescent="0.25">
      <c r="AC224" t="str">
        <v>Record documents (QCP - Quality Control Portal) - Drawing Showing levels and crossfalls</v>
      </c>
    </row>
    <row r="225" spans="29:29" ht="15" customHeight="1" x14ac:dyDescent="0.25">
      <c r="AC225" t="str">
        <v>Responsibility - Stabilising Contractor with Main Contractor</v>
      </c>
    </row>
    <row r="226" spans="29:29" ht="15" customHeight="1" x14ac:dyDescent="0.25">
      <c r="AC226" t="str">
        <v>Project Specific Notes / Instructions - This is the last opportunity to check items before adding the FB. Assess items such as (but not limited to): 
- overlay aggregate quality / consistency
- moisture content
- any concerns with shape and tie in
- etc.</v>
      </c>
    </row>
    <row r="227" spans="29:29" ht="15" customHeight="1" x14ac:dyDescent="0.25">
      <c r="AC227" t="str">
        <v>Designer -</v>
      </c>
    </row>
    <row r="228" spans="29:29" ht="15" customHeight="1" x14ac:dyDescent="0.25">
      <c r="AC228" t="str">
        <v>Eng. Rep - I</v>
      </c>
    </row>
    <row r="229" spans="29:29" ht="15" customHeight="1" x14ac:dyDescent="0.25">
      <c r="AC229" t="str">
        <v>Contractor - R</v>
      </c>
    </row>
    <row r="230" spans="29:29" ht="15" customHeight="1" x14ac:dyDescent="0.25">
      <c r="AC230" t="str">
        <v>3.02 - Production Plan</v>
      </c>
    </row>
    <row r="231" spans="29:29" ht="15" customHeight="1" x14ac:dyDescent="0.25">
      <c r="AC231" t="str">
        <v>Detail of Activity / Test - Plan showing cut lines and sequencing of works</v>
      </c>
    </row>
    <row r="232" spans="29:29" ht="15" customHeight="1" x14ac:dyDescent="0.25">
      <c r="AC232" t="str">
        <v>Action (Hold, Monitor, Witness) - M</v>
      </c>
    </row>
    <row r="233" spans="29:29" ht="15" customHeight="1" x14ac:dyDescent="0.25">
      <c r="AC233" t="str">
        <v>Minimum Test Frequency - Prior to each section</v>
      </c>
    </row>
    <row r="234" spans="29:29" ht="15" customHeight="1" x14ac:dyDescent="0.25">
      <c r="AC234" t="str">
        <v>Inspection / Test method - Daily Report</v>
      </c>
    </row>
    <row r="235" spans="29:29" ht="15" customHeight="1" x14ac:dyDescent="0.25">
      <c r="AC235" t="str">
        <v>Acceptance Criteria - Points covered in NZTA B/5</v>
      </c>
    </row>
    <row r="236" spans="29:29" ht="15" customHeight="1" x14ac:dyDescent="0.25">
      <c r="AC236" t="str">
        <v>Record documents (QCP - Quality Control Portal) - Daily Production Plan</v>
      </c>
    </row>
    <row r="237" spans="29:29" ht="15" customHeight="1" x14ac:dyDescent="0.25">
      <c r="AC237" t="str">
        <v>Responsibility - Stabilising Contractor</v>
      </c>
    </row>
    <row r="238" spans="29:29" ht="15" customHeight="1" x14ac:dyDescent="0.25">
      <c r="AC238" t="str">
        <v>Project Specific Notes / Instructions -</v>
      </c>
    </row>
    <row r="239" spans="29:29" ht="15" customHeight="1" x14ac:dyDescent="0.25">
      <c r="AC239" t="str">
        <v>Designer -</v>
      </c>
    </row>
    <row r="240" spans="29:29" ht="15" customHeight="1" x14ac:dyDescent="0.25">
      <c r="AC240" t="str">
        <v>Eng. Rep - I</v>
      </c>
    </row>
    <row r="241" spans="29:29" ht="15" customHeight="1" x14ac:dyDescent="0.25">
      <c r="AC241" t="str">
        <v>Contractor - R</v>
      </c>
    </row>
    <row r="242" spans="29:29" ht="15" customHeight="1" x14ac:dyDescent="0.25">
      <c r="AC242" t="str">
        <v>3.03 - Weather conditions</v>
      </c>
    </row>
    <row r="243" spans="29:29" ht="15" customHeight="1" x14ac:dyDescent="0.25">
      <c r="AC243" t="str">
        <v>Detail of Activity / Test - Material behind stabiliser</v>
      </c>
    </row>
    <row r="244" spans="29:29" ht="15" customHeight="1" x14ac:dyDescent="0.25">
      <c r="AC244" t="str">
        <v>Action (Hold, Monitor, Witness) - M</v>
      </c>
    </row>
    <row r="245" spans="29:29" ht="15" customHeight="1" x14ac:dyDescent="0.25">
      <c r="AC245" t="str">
        <v>Minimum Test Frequency - Prior to spreading</v>
      </c>
    </row>
    <row r="246" spans="29:29" ht="15" customHeight="1" x14ac:dyDescent="0.25">
      <c r="AC246" t="str">
        <v>Inspection / Test method - Measurement</v>
      </c>
    </row>
    <row r="247" spans="29:29" ht="15" customHeight="1" x14ac:dyDescent="0.25">
      <c r="AC247" t="str">
        <v>Acceptance Criteria - Material after stabilisation:
BE: &gt; 20°C, FB: &gt; 20°C
and Ambient: &gt;5 deg.C</v>
      </c>
    </row>
    <row r="248" spans="29:29" ht="15" customHeight="1" x14ac:dyDescent="0.25">
      <c r="AC248" t="str">
        <v>Record documents (QCP - Quality Control Portal) - Daily work Log</v>
      </c>
    </row>
    <row r="249" spans="29:29" ht="15" customHeight="1" x14ac:dyDescent="0.25">
      <c r="AC249" t="str">
        <v>Responsibility - Stabilsing Contractor</v>
      </c>
    </row>
    <row r="250" spans="29:29" ht="15" customHeight="1" x14ac:dyDescent="0.25">
      <c r="AC250" t="str">
        <v>Project Specific Notes / Instructions -</v>
      </c>
    </row>
    <row r="251" spans="29:29" ht="15" customHeight="1" x14ac:dyDescent="0.25">
      <c r="AC251" t="str">
        <v>Designer -</v>
      </c>
    </row>
    <row r="252" spans="29:29" ht="15" customHeight="1" x14ac:dyDescent="0.25">
      <c r="AC252" t="str">
        <v>Eng. Rep - I</v>
      </c>
    </row>
    <row r="253" spans="29:29" ht="15" customHeight="1" x14ac:dyDescent="0.25">
      <c r="AC253" t="str">
        <v>Contractor - R</v>
      </c>
    </row>
    <row r="254" spans="29:29" ht="15" customHeight="1" x14ac:dyDescent="0.25">
      <c r="AC254" t="str">
        <v>3.04 - Weather conditions</v>
      </c>
    </row>
    <row r="255" spans="29:29" ht="15" customHeight="1" x14ac:dyDescent="0.25">
      <c r="AC255" t="str">
        <v>Detail of Activity / Test - Wind</v>
      </c>
    </row>
    <row r="256" spans="29:29" ht="15" customHeight="1" x14ac:dyDescent="0.25">
      <c r="AC256" t="str">
        <v>Action (Hold, Monitor, Witness) - M</v>
      </c>
    </row>
    <row r="257" spans="29:29" ht="15" customHeight="1" x14ac:dyDescent="0.25">
      <c r="AC257" t="str">
        <v>Minimum Test Frequency - Prior to spreading cement or lime</v>
      </c>
    </row>
    <row r="258" spans="29:29" ht="15" customHeight="1" x14ac:dyDescent="0.25">
      <c r="AC258" t="str">
        <v>Inspection / Test method - Local weather stations</v>
      </c>
    </row>
    <row r="259" spans="29:29" ht="15" customHeight="1" x14ac:dyDescent="0.25">
      <c r="AC259" t="str">
        <v>Acceptance Criteria - Wind speed CHAR(LESS) 25 km/hr</v>
      </c>
    </row>
    <row r="260" spans="29:29" ht="15" customHeight="1" x14ac:dyDescent="0.25">
      <c r="AC260" t="str">
        <v>Record documents (QCP - Quality Control Portal) - Daily work Log</v>
      </c>
    </row>
    <row r="261" spans="29:29" ht="15" customHeight="1" x14ac:dyDescent="0.25">
      <c r="AC261" t="str">
        <v>Responsibility - Stabilsing Contractor</v>
      </c>
    </row>
    <row r="262" spans="29:29" ht="15" customHeight="1" x14ac:dyDescent="0.25">
      <c r="AC262" t="str">
        <v>Project Specific Notes / Instructions -</v>
      </c>
    </row>
    <row r="263" spans="29:29" ht="15" customHeight="1" x14ac:dyDescent="0.25">
      <c r="AC263" t="str">
        <v>Designer -</v>
      </c>
    </row>
    <row r="264" spans="29:29" ht="15" customHeight="1" x14ac:dyDescent="0.25">
      <c r="AC264" t="str">
        <v>Eng. Rep - I</v>
      </c>
    </row>
    <row r="265" spans="29:29" ht="15" customHeight="1" x14ac:dyDescent="0.25">
      <c r="AC265" t="str">
        <v>Contractor - R</v>
      </c>
    </row>
    <row r="266" spans="29:29" ht="15" customHeight="1" x14ac:dyDescent="0.25">
      <c r="AC266" t="str">
        <v>3.05 - Weather conditions</v>
      </c>
    </row>
    <row r="267" spans="29:29" ht="15" customHeight="1" x14ac:dyDescent="0.25">
      <c r="AC267" t="str">
        <v>Detail of Activity / Test - Rain</v>
      </c>
    </row>
    <row r="268" spans="29:29" ht="15" customHeight="1" x14ac:dyDescent="0.25">
      <c r="AC268" t="str">
        <v>Action (Hold, Monitor, Witness) - M</v>
      </c>
    </row>
    <row r="269" spans="29:29" ht="15" customHeight="1" x14ac:dyDescent="0.25">
      <c r="AC269" t="str">
        <v>Minimum Test Frequency - Prior to spreading cement or lime</v>
      </c>
    </row>
    <row r="270" spans="29:29" ht="15" customHeight="1" x14ac:dyDescent="0.25">
      <c r="AC270" t="str">
        <v>Inspection / Test method - Local weather stations</v>
      </c>
    </row>
    <row r="271" spans="29:29" ht="15" customHeight="1" x14ac:dyDescent="0.25">
      <c r="AC271" t="str">
        <v>Acceptance Criteria - No spreading of cement / lime if it is raining or likely to rain before these can be mixed in with the material</v>
      </c>
    </row>
    <row r="272" spans="29:29" ht="15" customHeight="1" x14ac:dyDescent="0.25">
      <c r="AC272" t="str">
        <v>Record documents (QCP - Quality Control Portal) - Daily work Log</v>
      </c>
    </row>
    <row r="273" spans="29:29" ht="15" customHeight="1" x14ac:dyDescent="0.25">
      <c r="AC273" t="str">
        <v>Responsibility - Stabilsing Contractor</v>
      </c>
    </row>
    <row r="274" spans="29:29" ht="15" customHeight="1" x14ac:dyDescent="0.25">
      <c r="AC274" t="str">
        <v>Project Specific Notes / Instructions -</v>
      </c>
    </row>
    <row r="275" spans="29:29" ht="15" customHeight="1" x14ac:dyDescent="0.25">
      <c r="AC275" t="str">
        <v>Designer -</v>
      </c>
    </row>
    <row r="276" spans="29:29" ht="15" customHeight="1" x14ac:dyDescent="0.25">
      <c r="AC276" t="str">
        <v>Eng. Rep - I</v>
      </c>
    </row>
    <row r="277" spans="29:29" ht="15" customHeight="1" x14ac:dyDescent="0.25">
      <c r="AC277" t="str">
        <v>Contractor - R</v>
      </c>
    </row>
    <row r="278" spans="29:29" ht="15" customHeight="1" x14ac:dyDescent="0.25">
      <c r="AC278" t="str">
        <v>4.01 - Stabilising Agents</v>
      </c>
    </row>
    <row r="279" spans="29:29" ht="15" customHeight="1" x14ac:dyDescent="0.25">
      <c r="AC279" t="str">
        <v>Detail of Activity / Test - Lime (if applicable - check PI delete otherwise)</v>
      </c>
    </row>
    <row r="280" spans="29:29" ht="15" customHeight="1" x14ac:dyDescent="0.25">
      <c r="AC280" t="str">
        <v>Action (Hold, Monitor, Witness) - M</v>
      </c>
    </row>
    <row r="281" spans="29:29" ht="15" customHeight="1" x14ac:dyDescent="0.25">
      <c r="AC281" t="str">
        <v>Minimum Test Frequency - Per Batch</v>
      </c>
    </row>
    <row r="282" spans="29:29" ht="15" customHeight="1" x14ac:dyDescent="0.25">
      <c r="AC282" t="str">
        <v>Inspection / Test method - TNZ M/15</v>
      </c>
    </row>
    <row r="283" spans="29:29" ht="15" customHeight="1" x14ac:dyDescent="0.25">
      <c r="AC283" t="str">
        <v>Acceptance Criteria - Conform to Specification</v>
      </c>
    </row>
    <row r="284" spans="29:29" ht="15" customHeight="1" x14ac:dyDescent="0.25">
      <c r="AC284" t="str">
        <v>Record documents (QCP - Quality Control Portal) - Certificate in contractor's site folder</v>
      </c>
    </row>
    <row r="285" spans="29:29" ht="15" customHeight="1" x14ac:dyDescent="0.25">
      <c r="AC285" t="str">
        <v>Responsibility - Stabilising Contractor</v>
      </c>
    </row>
    <row r="286" spans="29:29" ht="15" customHeight="1" x14ac:dyDescent="0.25">
      <c r="AC286" t="str">
        <v>Project Specific Notes / Instructions -</v>
      </c>
    </row>
    <row r="287" spans="29:29" ht="15" customHeight="1" x14ac:dyDescent="0.25">
      <c r="AC287" t="str">
        <v>Designer -</v>
      </c>
    </row>
    <row r="288" spans="29:29" ht="15" customHeight="1" x14ac:dyDescent="0.25">
      <c r="AC288" t="str">
        <v>Eng. Rep - I</v>
      </c>
    </row>
    <row r="289" spans="29:29" ht="15" customHeight="1" x14ac:dyDescent="0.25">
      <c r="AC289" t="str">
        <v>Contractor - R</v>
      </c>
    </row>
    <row r="290" spans="29:29" ht="15" customHeight="1" x14ac:dyDescent="0.25">
      <c r="AC290" t="str">
        <v>4.02 - Stabilising Agents</v>
      </c>
    </row>
    <row r="291" spans="29:29" ht="15" customHeight="1" x14ac:dyDescent="0.25">
      <c r="AC291" t="str">
        <v>Detail of Activity / Test - Cement, GP</v>
      </c>
    </row>
    <row r="292" spans="29:29" ht="15" customHeight="1" x14ac:dyDescent="0.25">
      <c r="AC292" t="str">
        <v>Action (Hold, Monitor, Witness) - M</v>
      </c>
    </row>
    <row r="293" spans="29:29" ht="15" customHeight="1" x14ac:dyDescent="0.25">
      <c r="AC293" t="str">
        <v>Minimum Test Frequency - Per Batch</v>
      </c>
    </row>
    <row r="294" spans="29:29" ht="15" customHeight="1" x14ac:dyDescent="0.25">
      <c r="AC294" t="str">
        <v>Inspection / Test method - NZS 3122</v>
      </c>
    </row>
    <row r="295" spans="29:29" ht="15" customHeight="1" x14ac:dyDescent="0.25">
      <c r="AC295" t="str">
        <v>Acceptance Criteria - Conform to Specification</v>
      </c>
    </row>
    <row r="296" spans="29:29" ht="15" customHeight="1" x14ac:dyDescent="0.25">
      <c r="AC296" t="str">
        <v>Record documents (QCP - Quality Control Portal) - Certificate in contractor's site folder</v>
      </c>
    </row>
    <row r="297" spans="29:29" ht="15" customHeight="1" x14ac:dyDescent="0.25">
      <c r="AC297" t="str">
        <v>Responsibility - Stabilising Contractor</v>
      </c>
    </row>
    <row r="298" spans="29:29" ht="15" customHeight="1" x14ac:dyDescent="0.25">
      <c r="AC298" t="str">
        <v>Project Specific Notes / Instructions -</v>
      </c>
    </row>
    <row r="299" spans="29:29" ht="15" customHeight="1" x14ac:dyDescent="0.25">
      <c r="AC299" t="str">
        <v>Designer -</v>
      </c>
    </row>
    <row r="300" spans="29:29" ht="15" customHeight="1" x14ac:dyDescent="0.25">
      <c r="AC300" t="str">
        <v>Eng. Rep - I</v>
      </c>
    </row>
    <row r="301" spans="29:29" ht="15" customHeight="1" x14ac:dyDescent="0.25">
      <c r="AC301" t="str">
        <v>Contractor - R</v>
      </c>
    </row>
    <row r="302" spans="29:29" ht="15" customHeight="1" x14ac:dyDescent="0.25">
      <c r="AC302" t="str">
        <v>4.03 - Stabilising Agents</v>
      </c>
    </row>
    <row r="303" spans="29:29" ht="15" customHeight="1" x14ac:dyDescent="0.25">
      <c r="AC303" t="str">
        <v>Detail of Activity / Test - Bitumen (130/150)</v>
      </c>
    </row>
    <row r="304" spans="29:29" ht="15" customHeight="1" x14ac:dyDescent="0.25">
      <c r="AC304" t="str">
        <v>Action (Hold, Monitor, Witness) - M</v>
      </c>
    </row>
    <row r="305" spans="29:29" ht="15" customHeight="1" x14ac:dyDescent="0.25">
      <c r="AC305" t="str">
        <v>Minimum Test Frequency - Per Batch</v>
      </c>
    </row>
    <row r="306" spans="29:29" ht="15" customHeight="1" x14ac:dyDescent="0.25">
      <c r="AC306" t="str">
        <v>Inspection / Test method - M/1</v>
      </c>
    </row>
    <row r="307" spans="29:29" ht="15" customHeight="1" x14ac:dyDescent="0.25">
      <c r="AC307" t="str">
        <v>Acceptance Criteria - Conform to Specification</v>
      </c>
    </row>
    <row r="308" spans="29:29" ht="15" customHeight="1" x14ac:dyDescent="0.25">
      <c r="AC308" t="str">
        <v>Record documents (QCP - Quality Control Portal) - Certificate in contractor's site folder</v>
      </c>
    </row>
    <row r="309" spans="29:29" ht="15" customHeight="1" x14ac:dyDescent="0.25">
      <c r="AC309" t="str">
        <v>Responsibility - Stabilising Contractor</v>
      </c>
    </row>
    <row r="310" spans="29:29" ht="15" customHeight="1" x14ac:dyDescent="0.25">
      <c r="AC310" t="str">
        <v>Project Specific Notes / Instructions -</v>
      </c>
    </row>
    <row r="311" spans="29:29" ht="15" customHeight="1" x14ac:dyDescent="0.25">
      <c r="AC311" t="str">
        <v>Designer -</v>
      </c>
    </row>
    <row r="312" spans="29:29" ht="15" customHeight="1" x14ac:dyDescent="0.25">
      <c r="AC312" t="str">
        <v>Eng. Rep - I</v>
      </c>
    </row>
    <row r="313" spans="29:29" ht="15" customHeight="1" x14ac:dyDescent="0.25">
      <c r="AC313" t="str">
        <v>Contractor - R</v>
      </c>
    </row>
    <row r="314" spans="29:29" ht="15" customHeight="1" x14ac:dyDescent="0.25">
      <c r="AC314" t="str">
        <v>4.04 - Spreading of powdered stabilising agent (Cement / Lime)</v>
      </c>
    </row>
    <row r="315" spans="29:29" ht="15" customHeight="1" x14ac:dyDescent="0.25">
      <c r="AC315" t="str">
        <v>Detail of Activity / Test - Place 1m2 canvas or 0.5m x 0.5m trays along spreader run</v>
      </c>
    </row>
    <row r="316" spans="29:29" ht="15" customHeight="1" x14ac:dyDescent="0.25">
      <c r="AC316" t="str">
        <v>Action (Hold, Monitor, Witness) - M</v>
      </c>
    </row>
    <row r="317" spans="29:29" ht="15" customHeight="1" x14ac:dyDescent="0.25">
      <c r="AC317" t="str">
        <v>Minimum Test Frequency - every 400 m2
every 150m for a 2.4m width</v>
      </c>
    </row>
    <row r="318" spans="29:29" ht="15" customHeight="1" x14ac:dyDescent="0.25">
      <c r="AC318" t="str">
        <v>Inspection / Test method - Weigh mat or tray</v>
      </c>
    </row>
    <row r="319" spans="29:29" ht="15" customHeight="1" x14ac:dyDescent="0.25">
      <c r="AC319" t="str">
        <v>Acceptance Criteria - ± 0.5kg/m2 of specified rate</v>
      </c>
    </row>
    <row r="320" spans="29:29" ht="15" customHeight="1" x14ac:dyDescent="0.25">
      <c r="AC320" t="str">
        <v>Record documents (QCP - Quality Control Portal) - Daily work Log</v>
      </c>
    </row>
    <row r="321" spans="29:29" ht="15" customHeight="1" x14ac:dyDescent="0.25">
      <c r="AC321" t="str">
        <v>Responsibility - Stabilising Contractor</v>
      </c>
    </row>
    <row r="322" spans="29:29" ht="15" customHeight="1" x14ac:dyDescent="0.25">
      <c r="AC322" t="str">
        <v>Project Specific Notes / Instructions -</v>
      </c>
    </row>
    <row r="323" spans="29:29" ht="15" customHeight="1" x14ac:dyDescent="0.25">
      <c r="AC323" t="str">
        <v>Designer -</v>
      </c>
    </row>
    <row r="324" spans="29:29" ht="15" customHeight="1" x14ac:dyDescent="0.25">
      <c r="AC324" t="str">
        <v>Eng. Rep - I</v>
      </c>
    </row>
    <row r="325" spans="29:29" ht="15" customHeight="1" x14ac:dyDescent="0.25">
      <c r="AC325" t="str">
        <v>Contractor - R</v>
      </c>
    </row>
    <row r="326" spans="29:29" ht="15" customHeight="1" x14ac:dyDescent="0.25">
      <c r="AC326" t="str">
        <v>4.05 - Spreading of powdered stabilising agent (Cement / Lime)</v>
      </c>
    </row>
    <row r="327" spans="29:29" ht="15" customHeight="1" x14ac:dyDescent="0.25">
      <c r="AC327" t="str">
        <v>Detail of Activity / Test - Compare area spread with weight used for each spreader load</v>
      </c>
    </row>
    <row r="328" spans="29:29" ht="15" customHeight="1" x14ac:dyDescent="0.25">
      <c r="AC328" t="str">
        <v>Action (Hold, Monitor, Witness) - M</v>
      </c>
    </row>
    <row r="329" spans="29:29" ht="15" customHeight="1" x14ac:dyDescent="0.25">
      <c r="AC329" t="str">
        <v>Minimum Test Frequency - On-going measurement by computer/load cells</v>
      </c>
    </row>
    <row r="330" spans="29:29" ht="15" customHeight="1" x14ac:dyDescent="0.25">
      <c r="AC330" t="str">
        <v>Inspection / Test method - Measurement each run</v>
      </c>
    </row>
    <row r="331" spans="29:29" ht="15" customHeight="1" x14ac:dyDescent="0.25">
      <c r="AC331" t="str">
        <v>Acceptance Criteria - ± 2.5% of specified rate</v>
      </c>
    </row>
    <row r="332" spans="29:29" ht="15" customHeight="1" x14ac:dyDescent="0.25">
      <c r="AC332" t="str">
        <v>Record documents (QCP - Quality Control Portal) - Daily work Log</v>
      </c>
    </row>
    <row r="333" spans="29:29" ht="15" customHeight="1" x14ac:dyDescent="0.25">
      <c r="AC333" t="str">
        <v>Responsibility - Stabilising Contractor</v>
      </c>
    </row>
    <row r="334" spans="29:29" ht="15" customHeight="1" x14ac:dyDescent="0.25">
      <c r="AC334" t="str">
        <v>Project Specific Notes / Instructions -</v>
      </c>
    </row>
    <row r="335" spans="29:29" ht="15" customHeight="1" x14ac:dyDescent="0.25">
      <c r="AC335" t="str">
        <v>Designer -</v>
      </c>
    </row>
    <row r="336" spans="29:29" ht="15" customHeight="1" x14ac:dyDescent="0.25">
      <c r="AC336" t="str">
        <v>Eng. Rep - I</v>
      </c>
    </row>
    <row r="337" spans="29:29" ht="15" customHeight="1" x14ac:dyDescent="0.25">
      <c r="AC337" t="str">
        <v>Contractor - R</v>
      </c>
    </row>
    <row r="338" spans="29:29" ht="15" customHeight="1" x14ac:dyDescent="0.25">
      <c r="AC338" t="str">
        <v>4.06 - Injection of bituminous stabilising agent (FBS or BE)</v>
      </c>
    </row>
    <row r="339" spans="29:29" ht="15" customHeight="1" x14ac:dyDescent="0.25">
      <c r="AC339" t="str">
        <v>Detail of Activity / Test - Flow meter and operator's display readings</v>
      </c>
    </row>
    <row r="340" spans="29:29" ht="15" customHeight="1" x14ac:dyDescent="0.25">
      <c r="AC340" t="str">
        <v>Action (Hold, Monitor, Witness) - M</v>
      </c>
    </row>
    <row r="341" spans="29:29" ht="15" customHeight="1" x14ac:dyDescent="0.25">
      <c r="AC341" t="str">
        <v>Minimum Test Frequency - Continous monitoring by the operator and the grounds person</v>
      </c>
    </row>
    <row r="342" spans="29:29" ht="15" customHeight="1" x14ac:dyDescent="0.25">
      <c r="AC342" t="str">
        <v>Inspection / Test method - Visual display reading</v>
      </c>
    </row>
    <row r="343" spans="29:29" ht="15" customHeight="1" x14ac:dyDescent="0.25">
      <c r="AC343" t="str">
        <v>Acceptance Criteria - ± 5% of specified rate</v>
      </c>
    </row>
    <row r="344" spans="29:29" ht="15" customHeight="1" x14ac:dyDescent="0.25">
      <c r="AC344" t="str">
        <v>Record documents (QCP - Quality Control Portal) - N/A</v>
      </c>
    </row>
    <row r="345" spans="29:29" ht="15" customHeight="1" x14ac:dyDescent="0.25">
      <c r="AC345" t="str">
        <v>Responsibility - Stabilising Contractor</v>
      </c>
    </row>
    <row r="346" spans="29:29" ht="15" customHeight="1" x14ac:dyDescent="0.25">
      <c r="AC346" t="str">
        <v>Project Specific Notes / Instructions -</v>
      </c>
    </row>
    <row r="347" spans="29:29" ht="15" customHeight="1" x14ac:dyDescent="0.25">
      <c r="AC347" t="str">
        <v>Designer -</v>
      </c>
    </row>
    <row r="348" spans="29:29" ht="15" customHeight="1" x14ac:dyDescent="0.25">
      <c r="AC348" t="str">
        <v>Eng. Rep - I</v>
      </c>
    </row>
    <row r="349" spans="29:29" ht="15" customHeight="1" x14ac:dyDescent="0.25">
      <c r="AC349" t="str">
        <v>Contractor - R</v>
      </c>
    </row>
    <row r="350" spans="29:29" ht="15" customHeight="1" x14ac:dyDescent="0.25">
      <c r="AC350" t="str">
        <v>4.07 - Injection of bituminous stabilising agent (FBS or BE)</v>
      </c>
    </row>
    <row r="351" spans="29:29" ht="15" customHeight="1" x14ac:dyDescent="0.25">
      <c r="AC351" t="str">
        <v>Detail of Activity / Test - Compare tonnes used (from the stabiiser's PCU) with the measured area</v>
      </c>
    </row>
    <row r="352" spans="29:29" ht="15" customHeight="1" x14ac:dyDescent="0.25">
      <c r="AC352" t="str">
        <v>Action (Hold, Monitor, Witness) - M</v>
      </c>
    </row>
    <row r="353" spans="29:29" ht="15" customHeight="1" x14ac:dyDescent="0.25">
      <c r="AC353" t="str">
        <v>Minimum Test Frequency - Record usage from PCU at the end of each run</v>
      </c>
    </row>
    <row r="354" spans="29:29" ht="15" customHeight="1" x14ac:dyDescent="0.25">
      <c r="AC354" t="str">
        <v>Inspection / Test method - Record readings at the end of each run</v>
      </c>
    </row>
    <row r="355" spans="29:29" ht="15" customHeight="1" x14ac:dyDescent="0.25">
      <c r="AC355" t="str">
        <v>Acceptance Criteria - ± 3% of specified rate</v>
      </c>
    </row>
    <row r="356" spans="29:29" ht="15" customHeight="1" x14ac:dyDescent="0.25">
      <c r="AC356" t="str">
        <v>Record documents (QCP - Quality Control Portal) - Daily work Log</v>
      </c>
    </row>
    <row r="357" spans="29:29" ht="15" customHeight="1" x14ac:dyDescent="0.25">
      <c r="AC357" t="str">
        <v>Responsibility - Stabilising Contractor</v>
      </c>
    </row>
    <row r="358" spans="29:29" ht="15" customHeight="1" x14ac:dyDescent="0.25">
      <c r="AC358" t="str">
        <v>Project Specific Notes / Instructions -</v>
      </c>
    </row>
    <row r="359" spans="29:29" ht="15" customHeight="1" x14ac:dyDescent="0.25">
      <c r="AC359" t="str">
        <v>Designer -</v>
      </c>
    </row>
    <row r="360" spans="29:29" ht="15" customHeight="1" x14ac:dyDescent="0.25">
      <c r="AC360" t="str">
        <v>Eng. Rep - I</v>
      </c>
    </row>
    <row r="361" spans="29:29" ht="15" customHeight="1" x14ac:dyDescent="0.25">
      <c r="AC361" t="str">
        <v>Contractor - R</v>
      </c>
    </row>
    <row r="362" spans="29:29" ht="15" customHeight="1" x14ac:dyDescent="0.25">
      <c r="AC362" t="str">
        <v>4.08 - Injection of bituminous stabilising agent (FBS or BE)</v>
      </c>
    </row>
    <row r="363" spans="29:29" ht="15" customHeight="1" x14ac:dyDescent="0.25">
      <c r="AC363" t="str">
        <v>Detail of Activity / Test - Compare tonnes used (from delivery docket) with measured area</v>
      </c>
    </row>
    <row r="364" spans="29:29" ht="15" customHeight="1" x14ac:dyDescent="0.25">
      <c r="AC364" t="str">
        <v>Action (Hold, Monitor, Witness) - M</v>
      </c>
    </row>
    <row r="365" spans="29:29" ht="15" customHeight="1" x14ac:dyDescent="0.25">
      <c r="AC365" t="str">
        <v>Minimum Test Frequency - For each bitumen tanker load</v>
      </c>
    </row>
    <row r="366" spans="29:29" ht="15" customHeight="1" x14ac:dyDescent="0.25">
      <c r="AC366" t="str">
        <v>Inspection / Test method - Dip bitumen tanker before and after</v>
      </c>
    </row>
    <row r="367" spans="29:29" ht="15" customHeight="1" x14ac:dyDescent="0.25">
      <c r="AC367" t="str">
        <v>Acceptance Criteria - ± 2.5% of specified rate</v>
      </c>
    </row>
    <row r="368" spans="29:29" ht="15" customHeight="1" x14ac:dyDescent="0.25">
      <c r="AC368" t="str">
        <v>Record documents (QCP - Quality Control Portal) - Daily work Log</v>
      </c>
    </row>
    <row r="369" spans="29:29" ht="15" customHeight="1" x14ac:dyDescent="0.25">
      <c r="AC369" t="str">
        <v>Responsibility - Stabilising Contractor</v>
      </c>
    </row>
    <row r="370" spans="29:29" ht="15" customHeight="1" x14ac:dyDescent="0.25">
      <c r="AC370" t="str">
        <v>Project Specific Notes / Instructions -</v>
      </c>
    </row>
    <row r="371" spans="29:29" ht="15" customHeight="1" x14ac:dyDescent="0.25">
      <c r="AC371" t="str">
        <v>Designer -</v>
      </c>
    </row>
    <row r="372" spans="29:29" ht="15" customHeight="1" x14ac:dyDescent="0.25">
      <c r="AC372" t="str">
        <v>Eng. Rep - I</v>
      </c>
    </row>
    <row r="373" spans="29:29" ht="15" customHeight="1" x14ac:dyDescent="0.25">
      <c r="AC373" t="str">
        <v>Contractor - R</v>
      </c>
    </row>
    <row r="374" spans="29:29" ht="15" customHeight="1" x14ac:dyDescent="0.25">
      <c r="AC374" t="str">
        <v>4.09 - Injection CHAR(AMP) Mixing of Water</v>
      </c>
    </row>
    <row r="375" spans="29:29" ht="15" customHeight="1" x14ac:dyDescent="0.25">
      <c r="AC375" t="str">
        <v>Detail of Activity / Test - In-situ Stabilisation process</v>
      </c>
    </row>
    <row r="376" spans="29:29" ht="15" customHeight="1" x14ac:dyDescent="0.25">
      <c r="AC376" t="str">
        <v>Action (Hold, Monitor, Witness) - M</v>
      </c>
    </row>
    <row r="377" spans="29:29" ht="15" customHeight="1" x14ac:dyDescent="0.25">
      <c r="AC377" t="str">
        <v>Minimum Test Frequency - On-going visual assessment</v>
      </c>
    </row>
    <row r="378" spans="29:29" ht="15" customHeight="1" x14ac:dyDescent="0.25">
      <c r="AC378" t="str">
        <v>Inspection / Test method - Visual and hand squeeze test</v>
      </c>
    </row>
    <row r="379" spans="29:29" ht="15" customHeight="1" x14ac:dyDescent="0.25">
      <c r="AC379" t="str">
        <v>Acceptance Criteria - Mixed material free of pockets or streaks. Overlaps minimum of 150mm</v>
      </c>
    </row>
    <row r="380" spans="29:29" ht="15" customHeight="1" x14ac:dyDescent="0.25">
      <c r="AC380" t="str">
        <v>Record documents (QCP - Quality Control Portal) - Daily work Log</v>
      </c>
    </row>
    <row r="381" spans="29:29" ht="15" customHeight="1" x14ac:dyDescent="0.25">
      <c r="AC381" t="str">
        <v>Responsibility - Stabilising Contractor</v>
      </c>
    </row>
    <row r="382" spans="29:29" ht="15" customHeight="1" x14ac:dyDescent="0.25">
      <c r="AC382" t="str">
        <v>Project Specific Notes / Instructions -</v>
      </c>
    </row>
    <row r="383" spans="29:29" ht="15" customHeight="1" x14ac:dyDescent="0.25">
      <c r="AC383" t="str">
        <v>Designer -</v>
      </c>
    </row>
    <row r="384" spans="29:29" ht="15" customHeight="1" x14ac:dyDescent="0.25">
      <c r="AC384" t="str">
        <v>Eng. Rep - I</v>
      </c>
    </row>
    <row r="385" spans="29:29" ht="15" customHeight="1" x14ac:dyDescent="0.25">
      <c r="AC385" t="str">
        <v>Contractor - R</v>
      </c>
    </row>
    <row r="386" spans="29:29" ht="15" customHeight="1" x14ac:dyDescent="0.25">
      <c r="AC386" t="str">
        <v>4.1 - Depth of stabilisation</v>
      </c>
    </row>
    <row r="387" spans="29:29" ht="15" customHeight="1" x14ac:dyDescent="0.25">
      <c r="AC387" t="str">
        <v>Detail of Activity / Test - Depth of stabilisation</v>
      </c>
    </row>
    <row r="388" spans="29:29" ht="15" customHeight="1" x14ac:dyDescent="0.25">
      <c r="AC388" t="str">
        <v>Action (Hold, Monitor, Witness) - M</v>
      </c>
    </row>
    <row r="389" spans="29:29" ht="15" customHeight="1" x14ac:dyDescent="0.25">
      <c r="AC389" t="str">
        <v>Minimum Test Frequency - Every 200m</v>
      </c>
    </row>
    <row r="390" spans="29:29" ht="15" customHeight="1" x14ac:dyDescent="0.25">
      <c r="AC390" t="str">
        <v>Inspection / Test method - Measurement</v>
      </c>
    </row>
    <row r="391" spans="29:29" ht="15" customHeight="1" x14ac:dyDescent="0.25">
      <c r="AC391" t="str">
        <v>Acceptance Criteria - +15mm / -5mm from specified depth</v>
      </c>
    </row>
    <row r="392" spans="29:29" ht="15" customHeight="1" x14ac:dyDescent="0.25">
      <c r="AC392" t="str">
        <v>Record documents (QCP - Quality Control Portal) - Daily work Log</v>
      </c>
    </row>
    <row r="393" spans="29:29" ht="15" customHeight="1" x14ac:dyDescent="0.25">
      <c r="AC393" t="str">
        <v>Responsibility - Stabilising Contractor</v>
      </c>
    </row>
    <row r="394" spans="29:29" ht="15" customHeight="1" x14ac:dyDescent="0.25">
      <c r="AC394" t="str">
        <v>Project Specific Notes / Instructions -</v>
      </c>
    </row>
    <row r="395" spans="29:29" ht="15" customHeight="1" x14ac:dyDescent="0.25">
      <c r="AC395" t="str">
        <v>Designer -</v>
      </c>
    </row>
    <row r="396" spans="29:29" ht="15" customHeight="1" x14ac:dyDescent="0.25">
      <c r="AC396" t="str">
        <v>Eng. Rep - I</v>
      </c>
    </row>
    <row r="397" spans="29:29" ht="15" customHeight="1" x14ac:dyDescent="0.25">
      <c r="AC397" t="str">
        <v>Contractor - R</v>
      </c>
    </row>
    <row r="398" spans="29:29" ht="15" customHeight="1" x14ac:dyDescent="0.25">
      <c r="AC398" t="str">
        <v>4.11 - FBS material</v>
      </c>
    </row>
    <row r="399" spans="29:29" ht="15" customHeight="1" x14ac:dyDescent="0.25">
      <c r="AC399" t="str">
        <v>Detail of Activity / Test - Stabilised material strength - ITS</v>
      </c>
    </row>
    <row r="400" spans="29:29" ht="15" customHeight="1" x14ac:dyDescent="0.25">
      <c r="AC400" t="str">
        <v>Action (Hold, Monitor, Witness) - M</v>
      </c>
    </row>
    <row r="401" spans="29:29" ht="15" customHeight="1" x14ac:dyDescent="0.25">
      <c r="AC401" t="str">
        <v>Minimum Test Frequency - 3 soaked ITS + 3 dry ITS per Lot or when the material changes</v>
      </c>
    </row>
    <row r="402" spans="29:29" ht="15" customHeight="1" x14ac:dyDescent="0.25">
      <c r="AC402" t="str">
        <v>Inspection / Test method - NZTA T/19N: 2020</v>
      </c>
    </row>
    <row r="403" spans="29:29" ht="15" customHeight="1" x14ac:dyDescent="0.25">
      <c r="AC403" t="str">
        <v>Acceptance Criteria - Testing at 1mm/min:
BSM Dry ITS: 150 kPa to 400 kPa
BSM Soaked ITS: 120 kPa to 350 kPa
Testing at 50.8mm/min:
BSM Dry ITS: 180 kPa to 450 kPa
BSM Soaked ITS: 150 kPa to 420 kPa</v>
      </c>
    </row>
    <row r="404" spans="29:29" ht="15" customHeight="1" x14ac:dyDescent="0.25">
      <c r="AC404" t="str">
        <v>Record documents (QCP - Quality Control Portal) - IANZ Report</v>
      </c>
    </row>
    <row r="405" spans="29:29" ht="15" customHeight="1" x14ac:dyDescent="0.25">
      <c r="AC405" t="str">
        <v>Responsibility - Stabilising Contractor</v>
      </c>
    </row>
    <row r="406" spans="29:29" ht="15" customHeight="1" x14ac:dyDescent="0.25">
      <c r="AC406" t="str">
        <v>Project Specific Notes / Instructions - ITS briquettes to be produced on site if travel time to lab &gt; 30 minutes.</v>
      </c>
    </row>
    <row r="407" spans="29:29" ht="15" customHeight="1" x14ac:dyDescent="0.25">
      <c r="AC407" t="str">
        <v>Designer - I</v>
      </c>
    </row>
    <row r="408" spans="29:29" ht="15" customHeight="1" x14ac:dyDescent="0.25">
      <c r="AC408" t="str">
        <v>Eng. Rep - A</v>
      </c>
    </row>
    <row r="409" spans="29:29" ht="15" customHeight="1" x14ac:dyDescent="0.25">
      <c r="AC409" t="str">
        <v>Contractor - R</v>
      </c>
    </row>
    <row r="410" spans="29:29" ht="15" customHeight="1" x14ac:dyDescent="0.25">
      <c r="AC410" t="str">
        <v>4.12 - Compaction</v>
      </c>
    </row>
    <row r="411" spans="29:29" ht="15" customHeight="1" x14ac:dyDescent="0.25">
      <c r="AC411" t="str">
        <v>Detail of Activity / Test - Plateau Density Test</v>
      </c>
    </row>
    <row r="412" spans="29:29" ht="15" customHeight="1" x14ac:dyDescent="0.25">
      <c r="AC412" t="str">
        <v>Action (Hold, Monitor, Witness) - H</v>
      </c>
    </row>
    <row r="413" spans="29:29" ht="15" customHeight="1" x14ac:dyDescent="0.25">
      <c r="AC413" t="str">
        <v>Minimum Test Frequency - On first day per site and then 1 per 10,000m2 unless material or anvil conditions change</v>
      </c>
    </row>
    <row r="414" spans="29:29" ht="15" customHeight="1" x14ac:dyDescent="0.25">
      <c r="AC414" t="str">
        <v>Inspection / Test method - Draft NZTA T/24
(Aug-2024)</v>
      </c>
    </row>
    <row r="415" spans="29:29" ht="15" customHeight="1" x14ac:dyDescent="0.25">
      <c r="AC415" t="str">
        <v>Acceptance Criteria - To establish suitability of rollers and compaction mode / pattern to achieve FBS-MDD</v>
      </c>
    </row>
    <row r="416" spans="29:29" ht="15" customHeight="1" x14ac:dyDescent="0.25">
      <c r="AC416" t="str">
        <v>Record documents (QCP - Quality Control Portal) - Field PDT sheet photos into ConQA for ER and Pavement designer to assess.
IANZ report when processed</v>
      </c>
    </row>
    <row r="417" spans="29:29" ht="15" customHeight="1" x14ac:dyDescent="0.25">
      <c r="AC417" t="str">
        <v>Responsibility - Stabilising Contractor</v>
      </c>
    </row>
    <row r="418" spans="29:29" ht="15" customHeight="1" x14ac:dyDescent="0.25">
      <c r="AC418" t="str">
        <v>Project Specific Notes / Instructions - If FBS-MDD can't be achieved then the PDT-MDD must be approved by the ER</v>
      </c>
    </row>
    <row r="419" spans="29:29" ht="15" customHeight="1" x14ac:dyDescent="0.25">
      <c r="AC419" t="str">
        <v>Designer - I</v>
      </c>
    </row>
    <row r="420" spans="29:29" ht="15" customHeight="1" x14ac:dyDescent="0.25">
      <c r="AC420" t="str">
        <v>Eng. Rep - A</v>
      </c>
    </row>
    <row r="421" spans="29:29" ht="15" customHeight="1" x14ac:dyDescent="0.25">
      <c r="AC421" t="str">
        <v>Contractor - R</v>
      </c>
    </row>
    <row r="422" spans="29:29" ht="15" customHeight="1" x14ac:dyDescent="0.25">
      <c r="AC422" t="str">
        <v>4.13 - Compaction</v>
      </c>
    </row>
    <row r="423" spans="29:29" ht="15" customHeight="1" x14ac:dyDescent="0.25">
      <c r="AC423" t="str">
        <v>Detail of Activity / Test - Maximum Dry Density</v>
      </c>
    </row>
    <row r="424" spans="29:29" ht="15" customHeight="1" x14ac:dyDescent="0.25">
      <c r="AC424" t="str">
        <v>Action (Hold, Monitor, Witness) - M</v>
      </c>
    </row>
    <row r="425" spans="29:29" ht="15" customHeight="1" x14ac:dyDescent="0.25">
      <c r="AC425" t="str">
        <v>Minimum Test Frequency - On the first day on a new treatment section, then 1 per 10,000m2 unless the material changes</v>
      </c>
    </row>
    <row r="426" spans="29:29" ht="15" customHeight="1" x14ac:dyDescent="0.25">
      <c r="AC426" t="str">
        <v>Inspection / Test method - NZS 4402.4.1.3</v>
      </c>
    </row>
    <row r="427" spans="29:29" ht="15" customHeight="1" x14ac:dyDescent="0.25">
      <c r="AC427" t="str">
        <v>Acceptance Criteria - For analysis of DoC
To be done at the sampled MC, at hand squeze test MC and 1% above the hand squueze test on site</v>
      </c>
    </row>
    <row r="428" spans="29:29" ht="15" customHeight="1" x14ac:dyDescent="0.25">
      <c r="AC428" t="str">
        <v>Record documents (QCP - Quality Control Portal) - IANZ Report</v>
      </c>
    </row>
    <row r="429" spans="29:29" ht="15" customHeight="1" x14ac:dyDescent="0.25">
      <c r="AC429" t="str">
        <v>Responsibility - Stabilising Contractor</v>
      </c>
    </row>
    <row r="430" spans="29:29" ht="15" customHeight="1" x14ac:dyDescent="0.25">
      <c r="AC430" t="str">
        <v>Project Specific Notes / Instructions - MDD briqutte to be produced on site if travel time to lab &gt; 30 minutes
Note that if the Stabilising Contractor notices changes in material then another one point DD at the hand squeeze test moisture content shall be carried out.</v>
      </c>
    </row>
    <row r="431" spans="29:29" ht="15" customHeight="1" x14ac:dyDescent="0.25">
      <c r="AC431" t="str">
        <v>Designer - I</v>
      </c>
    </row>
    <row r="432" spans="29:29" ht="15" customHeight="1" x14ac:dyDescent="0.25">
      <c r="AC432" t="str">
        <v>Eng. Rep - A</v>
      </c>
    </row>
    <row r="433" spans="29:29" ht="15" customHeight="1" x14ac:dyDescent="0.25">
      <c r="AC433" t="str">
        <v>Contractor - R</v>
      </c>
    </row>
    <row r="434" spans="29:29" ht="15" customHeight="1" x14ac:dyDescent="0.25">
      <c r="AC434" t="str">
        <v>4.14 - Compaction</v>
      </c>
    </row>
    <row r="435" spans="29:29" ht="15" customHeight="1" x14ac:dyDescent="0.25">
      <c r="AC435" t="str">
        <v>Detail of Activity / Test - Degree of Compaction (DoC)</v>
      </c>
    </row>
    <row r="436" spans="29:29" ht="15" customHeight="1" x14ac:dyDescent="0.25">
      <c r="AC436" t="str">
        <v>Action (Hold, Monitor, Witness) - H</v>
      </c>
    </row>
    <row r="437" spans="29:29" ht="15" customHeight="1" x14ac:dyDescent="0.25">
      <c r="AC437" t="str">
        <v>Minimum Test Frequency - 5 per 1,000m2</v>
      </c>
    </row>
    <row r="438" spans="29:29" ht="15" customHeight="1" x14ac:dyDescent="0.25">
      <c r="AC438" t="str">
        <v>Inspection / Test method - NZS 4407.4.2.1 (DT full stabilising depth)</v>
      </c>
    </row>
    <row r="439" spans="29:29" ht="15" customHeight="1" x14ac:dyDescent="0.25">
      <c r="AC439" t="str">
        <v>Acceptance Criteria - Average DoC ≥ 98% 
Minimum DoC ≥ 95%</v>
      </c>
    </row>
    <row r="440" spans="29:29" ht="15" customHeight="1" x14ac:dyDescent="0.25">
      <c r="AC440" t="str">
        <v>Record documents (QCP - Quality Control Portal) - IANZ Report</v>
      </c>
    </row>
    <row r="441" spans="29:29" ht="15" customHeight="1" x14ac:dyDescent="0.25">
      <c r="AC441" t="str">
        <v>Responsibility - Stabilising Contractor</v>
      </c>
    </row>
    <row r="442" spans="29:29" ht="15" customHeight="1" x14ac:dyDescent="0.25">
      <c r="AC442" t="str">
        <v>Project Specific Notes / Instructions -</v>
      </c>
    </row>
    <row r="443" spans="29:29" ht="15" customHeight="1" x14ac:dyDescent="0.25">
      <c r="AC443" t="str">
        <v>Designer - I</v>
      </c>
    </row>
    <row r="444" spans="29:29" ht="15" customHeight="1" x14ac:dyDescent="0.25">
      <c r="AC444" t="str">
        <v>Eng. Rep - A</v>
      </c>
    </row>
    <row r="445" spans="29:29" ht="15" customHeight="1" x14ac:dyDescent="0.25">
      <c r="AC445" t="str">
        <v>Contractor - R</v>
      </c>
    </row>
    <row r="446" spans="29:29" ht="15" customHeight="1" x14ac:dyDescent="0.25">
      <c r="AC446" t="str">
        <v>4.15 - Finished Pavement</v>
      </c>
    </row>
    <row r="447" spans="29:29" ht="15" customHeight="1" x14ac:dyDescent="0.25">
      <c r="AC447" t="str">
        <v>Detail of Activity / Test - Crossfall</v>
      </c>
    </row>
    <row r="448" spans="29:29" ht="15" customHeight="1" x14ac:dyDescent="0.25">
      <c r="AC448" t="str">
        <v>Action (Hold, Monitor, Witness) - H</v>
      </c>
    </row>
    <row r="449" spans="29:29" ht="15" customHeight="1" x14ac:dyDescent="0.25">
      <c r="AC449" t="str">
        <v>Minimum Test Frequency - every 20m</v>
      </c>
    </row>
    <row r="450" spans="29:29" ht="15" customHeight="1" x14ac:dyDescent="0.25">
      <c r="AC450" t="str">
        <v>Inspection / Test method - Measurement</v>
      </c>
    </row>
    <row r="451" spans="29:29" ht="15" customHeight="1" x14ac:dyDescent="0.25">
      <c r="AC451" t="str">
        <v>Acceptance Criteria - ± 0.5% of specified crossfall measure 
2m apart</v>
      </c>
    </row>
    <row r="452" spans="29:29" ht="15" customHeight="1" x14ac:dyDescent="0.25">
      <c r="AC452" t="str">
        <v>Record documents (QCP - Quality Control Portal) - Survey</v>
      </c>
    </row>
    <row r="453" spans="29:29" ht="15" customHeight="1" x14ac:dyDescent="0.25">
      <c r="AC453" t="str">
        <v>Responsibility - Stabilising Contractor</v>
      </c>
    </row>
    <row r="454" spans="29:29" ht="15" customHeight="1" x14ac:dyDescent="0.25">
      <c r="AC454" t="str">
        <v>Project Specific Notes / Instructions -</v>
      </c>
    </row>
    <row r="455" spans="29:29" ht="15" customHeight="1" x14ac:dyDescent="0.25">
      <c r="AC455" t="str">
        <v>Designer -</v>
      </c>
    </row>
    <row r="456" spans="29:29" ht="15" customHeight="1" x14ac:dyDescent="0.25">
      <c r="AC456" t="str">
        <v>Eng. Rep - A</v>
      </c>
    </row>
    <row r="457" spans="29:29" ht="15" customHeight="1" x14ac:dyDescent="0.25">
      <c r="AC457" t="str">
        <v>Contractor - R</v>
      </c>
    </row>
    <row r="458" spans="29:29" ht="15" customHeight="1" x14ac:dyDescent="0.25">
      <c r="AC458" t="str">
        <v>4.16 - Finished Pavement</v>
      </c>
    </row>
    <row r="459" spans="29:29" ht="15" customHeight="1" x14ac:dyDescent="0.25">
      <c r="AC459" t="str">
        <v>Detail of Activity / Test - Stabilised width</v>
      </c>
    </row>
    <row r="460" spans="29:29" ht="15" customHeight="1" x14ac:dyDescent="0.25">
      <c r="AC460" t="str">
        <v>Action (Hold, Monitor, Witness) - H</v>
      </c>
    </row>
    <row r="461" spans="29:29" ht="15" customHeight="1" x14ac:dyDescent="0.25">
      <c r="AC461" t="str">
        <v>Minimum Test Frequency - 1 every 20m</v>
      </c>
    </row>
    <row r="462" spans="29:29" ht="15" customHeight="1" x14ac:dyDescent="0.25">
      <c r="AC462" t="str">
        <v>Inspection / Test method - Measurement</v>
      </c>
    </row>
    <row r="463" spans="29:29" ht="15" customHeight="1" x14ac:dyDescent="0.25">
      <c r="AC463" t="str">
        <v>Acceptance Criteria - -20mm, +100mm</v>
      </c>
    </row>
    <row r="464" spans="29:29" ht="15" customHeight="1" x14ac:dyDescent="0.25">
      <c r="AC464" t="str">
        <v>Record documents (QCP - Quality Control Portal) - Survey</v>
      </c>
    </row>
    <row r="465" spans="29:29" ht="15" customHeight="1" x14ac:dyDescent="0.25">
      <c r="AC465" t="str">
        <v>Responsibility - Stabilising Contractor</v>
      </c>
    </row>
    <row r="466" spans="29:29" ht="15" customHeight="1" x14ac:dyDescent="0.25">
      <c r="AC466" t="str">
        <v>Project Specific Notes / Instructions -</v>
      </c>
    </row>
    <row r="467" spans="29:29" ht="15" customHeight="1" x14ac:dyDescent="0.25">
      <c r="AC467" t="str">
        <v>Designer -</v>
      </c>
    </row>
    <row r="468" spans="29:29" ht="15" customHeight="1" x14ac:dyDescent="0.25">
      <c r="AC468" t="str">
        <v>Eng. Rep - A</v>
      </c>
    </row>
    <row r="469" spans="29:29" ht="15" customHeight="1" x14ac:dyDescent="0.25">
      <c r="AC469" t="str">
        <v>Contractor - R</v>
      </c>
    </row>
    <row r="470" spans="29:29" ht="15" customHeight="1" x14ac:dyDescent="0.25">
      <c r="AC470" t="str">
        <v>4.17 - Finished Pavement</v>
      </c>
    </row>
    <row r="471" spans="29:29" ht="15" customHeight="1" x14ac:dyDescent="0.25">
      <c r="AC471" t="str">
        <v>Detail of Activity / Test - Surface Shape</v>
      </c>
    </row>
    <row r="472" spans="29:29" ht="15" customHeight="1" x14ac:dyDescent="0.25">
      <c r="AC472" t="str">
        <v>Action (Hold, Monitor, Witness) - H</v>
      </c>
    </row>
    <row r="473" spans="29:29" ht="15" customHeight="1" x14ac:dyDescent="0.25">
      <c r="AC473" t="str">
        <v>Minimum Test Frequency - every 20m</v>
      </c>
    </row>
    <row r="474" spans="29:29" ht="15" customHeight="1" x14ac:dyDescent="0.25">
      <c r="AC474" t="str">
        <v>Inspection / Test method - Measurement</v>
      </c>
    </row>
    <row r="475" spans="29:29" ht="15" customHeight="1" x14ac:dyDescent="0.25">
      <c r="AC475" t="str">
        <v>Acceptance Criteria - CHAR(LESS) 10mm using 3m straight edge</v>
      </c>
    </row>
    <row r="476" spans="29:29" ht="15" customHeight="1" x14ac:dyDescent="0.25">
      <c r="AC476" t="str">
        <v>Record documents (QCP - Quality Control Portal) - Survey</v>
      </c>
    </row>
    <row r="477" spans="29:29" ht="15" customHeight="1" x14ac:dyDescent="0.25">
      <c r="AC477" t="str">
        <v>Responsibility - Stabilising Contractor</v>
      </c>
    </row>
    <row r="478" spans="29:29" ht="15" customHeight="1" x14ac:dyDescent="0.25">
      <c r="AC478" t="str">
        <v>Project Specific Notes / Instructions - Only required if the visual inspection appears unsatisfactory</v>
      </c>
    </row>
    <row r="479" spans="29:29" ht="15" customHeight="1" x14ac:dyDescent="0.25">
      <c r="AC479" t="str">
        <v>Designer -</v>
      </c>
    </row>
    <row r="480" spans="29:29" ht="15" customHeight="1" x14ac:dyDescent="0.25">
      <c r="AC480" t="str">
        <v>Eng. Rep - A</v>
      </c>
    </row>
    <row r="481" spans="29:29" ht="15" customHeight="1" x14ac:dyDescent="0.25">
      <c r="AC481" t="str">
        <v>Contractor - R</v>
      </c>
    </row>
    <row r="482" spans="29:29" ht="15" customHeight="1" x14ac:dyDescent="0.25">
      <c r="AC482" t="str">
        <v>4.18 - Finished Pavement</v>
      </c>
    </row>
    <row r="483" spans="29:29" ht="15" customHeight="1" x14ac:dyDescent="0.25">
      <c r="AC483" t="str">
        <v>Detail of Activity / Test - Surface Finish</v>
      </c>
    </row>
    <row r="484" spans="29:29" ht="15" customHeight="1" x14ac:dyDescent="0.25">
      <c r="AC484" t="str">
        <v>Action (Hold, Monitor, Witness) - H</v>
      </c>
    </row>
    <row r="485" spans="29:29" ht="15" customHeight="1" x14ac:dyDescent="0.25">
      <c r="AC485" t="str">
        <v>Minimum Test Frequency - Per Lot</v>
      </c>
    </row>
    <row r="486" spans="29:29" ht="15" customHeight="1" x14ac:dyDescent="0.25">
      <c r="AC486" t="str">
        <v>Inspection / Test method - Visual</v>
      </c>
    </row>
    <row r="487" spans="29:29" ht="15" customHeight="1" x14ac:dyDescent="0.25">
      <c r="AC487" t="str">
        <v>Acceptance Criteria - 1. Larger aggregate held in pace with a matrix of smaller aggregate
2. Smaller aggregate held in place by fine material
3. matrix does not displace under normal trafficking and/or sweeping</v>
      </c>
    </row>
    <row r="488" spans="29:29" ht="15" customHeight="1" x14ac:dyDescent="0.25">
      <c r="AC488" t="str">
        <v>Record documents (QCP - Quality Control Portal) - Survey</v>
      </c>
    </row>
    <row r="489" spans="29:29" ht="15" customHeight="1" x14ac:dyDescent="0.25">
      <c r="AC489" t="str">
        <v>Responsibility - Stabilising Contractor</v>
      </c>
    </row>
    <row r="490" spans="29:29" ht="15" customHeight="1" x14ac:dyDescent="0.25">
      <c r="AC490" t="str">
        <v>Project Specific Notes / Instructions - ER to be present at pre-seal inspection</v>
      </c>
    </row>
    <row r="491" spans="29:29" ht="15" customHeight="1" x14ac:dyDescent="0.25">
      <c r="AC491" t="str">
        <v>Designer -</v>
      </c>
    </row>
    <row r="492" spans="29:29" ht="15" customHeight="1" x14ac:dyDescent="0.25">
      <c r="AC492" t="str">
        <v>Eng. Rep - A</v>
      </c>
    </row>
    <row r="493" spans="29:29" ht="15" customHeight="1" x14ac:dyDescent="0.25">
      <c r="AC493" t="str">
        <v>Contractor - R</v>
      </c>
    </row>
    <row r="494" spans="29:29" ht="15" customHeight="1" x14ac:dyDescent="0.25">
      <c r="AC494" t="str">
        <v>4.19 - Finished Pavement</v>
      </c>
    </row>
    <row r="495" spans="29:29" ht="15" customHeight="1" x14ac:dyDescent="0.25">
      <c r="AC495" t="str">
        <v>Detail of Activity / Test - Roughness</v>
      </c>
    </row>
    <row r="496" spans="29:29" ht="15" customHeight="1" x14ac:dyDescent="0.25">
      <c r="AC496" t="str">
        <v>Action (Hold, Monitor, Witness) - H</v>
      </c>
    </row>
    <row r="497" spans="29:29" ht="15" customHeight="1" x14ac:dyDescent="0.25">
      <c r="AC497" t="str">
        <v>Minimum Test Frequency - Before Sealing</v>
      </c>
    </row>
    <row r="498" spans="29:29" ht="15" customHeight="1" x14ac:dyDescent="0.25">
      <c r="AC498" t="str">
        <v>Inspection / Test method - TNZ TM 7003 v1</v>
      </c>
    </row>
    <row r="499" spans="29:29" ht="15" customHeight="1" x14ac:dyDescent="0.25">
      <c r="AC499" t="str">
        <v>Acceptance Criteria - 100m rolling average ≤ 75 counts/km</v>
      </c>
    </row>
    <row r="500" spans="29:29" ht="15" customHeight="1" x14ac:dyDescent="0.25">
      <c r="AC500" t="str">
        <v>Record documents (QCP - Quality Control Portal) - Test Certificate</v>
      </c>
    </row>
    <row r="501" spans="29:29" ht="15" customHeight="1" x14ac:dyDescent="0.25">
      <c r="AC501" t="str">
        <v>Responsibility - Contractor</v>
      </c>
    </row>
    <row r="502" spans="29:29" ht="15" customHeight="1" x14ac:dyDescent="0.25">
      <c r="AC502" t="str">
        <v>Project Specific Notes / Instructions -</v>
      </c>
    </row>
    <row r="503" spans="29:29" ht="15" customHeight="1" x14ac:dyDescent="0.25">
      <c r="AC503" t="str">
        <v>Designer -</v>
      </c>
    </row>
    <row r="504" spans="29:29" ht="15" customHeight="1" x14ac:dyDescent="0.25">
      <c r="AC504" t="str">
        <v>Eng. Rep - A</v>
      </c>
    </row>
    <row r="505" spans="29:29" ht="15" customHeight="1" x14ac:dyDescent="0.25">
      <c r="AC505" t="str">
        <v>Contractor - R</v>
      </c>
    </row>
    <row r="506" spans="29:29" ht="15" customHeight="1" x14ac:dyDescent="0.25">
      <c r="AC506" t="str">
        <v>4.2 - Part of Pre-Seal Inspection
(left in here and repeated in the Chipseal as it is part of  the Pavement to  Surfacing handover)</v>
      </c>
    </row>
    <row r="507" spans="29:29" ht="15" customHeight="1" x14ac:dyDescent="0.25">
      <c r="AC507" t="str">
        <v>Detail of Activity / Test - Clegg Impact Value</v>
      </c>
    </row>
    <row r="508" spans="29:29" ht="15" customHeight="1" x14ac:dyDescent="0.25">
      <c r="AC508" t="str">
        <v>Action (Hold, Monitor, Witness) - H</v>
      </c>
    </row>
    <row r="509" spans="29:29" ht="15" customHeight="1" x14ac:dyDescent="0.25">
      <c r="AC509" t="str">
        <v>Minimum Test Frequency - 5 per 1000m2</v>
      </c>
    </row>
    <row r="510" spans="29:29" ht="15" customHeight="1" x14ac:dyDescent="0.25">
      <c r="AC510" t="str">
        <v>Inspection / Test method -</v>
      </c>
    </row>
    <row r="511" spans="29:29" ht="15" customHeight="1" x14ac:dyDescent="0.25">
      <c r="AC511" t="str">
        <v>Acceptance Criteria - CIV ≥ 50</v>
      </c>
    </row>
    <row r="512" spans="29:29" ht="15" customHeight="1" x14ac:dyDescent="0.25">
      <c r="AC512" t="str">
        <v>Record documents (QCP - Quality Control Portal) - CIV form - ConQA</v>
      </c>
    </row>
    <row r="513" spans="29:29" ht="15" customHeight="1" x14ac:dyDescent="0.25">
      <c r="AC513" t="str">
        <v>Responsibility - Stabilising Contractor</v>
      </c>
    </row>
    <row r="514" spans="29:29" ht="15" customHeight="1" x14ac:dyDescent="0.25">
      <c r="AC514" t="str">
        <v>Project Specific Notes / Instructions -</v>
      </c>
    </row>
    <row r="515" spans="29:29" ht="15" customHeight="1" x14ac:dyDescent="0.25">
      <c r="AC515" t="str">
        <v>Designer - I</v>
      </c>
    </row>
    <row r="516" spans="29:29" ht="15" customHeight="1" x14ac:dyDescent="0.25">
      <c r="AC516" t="str">
        <v>Eng. Rep - A</v>
      </c>
    </row>
    <row r="517" spans="29:29" ht="15" customHeight="1" x14ac:dyDescent="0.25">
      <c r="AC517" t="str">
        <v>Contractor - R</v>
      </c>
    </row>
    <row r="518" spans="29:29" ht="15" customHeight="1" x14ac:dyDescent="0.25">
      <c r="AC518" t="str">
        <v>4.21 - Part of Pre-Seal Inspection
(left in here and repeated in the Chipseal as it is part of  the Pavement to  Surfacing handover)</v>
      </c>
    </row>
    <row r="519" spans="29:29" ht="15" customHeight="1" x14ac:dyDescent="0.25">
      <c r="AC519" t="str">
        <v>Detail of Activity / Test - Degree of Saturation, DOS</v>
      </c>
    </row>
    <row r="520" spans="29:29" ht="15" customHeight="1" x14ac:dyDescent="0.25">
      <c r="AC520" t="str">
        <v>Action (Hold, Monitor, Witness) - M</v>
      </c>
    </row>
    <row r="521" spans="29:29" ht="15" customHeight="1" x14ac:dyDescent="0.25">
      <c r="AC521" t="str">
        <v>Minimum Test Frequency - 5 per 1000m2</v>
      </c>
    </row>
    <row r="522" spans="29:29" ht="15" customHeight="1" x14ac:dyDescent="0.25">
      <c r="AC522" t="str">
        <v>Inspection / Test method - NZS 4407.4.2.2 and DOS calculation in NZTA B/5</v>
      </c>
    </row>
    <row r="523" spans="29:29" ht="15" customHeight="1" x14ac:dyDescent="0.25">
      <c r="AC523" t="str">
        <v>Acceptance Criteria - aim for DOS ≤ 80%</v>
      </c>
    </row>
    <row r="524" spans="29:29" ht="15" customHeight="1" x14ac:dyDescent="0.25">
      <c r="AC524" t="str">
        <v>Record documents (QCP - Quality Control Portal) - IANZ report</v>
      </c>
    </row>
    <row r="525" spans="29:29" ht="15" customHeight="1" x14ac:dyDescent="0.25">
      <c r="AC525" t="str">
        <v>Responsibility - Contractor</v>
      </c>
    </row>
    <row r="526" spans="29:29" ht="15" customHeight="1" x14ac:dyDescent="0.25">
      <c r="AC526" t="str">
        <v>Project Specific Notes / Instructions - Report only</v>
      </c>
    </row>
    <row r="527" spans="29:29" ht="15" customHeight="1" x14ac:dyDescent="0.25">
      <c r="AC527" t="str">
        <v>Designer - I</v>
      </c>
    </row>
    <row r="528" spans="29:29" ht="15" customHeight="1" x14ac:dyDescent="0.25">
      <c r="AC528" t="str">
        <v>Eng. Rep - A</v>
      </c>
    </row>
    <row r="529" spans="29:29" ht="15" customHeight="1" x14ac:dyDescent="0.25">
      <c r="AC529" t="str">
        <v>Contractor - R</v>
      </c>
    </row>
    <row r="530" spans="29:29" ht="15" customHeight="1" x14ac:dyDescent="0.25">
      <c r="AC530" t="str">
        <v>5.01 - Pavement Layer Signoff</v>
      </c>
    </row>
    <row r="531" spans="29:29" ht="15" customHeight="1" x14ac:dyDescent="0.25">
      <c r="AC531" t="str">
        <v>Detail of Activity / Test - Assessment of all test results for conformity</v>
      </c>
    </row>
    <row r="532" spans="29:29" ht="15" customHeight="1" x14ac:dyDescent="0.25">
      <c r="AC532" t="str">
        <v>Action (Hold, Monitor, Witness) - H</v>
      </c>
    </row>
    <row r="533" spans="29:29" ht="15" customHeight="1" x14ac:dyDescent="0.25">
      <c r="AC533" t="str">
        <v>Minimum Test Frequency - Each Lot</v>
      </c>
    </row>
    <row r="534" spans="29:29" ht="15" customHeight="1" x14ac:dyDescent="0.25">
      <c r="AC534" t="str">
        <v>Inspection / Test method - Site Inspection</v>
      </c>
    </row>
    <row r="535" spans="29:29" ht="15" customHeight="1" x14ac:dyDescent="0.25">
      <c r="AC535" t="str">
        <v>Acceptance Criteria - Reporting of any non-conforming results to Designer via NCR</v>
      </c>
    </row>
    <row r="536" spans="29:29" ht="15" customHeight="1" x14ac:dyDescent="0.25">
      <c r="AC536" t="str">
        <v>Record documents (QCP - Quality Control Portal) - NCR</v>
      </c>
    </row>
    <row r="537" spans="29:29" ht="15" customHeight="1" x14ac:dyDescent="0.25">
      <c r="AC537" t="str">
        <v>Responsibility - Engineers Representative</v>
      </c>
    </row>
    <row r="538" spans="29:29" ht="15" customHeight="1" x14ac:dyDescent="0.25">
      <c r="AC538" t="str">
        <v>Project Specific Notes / Instructions -</v>
      </c>
    </row>
    <row r="539" spans="29:29" ht="15" customHeight="1" x14ac:dyDescent="0.25">
      <c r="AC539" t="str">
        <v>Designer -</v>
      </c>
    </row>
    <row r="540" spans="29:29" ht="15" customHeight="1" x14ac:dyDescent="0.25">
      <c r="AC540" t="str">
        <v>Eng. Rep -</v>
      </c>
    </row>
    <row r="541" spans="29:29" ht="15" customHeight="1" x14ac:dyDescent="0.25">
      <c r="AC541" t="str">
        <v>Contractor 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2025-03-07T01:18:23Z</dcterms:modified>
</cp:coreProperties>
</file>