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Currie Construction\37430103\"/>
    </mc:Choice>
  </mc:AlternateContent>
  <xr:revisionPtr revIDLastSave="0" documentId="13_ncr:1_{73B1E417-B685-4422-B130-B909B2CFA160}" xr6:coauthVersionLast="47" xr6:coauthVersionMax="47" xr10:uidLastSave="{00000000-0000-0000-0000-000000000000}"/>
  <bookViews>
    <workbookView xWindow="60" yWindow="540" windowWidth="27855" windowHeight="1903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8" i="1" l="1"/>
  <c r="V28" i="1"/>
  <c r="U28" i="1"/>
  <c r="T28" i="1"/>
  <c r="S28" i="1"/>
  <c r="R28" i="1"/>
  <c r="Q28" i="1"/>
  <c r="P28" i="1"/>
  <c r="O28" i="1"/>
  <c r="N28" i="1"/>
  <c r="W27" i="1"/>
  <c r="V27" i="1"/>
  <c r="U27" i="1"/>
  <c r="T27" i="1"/>
  <c r="S27" i="1"/>
  <c r="R27" i="1"/>
  <c r="Q27" i="1"/>
  <c r="P27" i="1"/>
  <c r="O27" i="1"/>
  <c r="N27" i="1"/>
  <c r="W26" i="1"/>
  <c r="V26" i="1"/>
  <c r="U26" i="1"/>
  <c r="T26" i="1"/>
  <c r="S26" i="1"/>
  <c r="R26" i="1"/>
  <c r="Q26" i="1"/>
  <c r="P26" i="1"/>
  <c r="O26" i="1"/>
  <c r="N26" i="1"/>
  <c r="W25" i="1"/>
  <c r="V25" i="1"/>
  <c r="U25" i="1"/>
  <c r="T25" i="1"/>
  <c r="S25" i="1"/>
  <c r="R25" i="1"/>
  <c r="Q25" i="1"/>
  <c r="P25" i="1"/>
  <c r="O25" i="1"/>
  <c r="N25" i="1"/>
  <c r="W24" i="1"/>
  <c r="V24" i="1"/>
  <c r="U24" i="1"/>
  <c r="T24" i="1"/>
  <c r="S24" i="1"/>
  <c r="R24" i="1"/>
  <c r="Q24" i="1"/>
  <c r="P24" i="1"/>
  <c r="O24" i="1"/>
  <c r="N24" i="1"/>
  <c r="W23" i="1"/>
  <c r="V23" i="1"/>
  <c r="U23" i="1"/>
  <c r="T23" i="1"/>
  <c r="S23" i="1"/>
  <c r="R23" i="1"/>
  <c r="Q23" i="1"/>
  <c r="P23" i="1"/>
  <c r="O23" i="1"/>
  <c r="N23" i="1"/>
  <c r="W22" i="1"/>
  <c r="V22" i="1"/>
  <c r="U22" i="1"/>
  <c r="T22" i="1"/>
  <c r="S22" i="1"/>
  <c r="R22" i="1"/>
  <c r="Q22" i="1"/>
  <c r="P22" i="1"/>
  <c r="O22" i="1"/>
  <c r="N22" i="1"/>
  <c r="W21" i="1"/>
  <c r="V21" i="1"/>
  <c r="U21" i="1"/>
  <c r="T21" i="1"/>
  <c r="S21" i="1"/>
  <c r="R21" i="1"/>
  <c r="Q21" i="1"/>
  <c r="P21" i="1"/>
  <c r="O21" i="1"/>
  <c r="N21" i="1"/>
  <c r="W20" i="1"/>
  <c r="V20" i="1"/>
  <c r="U20" i="1"/>
  <c r="T20" i="1"/>
  <c r="S20" i="1"/>
  <c r="R20" i="1"/>
  <c r="Q20" i="1"/>
  <c r="P20" i="1"/>
  <c r="O20" i="1"/>
  <c r="N20" i="1"/>
  <c r="W19" i="1"/>
  <c r="V19" i="1"/>
  <c r="U19" i="1"/>
  <c r="T19" i="1"/>
  <c r="S19" i="1"/>
  <c r="R19" i="1"/>
  <c r="Q19" i="1"/>
  <c r="P19" i="1"/>
  <c r="O19" i="1"/>
  <c r="N19" i="1"/>
  <c r="W18" i="1"/>
  <c r="V18" i="1"/>
  <c r="U18" i="1"/>
  <c r="T18" i="1"/>
  <c r="S18" i="1"/>
  <c r="R18" i="1"/>
  <c r="Q18" i="1"/>
  <c r="P18" i="1"/>
  <c r="O18" i="1"/>
  <c r="N18" i="1"/>
  <c r="W17" i="1"/>
  <c r="V17" i="1"/>
  <c r="U17" i="1"/>
  <c r="T17" i="1"/>
  <c r="S17" i="1"/>
  <c r="R17" i="1"/>
  <c r="Q17" i="1"/>
  <c r="P17" i="1"/>
  <c r="O17" i="1"/>
  <c r="N17" i="1"/>
  <c r="W16" i="1"/>
  <c r="V16" i="1"/>
  <c r="U16" i="1"/>
  <c r="T16" i="1"/>
  <c r="S16" i="1"/>
  <c r="R16" i="1"/>
  <c r="Q16" i="1"/>
  <c r="P16" i="1"/>
  <c r="O16" i="1"/>
  <c r="N16" i="1"/>
  <c r="W15" i="1"/>
  <c r="V15" i="1"/>
  <c r="U15" i="1"/>
  <c r="T15" i="1"/>
  <c r="S15" i="1"/>
  <c r="R15" i="1"/>
  <c r="Q15" i="1"/>
  <c r="P15" i="1"/>
  <c r="O15" i="1"/>
  <c r="N15" i="1"/>
  <c r="W14" i="1"/>
  <c r="V14" i="1"/>
  <c r="U14" i="1"/>
  <c r="T14" i="1"/>
  <c r="S14" i="1"/>
  <c r="R14" i="1"/>
  <c r="Q14" i="1"/>
  <c r="P14" i="1"/>
  <c r="O14" i="1"/>
  <c r="N14" i="1"/>
  <c r="W13" i="1"/>
  <c r="V13" i="1"/>
  <c r="U13" i="1"/>
  <c r="T13" i="1"/>
  <c r="S13" i="1"/>
  <c r="R13" i="1"/>
  <c r="Q13" i="1"/>
  <c r="P13" i="1"/>
  <c r="O13" i="1"/>
  <c r="N13" i="1"/>
  <c r="W12" i="1"/>
  <c r="V12" i="1"/>
  <c r="U12" i="1"/>
  <c r="T12" i="1"/>
  <c r="S12" i="1"/>
  <c r="R12" i="1"/>
  <c r="Q12" i="1"/>
  <c r="P12" i="1"/>
  <c r="O12" i="1"/>
  <c r="N12" i="1"/>
  <c r="W11" i="1"/>
  <c r="V11" i="1"/>
  <c r="U11" i="1"/>
  <c r="T11" i="1"/>
  <c r="S11" i="1"/>
  <c r="R11" i="1"/>
  <c r="Q11" i="1"/>
  <c r="P11" i="1"/>
  <c r="O11" i="1"/>
  <c r="N11" i="1"/>
  <c r="W10" i="1"/>
  <c r="V10" i="1"/>
  <c r="U10" i="1"/>
  <c r="T10" i="1"/>
  <c r="S10" i="1"/>
  <c r="R10" i="1"/>
  <c r="Q10" i="1"/>
  <c r="P10" i="1"/>
  <c r="O10" i="1"/>
  <c r="N10" i="1"/>
  <c r="W9" i="1"/>
  <c r="V9" i="1"/>
  <c r="U9" i="1"/>
  <c r="T9" i="1"/>
  <c r="S9" i="1"/>
  <c r="R9" i="1"/>
  <c r="Q9" i="1"/>
  <c r="P9" i="1"/>
  <c r="O9" i="1"/>
  <c r="N9" i="1"/>
  <c r="W8" i="1"/>
  <c r="V8" i="1"/>
  <c r="U8" i="1"/>
  <c r="T8" i="1"/>
  <c r="S8" i="1"/>
  <c r="R8" i="1"/>
  <c r="Q8" i="1"/>
  <c r="P8" i="1"/>
  <c r="O8" i="1"/>
  <c r="N8" i="1"/>
  <c r="W7" i="1"/>
  <c r="V7" i="1"/>
  <c r="U7" i="1"/>
  <c r="T7" i="1"/>
  <c r="S7" i="1"/>
  <c r="R7" i="1"/>
  <c r="Q7" i="1"/>
  <c r="P7" i="1"/>
  <c r="O7" i="1"/>
  <c r="N7" i="1"/>
  <c r="W6" i="1"/>
  <c r="V6" i="1"/>
  <c r="U6" i="1"/>
  <c r="T6" i="1"/>
  <c r="S6" i="1"/>
  <c r="R6" i="1"/>
  <c r="Q6" i="1"/>
  <c r="P6" i="1"/>
  <c r="O6" i="1"/>
  <c r="N6" i="1"/>
  <c r="W5" i="1"/>
  <c r="V5" i="1"/>
  <c r="U5" i="1"/>
  <c r="T5" i="1"/>
  <c r="S5" i="1"/>
  <c r="R5" i="1"/>
  <c r="Q5" i="1"/>
  <c r="P5" i="1"/>
  <c r="O5" i="1"/>
  <c r="N5" i="1"/>
  <c r="W4" i="1"/>
  <c r="V4" i="1"/>
  <c r="U4" i="1"/>
  <c r="T4" i="1"/>
  <c r="S4" i="1"/>
  <c r="R4" i="1"/>
  <c r="Q4" i="1"/>
  <c r="P4" i="1"/>
  <c r="O4" i="1"/>
  <c r="N4" i="1"/>
  <c r="W3" i="1"/>
  <c r="V3" i="1"/>
  <c r="U3" i="1"/>
  <c r="T3" i="1"/>
  <c r="S3" i="1"/>
  <c r="R3" i="1"/>
  <c r="Q3" i="1"/>
  <c r="P3" i="1"/>
  <c r="O3" i="1"/>
  <c r="N3" i="1"/>
  <c r="W2" i="1"/>
  <c r="V2" i="1"/>
  <c r="U2" i="1"/>
  <c r="T2" i="1"/>
  <c r="S2" i="1"/>
  <c r="R2" i="1"/>
  <c r="Q2" i="1"/>
  <c r="P2" i="1"/>
  <c r="O2" i="1"/>
  <c r="N2" i="1"/>
  <c r="Y2" i="1" l="1" a="1"/>
  <c r="Y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<sst xmlns="http://schemas.openxmlformats.org/spreadsheetml/2006/main" count="270" uniqueCount="121">
  <si>
    <t>-</t>
  </si>
  <si>
    <t>Once</t>
  </si>
  <si>
    <t>Hold Point</t>
  </si>
  <si>
    <t>Verification</t>
  </si>
  <si>
    <t>Daily</t>
  </si>
  <si>
    <t>Submit pre commencement docs</t>
  </si>
  <si>
    <t>Updated Works Programme Quality Plan_x000D_
Health and Safety Plan Traffic Management Plan_x000D_
Environmental Management Plan including Erosion and Sediment Control</t>
  </si>
  <si>
    <t>Engineers approval</t>
  </si>
  <si>
    <t>In line with supplied specifications</t>
  </si>
  <si>
    <t>Compliant with lead contractors requirements</t>
  </si>
  <si>
    <t>GHD</t>
  </si>
  <si>
    <t>Copy of documents</t>
  </si>
  <si>
    <t>CC</t>
  </si>
  <si>
    <t>Implementation of site specific safety plans</t>
  </si>
  <si>
    <t>Compliance to document monitored</t>
  </si>
  <si>
    <t>daily checks</t>
  </si>
  <si>
    <t>Supplied SSSP</t>
  </si>
  <si>
    <t>In line with supplied document</t>
  </si>
  <si>
    <t>Document</t>
  </si>
  <si>
    <t>Implementation of environmental management plan</t>
  </si>
  <si>
    <t>Compliance with all requirements of approved EMP including RC conditions</t>
  </si>
  <si>
    <t>Supplied EMP</t>
  </si>
  <si>
    <t>Implementation of traffic management plan</t>
  </si>
  <si>
    <t>Meets requirements of approved traffic management plan</t>
  </si>
  <si>
    <t>weekly monitoring reports</t>
  </si>
  <si>
    <t>Supplied TMP</t>
  </si>
  <si>
    <t>Weekly</t>
  </si>
  <si>
    <t>Setting out</t>
  </si>
  <si>
    <t>Setout survey controls in line with supplied co-ordinates</t>
  </si>
  <si>
    <t>Survey control report</t>
  </si>
  <si>
    <t>Supplied plans</t>
  </si>
  <si>
    <t>Within tolerance of specification - +/- 50mm horiz, +/- 5mm vert</t>
  </si>
  <si>
    <t>Submit progress reports</t>
  </si>
  <si>
    <t>Visual Check</t>
  </si>
  <si>
    <t>Pre characterisation testing of borrow pit materials to establish target density</t>
  </si>
  <si>
    <t>Undertake lab testing of borrow pit material to establish required compaction criteria for site won structural fill</t>
  </si>
  <si>
    <t>Lab testing</t>
  </si>
  <si>
    <t>Meets engineers approval</t>
  </si>
  <si>
    <t>Lab report</t>
  </si>
  <si>
    <t>Submission of shop drawings</t>
  </si>
  <si>
    <t>Engineers review approval of submitted shop drawings</t>
  </si>
  <si>
    <t>As per design</t>
  </si>
  <si>
    <t>Submit concrete mix design</t>
  </si>
  <si>
    <t>Capping beam 40MPa - concrete approach slab - 20MPa</t>
  </si>
  <si>
    <t>Approval of submitted mix design</t>
  </si>
  <si>
    <t>Structural specification</t>
  </si>
  <si>
    <t>Meets design specification_x000D_
- 40MPa capping beams, 20MPa slab</t>
  </si>
  <si>
    <t>Submit steel / reinforcing manufacturers certs for approval</t>
  </si>
  <si>
    <t>mill certificates and test sheets, showing the chemical_x000D_
properties and results of tensile tests, shall be provided by the Contractor to the Engineer prior to commencing the Works.</t>
  </si>
  <si>
    <t>Email</t>
  </si>
  <si>
    <t>NZS4671 and 4672</t>
  </si>
  <si>
    <t>Reinforcing in line with NZA4671 and 4672</t>
  </si>
  <si>
    <t>Sheet pile mill cert</t>
  </si>
  <si>
    <t>Submit Mill cert</t>
  </si>
  <si>
    <t>Properties in line with steel specification</t>
  </si>
  <si>
    <t>Cycleway barrier</t>
  </si>
  <si>
    <t>Submit manufacturers warranty / guaruntee</t>
  </si>
  <si>
    <t>General spec item 607</t>
  </si>
  <si>
    <t>In line with specification</t>
  </si>
  <si>
    <t>FRP panels</t>
  </si>
  <si>
    <t>Weld testing</t>
  </si>
  <si>
    <t>Non-destructive testing shall be performed in accordance with ISO 3452, AS 2177 and AS 2207. Materials rejected as a result of non- destructive testing, shall be replaced or_x000D_
repaired and re-tested in accordance with this specification. The quantity of pile welds tested shall be subject to a minimum of:_x000D_
 100  Visual_x000D_
20  Ultrasonic testing</t>
  </si>
  <si>
    <t>AS2177 and 2207</t>
  </si>
  <si>
    <t>In line with AS2177 and AS2207</t>
  </si>
  <si>
    <t>Subgrade testing</t>
  </si>
  <si>
    <t>the contractor will arrange and complete Scala penetrometer testing to confirm the suitability of the ground for all areas where concern exists._x000D_
The Engineer will consider all results prior to confirming for the Contractor to either proceed with general filling or to undertake undercut to waste. Removal of unsuitable material shall only be undertaken with approval of the Engineer.</t>
  </si>
  <si>
    <t>NDM results - visual inspection of subgrade formation level prior to</t>
  </si>
  <si>
    <t>Supplied specification</t>
  </si>
  <si>
    <t>In line with engineers specification</t>
  </si>
  <si>
    <t>Copy of documents / testing results</t>
  </si>
  <si>
    <t>Subgrade inspection</t>
  </si>
  <si>
    <t>After stripping and prior to placement of fill engineer will inspect formation level - this will be done prior to any excavation of unsuitable material which will be defined based on soil testing and site visit information</t>
  </si>
  <si>
    <t>Inspection request_x000D_
visual inspection of subgrade formation level prior to</t>
  </si>
  <si>
    <t>Supplied specification section 300-4</t>
  </si>
  <si>
    <t>Site Visit</t>
  </si>
  <si>
    <t>FIRST LIFT Site won structural fill compaction</t>
  </si>
  <si>
    <t>Where field tests indicate that the specified standard of compaction has not been achieved, corrective action shall be taken to bring the fill to the required standard and as required by the Engineer.  This may require excavation and removal of the failed fill material._x000D_
the contractor shall supply the engineer the test results to demonstrate compaction compliance after placement of first lift and prior to next lift - NDM or other approved method.</t>
  </si>
  <si>
    <t>NDM, MDD, OPC testing results</t>
  </si>
  <si>
    <t>each lift, testing every 10m linear length of stop bank - 3x tests to be taken at each location and averaged.</t>
  </si>
  <si>
    <t>MDD ave 95  (min 92 ) max 12  air voids - shear vane - within 5  of established shear strength coorelation</t>
  </si>
  <si>
    <t>Submit compaction results</t>
  </si>
  <si>
    <t>Site won structural fill compaction</t>
  </si>
  <si>
    <t>The Engineer may carry out density tests of compaction at any time.  The Contractor shall stop or divert his machines as required by the Engineer to allow the tests to be safely_x000D_
carried out._x000D_
Where field tests indicate that the specified standard of compaction has not been achieved, corrective action shall be taken to bring the fill to the required standard and as required by the Engineer.  This may require excavation and removal of the failed fill material._x000D_
the contractor shall supply the engineer the test results to demonstrate compaction compliance after placement of first lift and prior to next lift - NDM or other approved method.</t>
  </si>
  <si>
    <t>Inspection request_x000D_
NDM, MDD, OPC testing results</t>
  </si>
  <si>
    <t>Site Visit / compaction results</t>
  </si>
  <si>
    <t>Imported fill compaction - basecourse</t>
  </si>
  <si>
    <t>MDD ave 95  (min 92 ) max 12  air voids -</t>
  </si>
  <si>
    <t>Site visit / compaction results</t>
  </si>
  <si>
    <t>Pile driving</t>
  </si>
  <si>
    <t>The following records shall be kept where appropriate, and shall be submitted to the Engineer for review no later than 24 hours after each days’ driving:_x000D_
 Pile reference number or location _x000D_
 Pile type and grade of steel _x000D_
 Pile length _x000D_
 Type of hammer and details (energy, blow per minute, etc.) _x000D_
 Details of any packing or cushioning at the pile head _x000D_
 Date of driving _x000D_
 Commencing surface level _x000D_
 Depth driven _x000D_
 Length of offcuts _x000D_
 Length of pile extensions _x000D_
 The measurement of driving resistance at appropriate depths (number of blows per 250 mm penetration over the length of the pile and number of blows every 100 mm penetration in the founding stratum) _x000D_
 The recorded level of top of founding stratum of increased driving resistance _x000D_
 The termination toe level and depth of embedment in the founding stratum  and_x000D_
 The final position of the driven sheet pile and any deviation from specified location_x000D_
 All_x000D_
information regarding  interruptions, unexpected changes in driving characteristics, obstructions and times taken in overcoming them._x000D_
Document pre augered holes and bentonite slurry if required</t>
  </si>
  <si>
    <t>Fill in pile log / engineers approval</t>
  </si>
  <si>
    <t>Pile sets and depth supplied</t>
  </si>
  <si>
    <t>Meets construction tolerances and in line with supplied documents</t>
  </si>
  <si>
    <t>Pile logs</t>
  </si>
  <si>
    <t>Pre pour inspection</t>
  </si>
  <si>
    <t>Check covers - dimensions in line with supplied documents check reinforcing bar size, spacing / quantity and arrangement</t>
  </si>
  <si>
    <t>Inspection request Engineers approval</t>
  </si>
  <si>
    <t>Supplied drawings and specifications</t>
  </si>
  <si>
    <t>In line with supplied documents and NZS3101</t>
  </si>
  <si>
    <t>Post pour inspection</t>
  </si>
  <si>
    <t>The engineer shall be afforded the opportunity to inspect the concrete finish after formwork has been removed - based on this inspection and the nature of any defects, a remedial proposal will be made by the contractor including submittal of any proposed concrete repair materials</t>
  </si>
  <si>
    <t>Inspection request_x000D_
Approval from engineer</t>
  </si>
  <si>
    <t>In line with supplied drawings and specifications</t>
  </si>
  <si>
    <t>Concrete testing</t>
  </si>
  <si>
    <t>Carry out sampling and concrete acceptance tests during construction to NZS 3109.9. Concrete acceptance tests during construction._x000D_
Conduct 7 day and 28 day strength tests.  Include slump test documentation.</t>
  </si>
  <si>
    <t>Approval from Engineer / engineers representative</t>
  </si>
  <si>
    <t>Supplied specifications</t>
  </si>
  <si>
    <t>In line with specifications in engineers documentation and NZS3109, 3112 and 3104</t>
  </si>
  <si>
    <t>Welder qualifications</t>
  </si>
  <si>
    <t>Only qualified welders shall be employed on the Works. Proof of any welder’s proficiency shall be made available on request.</t>
  </si>
  <si>
    <t>Relevant documents</t>
  </si>
  <si>
    <t>Notify commencement of fabrication</t>
  </si>
  <si>
    <t>Give notice so that inspection may be made of the following _x000D_
materials including welding consumables before fabrication submission of proposed welding procedure to prevent distortion and non- ductile welds in tension zones testing of welding procedures and welder qualification tests commencement of shop fabrication commencement of welding before placement of root runs of complete penetration butt welds completion of fabrication before surface preparation surface preparation before shop painting completion of protective coating before delivery to site</t>
  </si>
  <si>
    <t>As Built drawings</t>
  </si>
  <si>
    <t>Supply of as built drawings</t>
  </si>
  <si>
    <t>Meets requirements in section 107 of contract specification_x000D_
+/- 50mm horiz_x000D_
+/- 5mm vert</t>
  </si>
  <si>
    <t>Complete works inspection</t>
  </si>
  <si>
    <t>As per drawings, technical specs and amendments</t>
  </si>
  <si>
    <t>On site inspection</t>
  </si>
  <si>
    <t>As agreed</t>
  </si>
  <si>
    <t>CC/GHD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</si>
</sst>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Y271"/>
  <sheetViews>
    <sheetView tabSelected="1" topLeftCell="A253" workbookViewId="0">
      <selection activeCell="Y2" sqref="Y2:Y271"/>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0" max="10" width="7.85546875" customWidth="1"/>
    <col min="11" max="12" width="1.5703125" customWidth="1"/>
    <col min="13" max="13" width="1.140625" customWidth="1"/>
    <col min="15" max="15" width="8.5703125" customWidth="1"/>
    <col min="16" max="16" width="8.42578125" customWidth="1"/>
    <col min="17" max="17" width="10.140625" customWidth="1"/>
    <col min="18" max="18" width="8" customWidth="1"/>
    <col min="19" max="19" width="8.28515625" customWidth="1"/>
    <col min="20" max="20" width="4.5703125" customWidth="1"/>
    <col min="21" max="21" width="9.85546875" customWidth="1"/>
    <col min="22" max="23" width="7.5703125" customWidth="1"/>
    <col min="24" max="24" width="1.85546875" customWidth="1"/>
    <col min="25" max="25" width="91.7109375" customWidth="1"/>
    <col min="26" max="26" width="146.42578125" bestFit="1" customWidth="1"/>
  </cols>
  <sheetData>
    <row r="1" spans="1:25" ht="15" customHeight="1" x14ac:dyDescent="0.25">
      <c r="A1" s="2"/>
      <c r="B1" s="2"/>
      <c r="C1" s="2"/>
      <c r="D1" s="2"/>
      <c r="E1" s="2"/>
      <c r="F1" s="2"/>
      <c r="G1" s="2"/>
      <c r="H1" s="2"/>
      <c r="I1" s="2"/>
      <c r="J1" s="2"/>
      <c r="K1" s="2"/>
      <c r="N1" s="3"/>
      <c r="O1" s="3"/>
      <c r="P1" s="3"/>
      <c r="Q1" s="3"/>
      <c r="R1" s="3"/>
      <c r="S1" s="3"/>
      <c r="T1" s="3"/>
      <c r="U1" s="3"/>
      <c r="V1" s="3"/>
      <c r="W1" s="3"/>
    </row>
    <row r="2" spans="1:25" ht="15" customHeight="1" x14ac:dyDescent="0.25">
      <c r="A2" t="s">
        <v>5</v>
      </c>
      <c r="B2" s="1" t="s">
        <v>6</v>
      </c>
      <c r="C2" t="s">
        <v>7</v>
      </c>
      <c r="D2" t="s">
        <v>8</v>
      </c>
      <c r="E2" s="1" t="s">
        <v>1</v>
      </c>
      <c r="F2" s="1" t="s">
        <v>9</v>
      </c>
      <c r="G2" t="s">
        <v>2</v>
      </c>
      <c r="H2" s="1" t="s">
        <v>10</v>
      </c>
      <c r="I2" t="s">
        <v>11</v>
      </c>
      <c r="J2" t="s">
        <v>12</v>
      </c>
      <c r="N2" t="str">
        <f>A2</f>
        <v>Submit pre commencement docs</v>
      </c>
      <c r="O2" t="str">
        <f>"Spec - "&amp;B2</f>
        <v>Spec - Updated Works Programme Quality Plan_x000D_
Health and Safety Plan Traffic Management Plan_x000D_
Environmental Management Plan including Erosion and Sediment Control</v>
      </c>
      <c r="P2" t="str">
        <f>"Verification Activity - "&amp;C2</f>
        <v>Verification Activity - Engineers approval</v>
      </c>
      <c r="Q2" t="str">
        <f>"Methods or reference - "&amp;D2</f>
        <v>Methods or reference - In line with supplied specifications</v>
      </c>
      <c r="R2" t="str">
        <f>"Frequency - "&amp;E2</f>
        <v>Frequency - Once</v>
      </c>
      <c r="S2" t="str">
        <f>"Acceptance criteria - "&amp;F2</f>
        <v>Acceptance criteria - Compliant with lead contractors requirements</v>
      </c>
      <c r="T2" t="str">
        <f>"Inspection Type - "&amp;G2</f>
        <v>Inspection Type - Hold Point</v>
      </c>
      <c r="U2" t="str">
        <f>"Assessor - "&amp;H2</f>
        <v>Assessor - GHD</v>
      </c>
      <c r="V2" t="str">
        <f>"Reports to be delivered - "&amp;I2</f>
        <v>Reports to be delivered - Copy of documents</v>
      </c>
      <c r="W2" t="str">
        <f>"Responsible Person - "&amp;J2</f>
        <v>Responsible Person - CC</v>
      </c>
      <c r="Y2" t="str" cm="1">
        <f t="array" ref="Y2:Y271">_xlfn.FILTERXML("&lt;t&gt;&lt;s&gt;"&amp;_xlfn.TEXTJOIN("&lt;/s&gt;&lt;s&gt;",,N2:W75)&amp;"&lt;/s&gt;&lt;/t&gt;","//s")</f>
        <v>Submit pre commencement docs</v>
      </c>
    </row>
    <row r="3" spans="1:25" ht="15" customHeight="1" x14ac:dyDescent="0.25">
      <c r="A3" t="s">
        <v>13</v>
      </c>
      <c r="B3" t="s">
        <v>14</v>
      </c>
      <c r="C3" t="s">
        <v>15</v>
      </c>
      <c r="D3" t="s">
        <v>16</v>
      </c>
      <c r="E3" t="s">
        <v>4</v>
      </c>
      <c r="F3" s="1" t="s">
        <v>17</v>
      </c>
      <c r="G3" t="s">
        <v>3</v>
      </c>
      <c r="H3" s="1" t="s">
        <v>12</v>
      </c>
      <c r="I3" t="s">
        <v>18</v>
      </c>
      <c r="J3" t="s">
        <v>12</v>
      </c>
      <c r="N3" t="str">
        <f t="shared" ref="N3:N28" si="0">A3</f>
        <v>Implementation of site specific safety plans</v>
      </c>
      <c r="O3" t="str">
        <f t="shared" ref="O3:O28" si="1">"Spec - "&amp;B3</f>
        <v>Spec - Compliance to document monitored</v>
      </c>
      <c r="P3" t="str">
        <f t="shared" ref="P3:P28" si="2">"Verification Activity - "&amp;C3</f>
        <v>Verification Activity - daily checks</v>
      </c>
      <c r="Q3" t="str">
        <f t="shared" ref="Q3:Q28" si="3">"Methods or reference - "&amp;D3</f>
        <v>Methods or reference - Supplied SSSP</v>
      </c>
      <c r="R3" t="str">
        <f t="shared" ref="R3:R28" si="4">"Frequency - "&amp;E3</f>
        <v>Frequency - Daily</v>
      </c>
      <c r="S3" t="str">
        <f t="shared" ref="S3:S28" si="5">"Acceptance criteria - "&amp;F3</f>
        <v>Acceptance criteria - In line with supplied document</v>
      </c>
      <c r="T3" t="str">
        <f t="shared" ref="T3:T28" si="6">"Inspection Type - "&amp;G3</f>
        <v>Inspection Type - Verification</v>
      </c>
      <c r="U3" t="str">
        <f t="shared" ref="U3:U28" si="7">"Assessor - "&amp;H3</f>
        <v>Assessor - CC</v>
      </c>
      <c r="V3" t="str">
        <f t="shared" ref="V3:V28" si="8">"Reports to be delivered - "&amp;I3</f>
        <v>Reports to be delivered - Document</v>
      </c>
      <c r="W3" t="str">
        <f t="shared" ref="W3:W28" si="9">"Responsible Person - "&amp;J3</f>
        <v>Responsible Person - CC</v>
      </c>
      <c r="Y3" t="str">
        <v>Spec - Updated Works Programme Quality Plan
Health and Safety Plan Traffic Management Plan
Environmental Management Plan including Erosion and Sediment Control</v>
      </c>
    </row>
    <row r="4" spans="1:25" ht="15" customHeight="1" x14ac:dyDescent="0.25">
      <c r="A4" t="s">
        <v>19</v>
      </c>
      <c r="B4" t="s">
        <v>20</v>
      </c>
      <c r="C4" t="s">
        <v>15</v>
      </c>
      <c r="D4" t="s">
        <v>21</v>
      </c>
      <c r="E4" s="1" t="s">
        <v>4</v>
      </c>
      <c r="F4" s="1" t="s">
        <v>17</v>
      </c>
      <c r="G4" s="1" t="s">
        <v>3</v>
      </c>
      <c r="H4" s="1" t="s">
        <v>12</v>
      </c>
      <c r="I4" t="s">
        <v>18</v>
      </c>
      <c r="J4" t="s">
        <v>12</v>
      </c>
      <c r="N4" t="str">
        <f t="shared" si="0"/>
        <v>Implementation of environmental management plan</v>
      </c>
      <c r="O4" t="str">
        <f t="shared" si="1"/>
        <v>Spec - Compliance with all requirements of approved EMP including RC conditions</v>
      </c>
      <c r="P4" t="str">
        <f t="shared" si="2"/>
        <v>Verification Activity - daily checks</v>
      </c>
      <c r="Q4" t="str">
        <f t="shared" si="3"/>
        <v>Methods or reference - Supplied EMP</v>
      </c>
      <c r="R4" t="str">
        <f t="shared" si="4"/>
        <v>Frequency - Daily</v>
      </c>
      <c r="S4" t="str">
        <f t="shared" si="5"/>
        <v>Acceptance criteria - In line with supplied document</v>
      </c>
      <c r="T4" t="str">
        <f t="shared" si="6"/>
        <v>Inspection Type - Verification</v>
      </c>
      <c r="U4" t="str">
        <f t="shared" si="7"/>
        <v>Assessor - CC</v>
      </c>
      <c r="V4" t="str">
        <f t="shared" si="8"/>
        <v>Reports to be delivered - Document</v>
      </c>
      <c r="W4" t="str">
        <f t="shared" si="9"/>
        <v>Responsible Person - CC</v>
      </c>
      <c r="Y4" t="str">
        <v>Verification Activity - Engineers approval</v>
      </c>
    </row>
    <row r="5" spans="1:25" ht="15" customHeight="1" x14ac:dyDescent="0.25">
      <c r="A5" t="s">
        <v>22</v>
      </c>
      <c r="B5" t="s">
        <v>23</v>
      </c>
      <c r="C5" t="s">
        <v>24</v>
      </c>
      <c r="D5" t="s">
        <v>25</v>
      </c>
      <c r="E5" t="s">
        <v>26</v>
      </c>
      <c r="F5" s="1" t="s">
        <v>17</v>
      </c>
      <c r="G5" t="s">
        <v>3</v>
      </c>
      <c r="H5" t="s">
        <v>12</v>
      </c>
      <c r="I5" t="s">
        <v>18</v>
      </c>
      <c r="J5" t="s">
        <v>12</v>
      </c>
      <c r="N5" t="str">
        <f t="shared" si="0"/>
        <v>Implementation of traffic management plan</v>
      </c>
      <c r="O5" t="str">
        <f t="shared" si="1"/>
        <v>Spec - Meets requirements of approved traffic management plan</v>
      </c>
      <c r="P5" t="str">
        <f t="shared" si="2"/>
        <v>Verification Activity - weekly monitoring reports</v>
      </c>
      <c r="Q5" t="str">
        <f t="shared" si="3"/>
        <v>Methods or reference - Supplied TMP</v>
      </c>
      <c r="R5" t="str">
        <f t="shared" si="4"/>
        <v>Frequency - Weekly</v>
      </c>
      <c r="S5" t="str">
        <f t="shared" si="5"/>
        <v>Acceptance criteria - In line with supplied document</v>
      </c>
      <c r="T5" t="str">
        <f t="shared" si="6"/>
        <v>Inspection Type - Verification</v>
      </c>
      <c r="U5" t="str">
        <f t="shared" si="7"/>
        <v>Assessor - CC</v>
      </c>
      <c r="V5" t="str">
        <f t="shared" si="8"/>
        <v>Reports to be delivered - Document</v>
      </c>
      <c r="W5" t="str">
        <f t="shared" si="9"/>
        <v>Responsible Person - CC</v>
      </c>
      <c r="Y5" t="str">
        <v>Methods or reference - In line with supplied specifications</v>
      </c>
    </row>
    <row r="6" spans="1:25" ht="15" customHeight="1" x14ac:dyDescent="0.25">
      <c r="A6" t="s">
        <v>27</v>
      </c>
      <c r="B6" t="s">
        <v>28</v>
      </c>
      <c r="C6" t="s">
        <v>29</v>
      </c>
      <c r="D6" t="s">
        <v>30</v>
      </c>
      <c r="E6" t="s">
        <v>1</v>
      </c>
      <c r="F6" s="1" t="s">
        <v>31</v>
      </c>
      <c r="G6" t="s">
        <v>3</v>
      </c>
      <c r="H6" t="s">
        <v>12</v>
      </c>
      <c r="I6" t="s">
        <v>18</v>
      </c>
      <c r="J6" t="s">
        <v>12</v>
      </c>
      <c r="N6" t="str">
        <f t="shared" si="0"/>
        <v>Setting out</v>
      </c>
      <c r="O6" t="str">
        <f t="shared" si="1"/>
        <v>Spec - Setout survey controls in line with supplied co-ordinates</v>
      </c>
      <c r="P6" t="str">
        <f t="shared" si="2"/>
        <v>Verification Activity - Survey control report</v>
      </c>
      <c r="Q6" t="str">
        <f t="shared" si="3"/>
        <v>Methods or reference - Supplied plans</v>
      </c>
      <c r="R6" t="str">
        <f t="shared" si="4"/>
        <v>Frequency - Once</v>
      </c>
      <c r="S6" t="str">
        <f t="shared" si="5"/>
        <v>Acceptance criteria - Within tolerance of specification - +/- 50mm horiz, +/- 5mm vert</v>
      </c>
      <c r="T6" t="str">
        <f t="shared" si="6"/>
        <v>Inspection Type - Verification</v>
      </c>
      <c r="U6" t="str">
        <f t="shared" si="7"/>
        <v>Assessor - CC</v>
      </c>
      <c r="V6" t="str">
        <f t="shared" si="8"/>
        <v>Reports to be delivered - Document</v>
      </c>
      <c r="W6" t="str">
        <f t="shared" si="9"/>
        <v>Responsible Person - CC</v>
      </c>
      <c r="Y6" t="str">
        <v>Frequency - Once</v>
      </c>
    </row>
    <row r="7" spans="1:25" ht="15" customHeight="1" x14ac:dyDescent="0.25">
      <c r="A7" t="s">
        <v>32</v>
      </c>
      <c r="B7" t="s">
        <v>0</v>
      </c>
      <c r="C7" t="s">
        <v>33</v>
      </c>
      <c r="D7" t="s">
        <v>0</v>
      </c>
      <c r="E7" t="s">
        <v>26</v>
      </c>
      <c r="F7" t="s">
        <v>0</v>
      </c>
      <c r="G7" t="s">
        <v>3</v>
      </c>
      <c r="H7" t="s">
        <v>10</v>
      </c>
      <c r="I7" t="s">
        <v>11</v>
      </c>
      <c r="J7" t="s">
        <v>12</v>
      </c>
      <c r="N7" t="str">
        <f t="shared" si="0"/>
        <v>Submit progress reports</v>
      </c>
      <c r="O7" t="str">
        <f t="shared" si="1"/>
        <v>Spec - -</v>
      </c>
      <c r="P7" t="str">
        <f t="shared" si="2"/>
        <v>Verification Activity - Visual Check</v>
      </c>
      <c r="Q7" t="str">
        <f t="shared" si="3"/>
        <v>Methods or reference - -</v>
      </c>
      <c r="R7" t="str">
        <f t="shared" si="4"/>
        <v>Frequency - Weekly</v>
      </c>
      <c r="S7" t="str">
        <f t="shared" si="5"/>
        <v>Acceptance criteria - -</v>
      </c>
      <c r="T7" t="str">
        <f t="shared" si="6"/>
        <v>Inspection Type - Verification</v>
      </c>
      <c r="U7" t="str">
        <f t="shared" si="7"/>
        <v>Assessor - GHD</v>
      </c>
      <c r="V7" t="str">
        <f t="shared" si="8"/>
        <v>Reports to be delivered - Copy of documents</v>
      </c>
      <c r="W7" t="str">
        <f t="shared" si="9"/>
        <v>Responsible Person - CC</v>
      </c>
      <c r="Y7" t="str">
        <v>Acceptance criteria - Compliant with lead contractors requirements</v>
      </c>
    </row>
    <row r="8" spans="1:25" ht="15" customHeight="1" x14ac:dyDescent="0.25">
      <c r="A8" t="s">
        <v>34</v>
      </c>
      <c r="B8" t="s">
        <v>35</v>
      </c>
      <c r="C8" t="s">
        <v>36</v>
      </c>
      <c r="D8" t="s">
        <v>0</v>
      </c>
      <c r="E8" t="s">
        <v>1</v>
      </c>
      <c r="F8" t="s">
        <v>37</v>
      </c>
      <c r="G8" t="s">
        <v>3</v>
      </c>
      <c r="H8" t="s">
        <v>10</v>
      </c>
      <c r="I8" t="s">
        <v>38</v>
      </c>
      <c r="J8" t="s">
        <v>12</v>
      </c>
      <c r="N8" t="str">
        <f t="shared" si="0"/>
        <v>Pre characterisation testing of borrow pit materials to establish target density</v>
      </c>
      <c r="O8" t="str">
        <f t="shared" si="1"/>
        <v>Spec - Undertake lab testing of borrow pit material to establish required compaction criteria for site won structural fill</v>
      </c>
      <c r="P8" t="str">
        <f t="shared" si="2"/>
        <v>Verification Activity - Lab testing</v>
      </c>
      <c r="Q8" t="str">
        <f t="shared" si="3"/>
        <v>Methods or reference - -</v>
      </c>
      <c r="R8" t="str">
        <f t="shared" si="4"/>
        <v>Frequency - Once</v>
      </c>
      <c r="S8" t="str">
        <f t="shared" si="5"/>
        <v>Acceptance criteria - Meets engineers approval</v>
      </c>
      <c r="T8" t="str">
        <f t="shared" si="6"/>
        <v>Inspection Type - Verification</v>
      </c>
      <c r="U8" t="str">
        <f t="shared" si="7"/>
        <v>Assessor - GHD</v>
      </c>
      <c r="V8" t="str">
        <f t="shared" si="8"/>
        <v>Reports to be delivered - Lab report</v>
      </c>
      <c r="W8" t="str">
        <f t="shared" si="9"/>
        <v>Responsible Person - CC</v>
      </c>
      <c r="Y8" t="str">
        <v>Inspection Type - Hold Point</v>
      </c>
    </row>
    <row r="9" spans="1:25" ht="15" customHeight="1" x14ac:dyDescent="0.25">
      <c r="A9" t="s">
        <v>39</v>
      </c>
      <c r="B9" t="s">
        <v>0</v>
      </c>
      <c r="C9" t="s">
        <v>40</v>
      </c>
      <c r="D9" t="s">
        <v>0</v>
      </c>
      <c r="E9" s="1" t="s">
        <v>1</v>
      </c>
      <c r="F9" t="s">
        <v>41</v>
      </c>
      <c r="G9" t="s">
        <v>3</v>
      </c>
      <c r="H9" t="s">
        <v>10</v>
      </c>
      <c r="I9" t="s">
        <v>18</v>
      </c>
      <c r="J9" t="s">
        <v>12</v>
      </c>
      <c r="N9" t="str">
        <f t="shared" si="0"/>
        <v>Submission of shop drawings</v>
      </c>
      <c r="O9" t="str">
        <f t="shared" si="1"/>
        <v>Spec - -</v>
      </c>
      <c r="P9" t="str">
        <f t="shared" si="2"/>
        <v>Verification Activity - Engineers review approval of submitted shop drawings</v>
      </c>
      <c r="Q9" t="str">
        <f t="shared" si="3"/>
        <v>Methods or reference - -</v>
      </c>
      <c r="R9" t="str">
        <f t="shared" si="4"/>
        <v>Frequency - Once</v>
      </c>
      <c r="S9" t="str">
        <f t="shared" si="5"/>
        <v>Acceptance criteria - As per design</v>
      </c>
      <c r="T9" t="str">
        <f t="shared" si="6"/>
        <v>Inspection Type - Verification</v>
      </c>
      <c r="U9" t="str">
        <f t="shared" si="7"/>
        <v>Assessor - GHD</v>
      </c>
      <c r="V9" t="str">
        <f t="shared" si="8"/>
        <v>Reports to be delivered - Document</v>
      </c>
      <c r="W9" t="str">
        <f t="shared" si="9"/>
        <v>Responsible Person - CC</v>
      </c>
      <c r="Y9" t="str">
        <v>Assessor - GHD</v>
      </c>
    </row>
    <row r="10" spans="1:25" ht="15" customHeight="1" x14ac:dyDescent="0.25">
      <c r="A10" t="s">
        <v>42</v>
      </c>
      <c r="B10" t="s">
        <v>43</v>
      </c>
      <c r="C10" t="s">
        <v>44</v>
      </c>
      <c r="D10" t="s">
        <v>45</v>
      </c>
      <c r="E10" s="1" t="s">
        <v>1</v>
      </c>
      <c r="F10" s="1" t="s">
        <v>46</v>
      </c>
      <c r="G10" t="s">
        <v>2</v>
      </c>
      <c r="H10" t="s">
        <v>10</v>
      </c>
      <c r="I10" t="s">
        <v>18</v>
      </c>
      <c r="J10" t="s">
        <v>12</v>
      </c>
      <c r="N10" t="str">
        <f t="shared" si="0"/>
        <v>Submit concrete mix design</v>
      </c>
      <c r="O10" t="str">
        <f t="shared" si="1"/>
        <v>Spec - Capping beam 40MPa - concrete approach slab - 20MPa</v>
      </c>
      <c r="P10" t="str">
        <f t="shared" si="2"/>
        <v>Verification Activity - Approval of submitted mix design</v>
      </c>
      <c r="Q10" t="str">
        <f t="shared" si="3"/>
        <v>Methods or reference - Structural specification</v>
      </c>
      <c r="R10" t="str">
        <f t="shared" si="4"/>
        <v>Frequency - Once</v>
      </c>
      <c r="S10" t="str">
        <f t="shared" si="5"/>
        <v>Acceptance criteria - Meets design specification_x000D_
- 40MPa capping beams, 20MPa slab</v>
      </c>
      <c r="T10" t="str">
        <f t="shared" si="6"/>
        <v>Inspection Type - Hold Point</v>
      </c>
      <c r="U10" t="str">
        <f t="shared" si="7"/>
        <v>Assessor - GHD</v>
      </c>
      <c r="V10" t="str">
        <f t="shared" si="8"/>
        <v>Reports to be delivered - Document</v>
      </c>
      <c r="W10" t="str">
        <f t="shared" si="9"/>
        <v>Responsible Person - CC</v>
      </c>
      <c r="Y10" t="str">
        <v>Reports to be delivered - Copy of documents</v>
      </c>
    </row>
    <row r="11" spans="1:25" ht="15" customHeight="1" x14ac:dyDescent="0.25">
      <c r="A11" t="s">
        <v>47</v>
      </c>
      <c r="B11" s="1" t="s">
        <v>48</v>
      </c>
      <c r="C11" t="s">
        <v>49</v>
      </c>
      <c r="D11" t="s">
        <v>50</v>
      </c>
      <c r="E11" t="s">
        <v>1</v>
      </c>
      <c r="F11" t="s">
        <v>51</v>
      </c>
      <c r="G11" t="s">
        <v>3</v>
      </c>
      <c r="H11" t="s">
        <v>10</v>
      </c>
      <c r="I11" t="s">
        <v>11</v>
      </c>
      <c r="J11" t="s">
        <v>12</v>
      </c>
      <c r="N11" t="str">
        <f t="shared" si="0"/>
        <v>Submit steel / reinforcing manufacturers certs for approval</v>
      </c>
      <c r="O11" t="str">
        <f t="shared" si="1"/>
        <v>Spec - mill certificates and test sheets, showing the chemical_x000D_
properties and results of tensile tests, shall be provided by the Contractor to the Engineer prior to commencing the Works.</v>
      </c>
      <c r="P11" t="str">
        <f t="shared" si="2"/>
        <v>Verification Activity - Email</v>
      </c>
      <c r="Q11" t="str">
        <f t="shared" si="3"/>
        <v>Methods or reference - NZS4671 and 4672</v>
      </c>
      <c r="R11" t="str">
        <f t="shared" si="4"/>
        <v>Frequency - Once</v>
      </c>
      <c r="S11" t="str">
        <f t="shared" si="5"/>
        <v>Acceptance criteria - Reinforcing in line with NZA4671 and 4672</v>
      </c>
      <c r="T11" t="str">
        <f t="shared" si="6"/>
        <v>Inspection Type - Verification</v>
      </c>
      <c r="U11" t="str">
        <f t="shared" si="7"/>
        <v>Assessor - GHD</v>
      </c>
      <c r="V11" t="str">
        <f t="shared" si="8"/>
        <v>Reports to be delivered - Copy of documents</v>
      </c>
      <c r="W11" t="str">
        <f t="shared" si="9"/>
        <v>Responsible Person - CC</v>
      </c>
      <c r="Y11" t="str">
        <v>Responsible Person - CC</v>
      </c>
    </row>
    <row r="12" spans="1:25" ht="15" customHeight="1" x14ac:dyDescent="0.25">
      <c r="A12" t="s">
        <v>52</v>
      </c>
      <c r="B12" t="s">
        <v>0</v>
      </c>
      <c r="C12" t="s">
        <v>53</v>
      </c>
      <c r="D12" t="s">
        <v>0</v>
      </c>
      <c r="E12" t="s">
        <v>1</v>
      </c>
      <c r="F12" t="s">
        <v>54</v>
      </c>
      <c r="G12" t="s">
        <v>3</v>
      </c>
      <c r="H12" t="s">
        <v>10</v>
      </c>
      <c r="I12" t="s">
        <v>11</v>
      </c>
      <c r="J12" t="s">
        <v>12</v>
      </c>
      <c r="N12" t="str">
        <f t="shared" si="0"/>
        <v>Sheet pile mill cert</v>
      </c>
      <c r="O12" t="str">
        <f t="shared" si="1"/>
        <v>Spec - -</v>
      </c>
      <c r="P12" t="str">
        <f t="shared" si="2"/>
        <v>Verification Activity - Submit Mill cert</v>
      </c>
      <c r="Q12" t="str">
        <f t="shared" si="3"/>
        <v>Methods or reference - -</v>
      </c>
      <c r="R12" t="str">
        <f t="shared" si="4"/>
        <v>Frequency - Once</v>
      </c>
      <c r="S12" t="str">
        <f t="shared" si="5"/>
        <v>Acceptance criteria - Properties in line with steel specification</v>
      </c>
      <c r="T12" t="str">
        <f t="shared" si="6"/>
        <v>Inspection Type - Verification</v>
      </c>
      <c r="U12" t="str">
        <f t="shared" si="7"/>
        <v>Assessor - GHD</v>
      </c>
      <c r="V12" t="str">
        <f t="shared" si="8"/>
        <v>Reports to be delivered - Copy of documents</v>
      </c>
      <c r="W12" t="str">
        <f t="shared" si="9"/>
        <v>Responsible Person - CC</v>
      </c>
      <c r="Y12" t="str">
        <v>Implementation of site specific safety plans</v>
      </c>
    </row>
    <row r="13" spans="1:25" ht="15" customHeight="1" x14ac:dyDescent="0.25">
      <c r="A13" t="s">
        <v>55</v>
      </c>
      <c r="B13" t="s">
        <v>0</v>
      </c>
      <c r="C13" t="s">
        <v>56</v>
      </c>
      <c r="D13" t="s">
        <v>57</v>
      </c>
      <c r="E13" t="s">
        <v>1</v>
      </c>
      <c r="F13" t="s">
        <v>58</v>
      </c>
      <c r="G13" t="s">
        <v>3</v>
      </c>
      <c r="H13" t="s">
        <v>10</v>
      </c>
      <c r="I13" t="s">
        <v>11</v>
      </c>
      <c r="J13" t="s">
        <v>12</v>
      </c>
      <c r="N13" t="str">
        <f t="shared" si="0"/>
        <v>Cycleway barrier</v>
      </c>
      <c r="O13" t="str">
        <f t="shared" si="1"/>
        <v>Spec - -</v>
      </c>
      <c r="P13" t="str">
        <f t="shared" si="2"/>
        <v>Verification Activity - Submit manufacturers warranty / guaruntee</v>
      </c>
      <c r="Q13" t="str">
        <f t="shared" si="3"/>
        <v>Methods or reference - General spec item 607</v>
      </c>
      <c r="R13" t="str">
        <f t="shared" si="4"/>
        <v>Frequency - Once</v>
      </c>
      <c r="S13" t="str">
        <f t="shared" si="5"/>
        <v>Acceptance criteria - In line with specification</v>
      </c>
      <c r="T13" t="str">
        <f t="shared" si="6"/>
        <v>Inspection Type - Verification</v>
      </c>
      <c r="U13" t="str">
        <f t="shared" si="7"/>
        <v>Assessor - GHD</v>
      </c>
      <c r="V13" t="str">
        <f t="shared" si="8"/>
        <v>Reports to be delivered - Copy of documents</v>
      </c>
      <c r="W13" t="str">
        <f t="shared" si="9"/>
        <v>Responsible Person - CC</v>
      </c>
      <c r="Y13" t="str">
        <v>Spec - Compliance to document monitored</v>
      </c>
    </row>
    <row r="14" spans="1:25" ht="15" customHeight="1" x14ac:dyDescent="0.25">
      <c r="A14" t="s">
        <v>59</v>
      </c>
      <c r="B14" t="s">
        <v>0</v>
      </c>
      <c r="C14" t="s">
        <v>56</v>
      </c>
      <c r="D14" t="s">
        <v>0</v>
      </c>
      <c r="E14" t="s">
        <v>1</v>
      </c>
      <c r="F14" t="s">
        <v>58</v>
      </c>
      <c r="G14" t="s">
        <v>3</v>
      </c>
      <c r="H14" t="s">
        <v>10</v>
      </c>
      <c r="I14" t="s">
        <v>11</v>
      </c>
      <c r="J14" t="s">
        <v>12</v>
      </c>
      <c r="N14" t="str">
        <f t="shared" si="0"/>
        <v>FRP panels</v>
      </c>
      <c r="O14" t="str">
        <f t="shared" si="1"/>
        <v>Spec - -</v>
      </c>
      <c r="P14" t="str">
        <f t="shared" si="2"/>
        <v>Verification Activity - Submit manufacturers warranty / guaruntee</v>
      </c>
      <c r="Q14" t="str">
        <f t="shared" si="3"/>
        <v>Methods or reference - -</v>
      </c>
      <c r="R14" t="str">
        <f t="shared" si="4"/>
        <v>Frequency - Once</v>
      </c>
      <c r="S14" t="str">
        <f t="shared" si="5"/>
        <v>Acceptance criteria - In line with specification</v>
      </c>
      <c r="T14" t="str">
        <f t="shared" si="6"/>
        <v>Inspection Type - Verification</v>
      </c>
      <c r="U14" t="str">
        <f t="shared" si="7"/>
        <v>Assessor - GHD</v>
      </c>
      <c r="V14" t="str">
        <f t="shared" si="8"/>
        <v>Reports to be delivered - Copy of documents</v>
      </c>
      <c r="W14" t="str">
        <f t="shared" si="9"/>
        <v>Responsible Person - CC</v>
      </c>
      <c r="Y14" t="str">
        <v>Verification Activity - daily checks</v>
      </c>
    </row>
    <row r="15" spans="1:25" ht="15" customHeight="1" x14ac:dyDescent="0.25">
      <c r="A15" t="s">
        <v>60</v>
      </c>
      <c r="B15" s="1" t="s">
        <v>61</v>
      </c>
      <c r="C15" t="s">
        <v>7</v>
      </c>
      <c r="D15" t="s">
        <v>62</v>
      </c>
      <c r="E15" t="s">
        <v>1</v>
      </c>
      <c r="F15" t="s">
        <v>63</v>
      </c>
      <c r="G15" t="s">
        <v>3</v>
      </c>
      <c r="H15" t="s">
        <v>10</v>
      </c>
      <c r="I15" t="s">
        <v>11</v>
      </c>
      <c r="J15" t="s">
        <v>12</v>
      </c>
      <c r="N15" t="str">
        <f t="shared" si="0"/>
        <v>Weld testing</v>
      </c>
      <c r="O15" t="str">
        <f t="shared" si="1"/>
        <v>Spec - Non-destructive testing shall be performed in accordance with ISO 3452, AS 2177 and AS 2207. Materials rejected as a result of non- destructive testing, shall be replaced or_x000D_
repaired and re-tested in accordance with this specification. The quantity of pile welds tested shall be subject to a minimum of:_x000D_
 100  Visual_x000D_
20  Ultrasonic testing</v>
      </c>
      <c r="P15" t="str">
        <f t="shared" si="2"/>
        <v>Verification Activity - Engineers approval</v>
      </c>
      <c r="Q15" t="str">
        <f t="shared" si="3"/>
        <v>Methods or reference - AS2177 and 2207</v>
      </c>
      <c r="R15" t="str">
        <f t="shared" si="4"/>
        <v>Frequency - Once</v>
      </c>
      <c r="S15" t="str">
        <f t="shared" si="5"/>
        <v>Acceptance criteria - In line with AS2177 and AS2207</v>
      </c>
      <c r="T15" t="str">
        <f t="shared" si="6"/>
        <v>Inspection Type - Verification</v>
      </c>
      <c r="U15" t="str">
        <f t="shared" si="7"/>
        <v>Assessor - GHD</v>
      </c>
      <c r="V15" t="str">
        <f t="shared" si="8"/>
        <v>Reports to be delivered - Copy of documents</v>
      </c>
      <c r="W15" t="str">
        <f t="shared" si="9"/>
        <v>Responsible Person - CC</v>
      </c>
      <c r="Y15" t="str">
        <v>Methods or reference - Supplied SSSP</v>
      </c>
    </row>
    <row r="16" spans="1:25" ht="15" customHeight="1" x14ac:dyDescent="0.25">
      <c r="A16" t="s">
        <v>64</v>
      </c>
      <c r="B16" s="1" t="s">
        <v>65</v>
      </c>
      <c r="C16" t="s">
        <v>66</v>
      </c>
      <c r="D16" t="s">
        <v>67</v>
      </c>
      <c r="E16" t="s">
        <v>1</v>
      </c>
      <c r="F16" t="s">
        <v>68</v>
      </c>
      <c r="G16" t="s">
        <v>2</v>
      </c>
      <c r="H16" t="s">
        <v>10</v>
      </c>
      <c r="I16" t="s">
        <v>69</v>
      </c>
      <c r="J16" t="s">
        <v>12</v>
      </c>
      <c r="N16" t="str">
        <f t="shared" si="0"/>
        <v>Subgrade testing</v>
      </c>
      <c r="O16" t="str">
        <f t="shared" si="1"/>
        <v>Spec - the contractor will arrange and complete Scala penetrometer testing to confirm the suitability of the ground for all areas where concern exists._x000D_
The Engineer will consider all results prior to confirming for the Contractor to either proceed with general filling or to undertake undercut to waste. Removal of unsuitable material shall only be undertaken with approval of the Engineer.</v>
      </c>
      <c r="P16" t="str">
        <f t="shared" si="2"/>
        <v>Verification Activity - NDM results - visual inspection of subgrade formation level prior to</v>
      </c>
      <c r="Q16" t="str">
        <f t="shared" si="3"/>
        <v>Methods or reference - Supplied specification</v>
      </c>
      <c r="R16" t="str">
        <f t="shared" si="4"/>
        <v>Frequency - Once</v>
      </c>
      <c r="S16" t="str">
        <f t="shared" si="5"/>
        <v>Acceptance criteria - In line with engineers specification</v>
      </c>
      <c r="T16" t="str">
        <f t="shared" si="6"/>
        <v>Inspection Type - Hold Point</v>
      </c>
      <c r="U16" t="str">
        <f t="shared" si="7"/>
        <v>Assessor - GHD</v>
      </c>
      <c r="V16" t="str">
        <f t="shared" si="8"/>
        <v>Reports to be delivered - Copy of documents / testing results</v>
      </c>
      <c r="W16" t="str">
        <f t="shared" si="9"/>
        <v>Responsible Person - CC</v>
      </c>
      <c r="Y16" t="str">
        <v>Frequency - Daily</v>
      </c>
    </row>
    <row r="17" spans="1:25" ht="15" customHeight="1" x14ac:dyDescent="0.25">
      <c r="A17" t="s">
        <v>70</v>
      </c>
      <c r="B17" t="s">
        <v>71</v>
      </c>
      <c r="C17" s="1" t="s">
        <v>72</v>
      </c>
      <c r="D17" t="s">
        <v>73</v>
      </c>
      <c r="E17" t="s">
        <v>1</v>
      </c>
      <c r="F17" t="s">
        <v>68</v>
      </c>
      <c r="G17" t="s">
        <v>2</v>
      </c>
      <c r="H17" t="s">
        <v>10</v>
      </c>
      <c r="I17" t="s">
        <v>74</v>
      </c>
      <c r="J17" t="s">
        <v>12</v>
      </c>
      <c r="N17" t="str">
        <f t="shared" si="0"/>
        <v>Subgrade inspection</v>
      </c>
      <c r="O17" t="str">
        <f t="shared" si="1"/>
        <v>Spec - After stripping and prior to placement of fill engineer will inspect formation level - this will be done prior to any excavation of unsuitable material which will be defined based on soil testing and site visit information</v>
      </c>
      <c r="P17" t="str">
        <f t="shared" si="2"/>
        <v>Verification Activity - Inspection request_x000D_
visual inspection of subgrade formation level prior to</v>
      </c>
      <c r="Q17" t="str">
        <f t="shared" si="3"/>
        <v>Methods or reference - Supplied specification section 300-4</v>
      </c>
      <c r="R17" t="str">
        <f t="shared" si="4"/>
        <v>Frequency - Once</v>
      </c>
      <c r="S17" t="str">
        <f t="shared" si="5"/>
        <v>Acceptance criteria - In line with engineers specification</v>
      </c>
      <c r="T17" t="str">
        <f t="shared" si="6"/>
        <v>Inspection Type - Hold Point</v>
      </c>
      <c r="U17" t="str">
        <f t="shared" si="7"/>
        <v>Assessor - GHD</v>
      </c>
      <c r="V17" t="str">
        <f t="shared" si="8"/>
        <v>Reports to be delivered - Site Visit</v>
      </c>
      <c r="W17" t="str">
        <f t="shared" si="9"/>
        <v>Responsible Person - CC</v>
      </c>
      <c r="Y17" t="str">
        <v>Acceptance criteria - In line with supplied document</v>
      </c>
    </row>
    <row r="18" spans="1:25" ht="15" customHeight="1" x14ac:dyDescent="0.25">
      <c r="A18" t="s">
        <v>75</v>
      </c>
      <c r="B18" s="1" t="s">
        <v>76</v>
      </c>
      <c r="C18" t="s">
        <v>77</v>
      </c>
      <c r="D18" t="s">
        <v>73</v>
      </c>
      <c r="E18" t="s">
        <v>78</v>
      </c>
      <c r="F18" t="s">
        <v>79</v>
      </c>
      <c r="G18" t="s">
        <v>2</v>
      </c>
      <c r="H18" t="s">
        <v>10</v>
      </c>
      <c r="I18" t="s">
        <v>80</v>
      </c>
      <c r="J18" t="s">
        <v>12</v>
      </c>
      <c r="N18" t="str">
        <f t="shared" si="0"/>
        <v>FIRST LIFT Site won structural fill compaction</v>
      </c>
      <c r="O18" t="str">
        <f t="shared" si="1"/>
        <v>Spec - Where field tests indicate that the specified standard of compaction has not been achieved, corrective action shall be taken to bring the fill to the required standard and as required by the Engineer.  This may require excavation and removal of the failed fill material._x000D_
the contractor shall supply the engineer the test results to demonstrate compaction compliance after placement of first lift and prior to next lift - NDM or other approved method.</v>
      </c>
      <c r="P18" t="str">
        <f t="shared" si="2"/>
        <v>Verification Activity - NDM, MDD, OPC testing results</v>
      </c>
      <c r="Q18" t="str">
        <f t="shared" si="3"/>
        <v>Methods or reference - Supplied specification section 300-4</v>
      </c>
      <c r="R18" t="str">
        <f t="shared" si="4"/>
        <v>Frequency - each lift, testing every 10m linear length of stop bank - 3x tests to be taken at each location and averaged.</v>
      </c>
      <c r="S18" t="str">
        <f t="shared" si="5"/>
        <v>Acceptance criteria - MDD ave 95  (min 92 ) max 12  air voids - shear vane - within 5  of established shear strength coorelation</v>
      </c>
      <c r="T18" t="str">
        <f t="shared" si="6"/>
        <v>Inspection Type - Hold Point</v>
      </c>
      <c r="U18" t="str">
        <f t="shared" si="7"/>
        <v>Assessor - GHD</v>
      </c>
      <c r="V18" t="str">
        <f t="shared" si="8"/>
        <v>Reports to be delivered - Submit compaction results</v>
      </c>
      <c r="W18" t="str">
        <f t="shared" si="9"/>
        <v>Responsible Person - CC</v>
      </c>
      <c r="Y18" t="str">
        <v>Inspection Type - Verification</v>
      </c>
    </row>
    <row r="19" spans="1:25" ht="15" customHeight="1" x14ac:dyDescent="0.25">
      <c r="A19" t="s">
        <v>81</v>
      </c>
      <c r="B19" s="1" t="s">
        <v>82</v>
      </c>
      <c r="C19" s="1" t="s">
        <v>83</v>
      </c>
      <c r="D19" t="s">
        <v>67</v>
      </c>
      <c r="E19" t="s">
        <v>78</v>
      </c>
      <c r="F19" t="s">
        <v>79</v>
      </c>
      <c r="G19" t="s">
        <v>2</v>
      </c>
      <c r="H19" t="s">
        <v>10</v>
      </c>
      <c r="I19" t="s">
        <v>84</v>
      </c>
      <c r="J19" t="s">
        <v>12</v>
      </c>
      <c r="N19" t="str">
        <f t="shared" si="0"/>
        <v>Site won structural fill compaction</v>
      </c>
      <c r="O19" t="str">
        <f t="shared" si="1"/>
        <v>Spec - The Engineer may carry out density tests of compaction at any time.  The Contractor shall stop or divert his machines as required by the Engineer to allow the tests to be safely_x000D_
carried out._x000D_
Where field tests indicate that the specified standard of compaction has not been achieved, corrective action shall be taken to bring the fill to the required standard and as required by the Engineer.  This may require excavation and removal of the failed fill material._x000D_
the contractor shall supply the engineer the test results to demonstrate compaction compliance after placement of first lift and prior to next lift - NDM or other approved method.</v>
      </c>
      <c r="P19" t="str">
        <f t="shared" si="2"/>
        <v>Verification Activity - Inspection request_x000D_
NDM, MDD, OPC testing results</v>
      </c>
      <c r="Q19" t="str">
        <f t="shared" si="3"/>
        <v>Methods or reference - Supplied specification</v>
      </c>
      <c r="R19" t="str">
        <f t="shared" si="4"/>
        <v>Frequency - each lift, testing every 10m linear length of stop bank - 3x tests to be taken at each location and averaged.</v>
      </c>
      <c r="S19" t="str">
        <f t="shared" si="5"/>
        <v>Acceptance criteria - MDD ave 95  (min 92 ) max 12  air voids - shear vane - within 5  of established shear strength coorelation</v>
      </c>
      <c r="T19" t="str">
        <f t="shared" si="6"/>
        <v>Inspection Type - Hold Point</v>
      </c>
      <c r="U19" t="str">
        <f t="shared" si="7"/>
        <v>Assessor - GHD</v>
      </c>
      <c r="V19" t="str">
        <f t="shared" si="8"/>
        <v>Reports to be delivered - Site Visit / compaction results</v>
      </c>
      <c r="W19" t="str">
        <f t="shared" si="9"/>
        <v>Responsible Person - CC</v>
      </c>
      <c r="Y19" t="str">
        <v>Assessor - CC</v>
      </c>
    </row>
    <row r="20" spans="1:25" ht="15" customHeight="1" x14ac:dyDescent="0.25">
      <c r="A20" t="s">
        <v>85</v>
      </c>
      <c r="B20" s="1" t="s">
        <v>82</v>
      </c>
      <c r="C20" s="1" t="s">
        <v>83</v>
      </c>
      <c r="D20" t="s">
        <v>67</v>
      </c>
      <c r="E20" t="s">
        <v>78</v>
      </c>
      <c r="F20" t="s">
        <v>86</v>
      </c>
      <c r="G20" t="s">
        <v>2</v>
      </c>
      <c r="H20" t="s">
        <v>10</v>
      </c>
      <c r="I20" t="s">
        <v>87</v>
      </c>
      <c r="J20" t="s">
        <v>12</v>
      </c>
      <c r="N20" t="str">
        <f t="shared" si="0"/>
        <v>Imported fill compaction - basecourse</v>
      </c>
      <c r="O20" t="str">
        <f t="shared" si="1"/>
        <v>Spec - The Engineer may carry out density tests of compaction at any time.  The Contractor shall stop or divert his machines as required by the Engineer to allow the tests to be safely_x000D_
carried out._x000D_
Where field tests indicate that the specified standard of compaction has not been achieved, corrective action shall be taken to bring the fill to the required standard and as required by the Engineer.  This may require excavation and removal of the failed fill material._x000D_
the contractor shall supply the engineer the test results to demonstrate compaction compliance after placement of first lift and prior to next lift - NDM or other approved method.</v>
      </c>
      <c r="P20" t="str">
        <f t="shared" si="2"/>
        <v>Verification Activity - Inspection request_x000D_
NDM, MDD, OPC testing results</v>
      </c>
      <c r="Q20" t="str">
        <f t="shared" si="3"/>
        <v>Methods or reference - Supplied specification</v>
      </c>
      <c r="R20" t="str">
        <f t="shared" si="4"/>
        <v>Frequency - each lift, testing every 10m linear length of stop bank - 3x tests to be taken at each location and averaged.</v>
      </c>
      <c r="S20" t="str">
        <f t="shared" si="5"/>
        <v>Acceptance criteria - MDD ave 95  (min 92 ) max 12  air voids -</v>
      </c>
      <c r="T20" t="str">
        <f t="shared" si="6"/>
        <v>Inspection Type - Hold Point</v>
      </c>
      <c r="U20" t="str">
        <f t="shared" si="7"/>
        <v>Assessor - GHD</v>
      </c>
      <c r="V20" t="str">
        <f t="shared" si="8"/>
        <v>Reports to be delivered - Site visit / compaction results</v>
      </c>
      <c r="W20" t="str">
        <f t="shared" si="9"/>
        <v>Responsible Person - CC</v>
      </c>
      <c r="Y20" t="str">
        <v>Reports to be delivered - Document</v>
      </c>
    </row>
    <row r="21" spans="1:25" ht="15" customHeight="1" x14ac:dyDescent="0.25">
      <c r="A21" t="s">
        <v>88</v>
      </c>
      <c r="B21" s="1" t="s">
        <v>89</v>
      </c>
      <c r="C21" t="s">
        <v>90</v>
      </c>
      <c r="D21" t="s">
        <v>91</v>
      </c>
      <c r="E21" t="s">
        <v>1</v>
      </c>
      <c r="F21" t="s">
        <v>92</v>
      </c>
      <c r="G21" t="s">
        <v>3</v>
      </c>
      <c r="H21" t="s">
        <v>10</v>
      </c>
      <c r="I21" t="s">
        <v>93</v>
      </c>
      <c r="J21" t="s">
        <v>12</v>
      </c>
      <c r="N21" t="str">
        <f t="shared" si="0"/>
        <v>Pile driving</v>
      </c>
      <c r="O21" t="str">
        <f t="shared" si="1"/>
        <v>Spec - The following records shall be kept where appropriate, and shall be submitted to the Engineer for review no later than 24 hours after each days’ driving:_x000D_
 Pile reference number or location _x000D_
 Pile type and grade of steel _x000D_
 Pile length _x000D_
 Type of hammer and details (energy, blow per minute, etc.) _x000D_
 Details of any packing or cushioning at the pile head _x000D_
 Date of driving _x000D_
 Commencing surface level _x000D_
 Depth driven _x000D_
 Length of offcuts _x000D_
 Length of pile extensions _x000D_
 The measurement of driving resistance at appropriate depths (number of blows per 250 mm penetration over the length of the pile and number of blows every 100 mm penetration in the founding stratum) _x000D_
 The recorded level of top of founding stratum of increased driving resistance _x000D_
 The termination toe level and depth of embedment in the founding stratum  and_x000D_
 The final position of the driven sheet pile and any deviation from specified location_x000D_
 All_x000D_
information regarding  interruptions, unexpected changes in driving characteristics, obstructions and times taken in overcoming them._x000D_
Document pre augered holes and bentonite slurry if required</v>
      </c>
      <c r="P21" t="str">
        <f t="shared" si="2"/>
        <v>Verification Activity - Fill in pile log / engineers approval</v>
      </c>
      <c r="Q21" t="str">
        <f t="shared" si="3"/>
        <v>Methods or reference - Pile sets and depth supplied</v>
      </c>
      <c r="R21" t="str">
        <f t="shared" si="4"/>
        <v>Frequency - Once</v>
      </c>
      <c r="S21" t="str">
        <f t="shared" si="5"/>
        <v>Acceptance criteria - Meets construction tolerances and in line with supplied documents</v>
      </c>
      <c r="T21" t="str">
        <f t="shared" si="6"/>
        <v>Inspection Type - Verification</v>
      </c>
      <c r="U21" t="str">
        <f t="shared" si="7"/>
        <v>Assessor - GHD</v>
      </c>
      <c r="V21" t="str">
        <f t="shared" si="8"/>
        <v>Reports to be delivered - Pile logs</v>
      </c>
      <c r="W21" t="str">
        <f t="shared" si="9"/>
        <v>Responsible Person - CC</v>
      </c>
      <c r="Y21" t="str">
        <v>Responsible Person - CC</v>
      </c>
    </row>
    <row r="22" spans="1:25" ht="15" customHeight="1" x14ac:dyDescent="0.25">
      <c r="A22" t="s">
        <v>94</v>
      </c>
      <c r="B22" t="s">
        <v>95</v>
      </c>
      <c r="C22" t="s">
        <v>96</v>
      </c>
      <c r="D22" t="s">
        <v>97</v>
      </c>
      <c r="E22" t="s">
        <v>1</v>
      </c>
      <c r="F22" t="s">
        <v>98</v>
      </c>
      <c r="G22" t="s">
        <v>2</v>
      </c>
      <c r="H22" t="s">
        <v>10</v>
      </c>
      <c r="I22" t="s">
        <v>74</v>
      </c>
      <c r="J22" t="s">
        <v>12</v>
      </c>
      <c r="N22" t="str">
        <f t="shared" si="0"/>
        <v>Pre pour inspection</v>
      </c>
      <c r="O22" t="str">
        <f t="shared" si="1"/>
        <v>Spec - Check covers - dimensions in line with supplied documents check reinforcing bar size, spacing / quantity and arrangement</v>
      </c>
      <c r="P22" t="str">
        <f t="shared" si="2"/>
        <v>Verification Activity - Inspection request Engineers approval</v>
      </c>
      <c r="Q22" t="str">
        <f t="shared" si="3"/>
        <v>Methods or reference - Supplied drawings and specifications</v>
      </c>
      <c r="R22" t="str">
        <f t="shared" si="4"/>
        <v>Frequency - Once</v>
      </c>
      <c r="S22" t="str">
        <f t="shared" si="5"/>
        <v>Acceptance criteria - In line with supplied documents and NZS3101</v>
      </c>
      <c r="T22" t="str">
        <f t="shared" si="6"/>
        <v>Inspection Type - Hold Point</v>
      </c>
      <c r="U22" t="str">
        <f t="shared" si="7"/>
        <v>Assessor - GHD</v>
      </c>
      <c r="V22" t="str">
        <f t="shared" si="8"/>
        <v>Reports to be delivered - Site Visit</v>
      </c>
      <c r="W22" t="str">
        <f t="shared" si="9"/>
        <v>Responsible Person - CC</v>
      </c>
      <c r="Y22" t="str">
        <v>Implementation of environmental management plan</v>
      </c>
    </row>
    <row r="23" spans="1:25" ht="15" customHeight="1" x14ac:dyDescent="0.25">
      <c r="A23" t="s">
        <v>99</v>
      </c>
      <c r="B23" t="s">
        <v>100</v>
      </c>
      <c r="C23" s="1" t="s">
        <v>101</v>
      </c>
      <c r="D23" t="s">
        <v>97</v>
      </c>
      <c r="E23" t="s">
        <v>1</v>
      </c>
      <c r="F23" t="s">
        <v>102</v>
      </c>
      <c r="G23" t="s">
        <v>2</v>
      </c>
      <c r="H23" t="s">
        <v>10</v>
      </c>
      <c r="I23" t="s">
        <v>74</v>
      </c>
      <c r="J23" t="s">
        <v>12</v>
      </c>
      <c r="N23" t="str">
        <f t="shared" si="0"/>
        <v>Post pour inspection</v>
      </c>
      <c r="O23" t="str">
        <f t="shared" si="1"/>
        <v>Spec - The engineer shall be afforded the opportunity to inspect the concrete finish after formwork has been removed - based on this inspection and the nature of any defects, a remedial proposal will be made by the contractor including submittal of any proposed concrete repair materials</v>
      </c>
      <c r="P23" t="str">
        <f t="shared" si="2"/>
        <v>Verification Activity - Inspection request_x000D_
Approval from engineer</v>
      </c>
      <c r="Q23" t="str">
        <f t="shared" si="3"/>
        <v>Methods or reference - Supplied drawings and specifications</v>
      </c>
      <c r="R23" t="str">
        <f t="shared" si="4"/>
        <v>Frequency - Once</v>
      </c>
      <c r="S23" t="str">
        <f t="shared" si="5"/>
        <v>Acceptance criteria - In line with supplied drawings and specifications</v>
      </c>
      <c r="T23" t="str">
        <f t="shared" si="6"/>
        <v>Inspection Type - Hold Point</v>
      </c>
      <c r="U23" t="str">
        <f t="shared" si="7"/>
        <v>Assessor - GHD</v>
      </c>
      <c r="V23" t="str">
        <f t="shared" si="8"/>
        <v>Reports to be delivered - Site Visit</v>
      </c>
      <c r="W23" t="str">
        <f t="shared" si="9"/>
        <v>Responsible Person - CC</v>
      </c>
      <c r="Y23" t="str">
        <v>Spec - Compliance with all requirements of approved EMP including RC conditions</v>
      </c>
    </row>
    <row r="24" spans="1:25" ht="15" customHeight="1" x14ac:dyDescent="0.25">
      <c r="A24" t="s">
        <v>103</v>
      </c>
      <c r="B24" s="1" t="s">
        <v>104</v>
      </c>
      <c r="C24" t="s">
        <v>105</v>
      </c>
      <c r="D24" t="s">
        <v>106</v>
      </c>
      <c r="E24" t="s">
        <v>1</v>
      </c>
      <c r="F24" t="s">
        <v>107</v>
      </c>
      <c r="G24" t="s">
        <v>3</v>
      </c>
      <c r="H24" t="s">
        <v>10</v>
      </c>
      <c r="I24" t="s">
        <v>11</v>
      </c>
      <c r="J24" t="s">
        <v>12</v>
      </c>
      <c r="N24" t="str">
        <f t="shared" si="0"/>
        <v>Concrete testing</v>
      </c>
      <c r="O24" t="str">
        <f t="shared" si="1"/>
        <v>Spec - Carry out sampling and concrete acceptance tests during construction to NZS 3109.9. Concrete acceptance tests during construction._x000D_
Conduct 7 day and 28 day strength tests.  Include slump test documentation.</v>
      </c>
      <c r="P24" t="str">
        <f t="shared" si="2"/>
        <v>Verification Activity - Approval from Engineer / engineers representative</v>
      </c>
      <c r="Q24" t="str">
        <f t="shared" si="3"/>
        <v>Methods or reference - Supplied specifications</v>
      </c>
      <c r="R24" t="str">
        <f t="shared" si="4"/>
        <v>Frequency - Once</v>
      </c>
      <c r="S24" t="str">
        <f t="shared" si="5"/>
        <v>Acceptance criteria - In line with specifications in engineers documentation and NZS3109, 3112 and 3104</v>
      </c>
      <c r="T24" t="str">
        <f t="shared" si="6"/>
        <v>Inspection Type - Verification</v>
      </c>
      <c r="U24" t="str">
        <f t="shared" si="7"/>
        <v>Assessor - GHD</v>
      </c>
      <c r="V24" t="str">
        <f t="shared" si="8"/>
        <v>Reports to be delivered - Copy of documents</v>
      </c>
      <c r="W24" t="str">
        <f t="shared" si="9"/>
        <v>Responsible Person - CC</v>
      </c>
      <c r="Y24" t="str">
        <v>Verification Activity - daily checks</v>
      </c>
    </row>
    <row r="25" spans="1:25" ht="15" customHeight="1" x14ac:dyDescent="0.25">
      <c r="A25" t="s">
        <v>108</v>
      </c>
      <c r="B25" t="s">
        <v>109</v>
      </c>
      <c r="C25" t="s">
        <v>105</v>
      </c>
      <c r="D25" t="s">
        <v>0</v>
      </c>
      <c r="E25" t="s">
        <v>1</v>
      </c>
      <c r="F25" t="s">
        <v>0</v>
      </c>
      <c r="G25" t="s">
        <v>3</v>
      </c>
      <c r="H25" t="s">
        <v>10</v>
      </c>
      <c r="I25" t="s">
        <v>110</v>
      </c>
      <c r="J25" t="s">
        <v>12</v>
      </c>
      <c r="N25" t="str">
        <f t="shared" si="0"/>
        <v>Welder qualifications</v>
      </c>
      <c r="O25" t="str">
        <f t="shared" si="1"/>
        <v>Spec - Only qualified welders shall be employed on the Works. Proof of any welder’s proficiency shall be made available on request.</v>
      </c>
      <c r="P25" t="str">
        <f t="shared" si="2"/>
        <v>Verification Activity - Approval from Engineer / engineers representative</v>
      </c>
      <c r="Q25" t="str">
        <f t="shared" si="3"/>
        <v>Methods or reference - -</v>
      </c>
      <c r="R25" t="str">
        <f t="shared" si="4"/>
        <v>Frequency - Once</v>
      </c>
      <c r="S25" t="str">
        <f t="shared" si="5"/>
        <v>Acceptance criteria - -</v>
      </c>
      <c r="T25" t="str">
        <f t="shared" si="6"/>
        <v>Inspection Type - Verification</v>
      </c>
      <c r="U25" t="str">
        <f t="shared" si="7"/>
        <v>Assessor - GHD</v>
      </c>
      <c r="V25" t="str">
        <f t="shared" si="8"/>
        <v>Reports to be delivered - Relevant documents</v>
      </c>
      <c r="W25" t="str">
        <f t="shared" si="9"/>
        <v>Responsible Person - CC</v>
      </c>
      <c r="Y25" t="str">
        <v>Methods or reference - Supplied EMP</v>
      </c>
    </row>
    <row r="26" spans="1:25" ht="15" customHeight="1" x14ac:dyDescent="0.25">
      <c r="A26" t="s">
        <v>111</v>
      </c>
      <c r="B26" s="1" t="s">
        <v>112</v>
      </c>
      <c r="C26" t="s">
        <v>49</v>
      </c>
      <c r="D26" t="s">
        <v>0</v>
      </c>
      <c r="E26" t="s">
        <v>1</v>
      </c>
      <c r="F26" t="s">
        <v>0</v>
      </c>
      <c r="G26" t="s">
        <v>3</v>
      </c>
      <c r="H26" t="s">
        <v>10</v>
      </c>
      <c r="I26" t="s">
        <v>49</v>
      </c>
      <c r="J26" t="s">
        <v>12</v>
      </c>
      <c r="N26" t="str">
        <f t="shared" si="0"/>
        <v>Notify commencement of fabrication</v>
      </c>
      <c r="O26" t="str">
        <f t="shared" si="1"/>
        <v>Spec - Give notice so that inspection may be made of the following _x000D_
materials including welding consumables before fabrication submission of proposed welding procedure to prevent distortion and non- ductile welds in tension zones testing of welding procedures and welder qualification tests commencement of shop fabrication commencement of welding before placement of root runs of complete penetration butt welds completion of fabrication before surface preparation surface preparation before shop painting completion of protective coating before delivery to site</v>
      </c>
      <c r="P26" t="str">
        <f t="shared" si="2"/>
        <v>Verification Activity - Email</v>
      </c>
      <c r="Q26" t="str">
        <f t="shared" si="3"/>
        <v>Methods or reference - -</v>
      </c>
      <c r="R26" t="str">
        <f t="shared" si="4"/>
        <v>Frequency - Once</v>
      </c>
      <c r="S26" t="str">
        <f t="shared" si="5"/>
        <v>Acceptance criteria - -</v>
      </c>
      <c r="T26" t="str">
        <f t="shared" si="6"/>
        <v>Inspection Type - Verification</v>
      </c>
      <c r="U26" t="str">
        <f t="shared" si="7"/>
        <v>Assessor - GHD</v>
      </c>
      <c r="V26" t="str">
        <f t="shared" si="8"/>
        <v>Reports to be delivered - Email</v>
      </c>
      <c r="W26" t="str">
        <f t="shared" si="9"/>
        <v>Responsible Person - CC</v>
      </c>
      <c r="Y26" t="str">
        <v>Frequency - Daily</v>
      </c>
    </row>
    <row r="27" spans="1:25" ht="15" customHeight="1" x14ac:dyDescent="0.25">
      <c r="A27" t="s">
        <v>113</v>
      </c>
      <c r="B27" t="s">
        <v>114</v>
      </c>
      <c r="C27" t="s">
        <v>105</v>
      </c>
      <c r="D27" t="s">
        <v>67</v>
      </c>
      <c r="E27" t="s">
        <v>1</v>
      </c>
      <c r="F27" s="1" t="s">
        <v>115</v>
      </c>
      <c r="G27" t="s">
        <v>2</v>
      </c>
      <c r="H27" t="s">
        <v>10</v>
      </c>
      <c r="I27" t="s">
        <v>11</v>
      </c>
      <c r="J27" t="s">
        <v>12</v>
      </c>
      <c r="N27" t="str">
        <f t="shared" si="0"/>
        <v>As Built drawings</v>
      </c>
      <c r="O27" t="str">
        <f t="shared" si="1"/>
        <v>Spec - Supply of as built drawings</v>
      </c>
      <c r="P27" t="str">
        <f t="shared" si="2"/>
        <v>Verification Activity - Approval from Engineer / engineers representative</v>
      </c>
      <c r="Q27" t="str">
        <f t="shared" si="3"/>
        <v>Methods or reference - Supplied specification</v>
      </c>
      <c r="R27" t="str">
        <f t="shared" si="4"/>
        <v>Frequency - Once</v>
      </c>
      <c r="S27" t="str">
        <f t="shared" si="5"/>
        <v>Acceptance criteria - Meets requirements in section 107 of contract specification_x000D_
+/- 50mm horiz_x000D_
+/- 5mm vert</v>
      </c>
      <c r="T27" t="str">
        <f t="shared" si="6"/>
        <v>Inspection Type - Hold Point</v>
      </c>
      <c r="U27" t="str">
        <f t="shared" si="7"/>
        <v>Assessor - GHD</v>
      </c>
      <c r="V27" t="str">
        <f t="shared" si="8"/>
        <v>Reports to be delivered - Copy of documents</v>
      </c>
      <c r="W27" t="str">
        <f t="shared" si="9"/>
        <v>Responsible Person - CC</v>
      </c>
      <c r="Y27" t="str">
        <v>Acceptance criteria - In line with supplied document</v>
      </c>
    </row>
    <row r="28" spans="1:25" ht="15" customHeight="1" x14ac:dyDescent="0.25">
      <c r="A28" t="s">
        <v>116</v>
      </c>
      <c r="B28" t="s">
        <v>117</v>
      </c>
      <c r="C28" t="s">
        <v>118</v>
      </c>
      <c r="D28" t="s">
        <v>117</v>
      </c>
      <c r="E28" t="s">
        <v>1</v>
      </c>
      <c r="F28" t="s">
        <v>119</v>
      </c>
      <c r="G28" t="s">
        <v>2</v>
      </c>
      <c r="H28" t="s">
        <v>10</v>
      </c>
      <c r="I28" t="s">
        <v>74</v>
      </c>
      <c r="J28" t="s">
        <v>120</v>
      </c>
      <c r="N28" t="str">
        <f t="shared" si="0"/>
        <v>Complete works inspection</v>
      </c>
      <c r="O28" t="str">
        <f t="shared" si="1"/>
        <v>Spec - As per drawings, technical specs and amendments</v>
      </c>
      <c r="P28" t="str">
        <f t="shared" si="2"/>
        <v>Verification Activity - On site inspection</v>
      </c>
      <c r="Q28" t="str">
        <f t="shared" si="3"/>
        <v>Methods or reference - As per drawings, technical specs and amendments</v>
      </c>
      <c r="R28" t="str">
        <f t="shared" si="4"/>
        <v>Frequency - Once</v>
      </c>
      <c r="S28" t="str">
        <f t="shared" si="5"/>
        <v>Acceptance criteria - As agreed</v>
      </c>
      <c r="T28" t="str">
        <f t="shared" si="6"/>
        <v>Inspection Type - Hold Point</v>
      </c>
      <c r="U28" t="str">
        <f t="shared" si="7"/>
        <v>Assessor - GHD</v>
      </c>
      <c r="V28" t="str">
        <f t="shared" si="8"/>
        <v>Reports to be delivered - Site Visit</v>
      </c>
      <c r="W28" t="str">
        <f t="shared" si="9"/>
        <v>Responsible Person - CC/GHD</v>
      </c>
      <c r="Y28" t="str">
        <v>Inspection Type - Verification</v>
      </c>
    </row>
    <row r="29" spans="1:25" ht="15" customHeight="1" x14ac:dyDescent="0.25">
      <c r="Y29" t="str">
        <v>Assessor - CC</v>
      </c>
    </row>
    <row r="30" spans="1:25" ht="15" customHeight="1" x14ac:dyDescent="0.25">
      <c r="Y30" t="str">
        <v>Reports to be delivered - Document</v>
      </c>
    </row>
    <row r="31" spans="1:25" ht="15" customHeight="1" x14ac:dyDescent="0.25">
      <c r="Y31" t="str">
        <v>Responsible Person - CC</v>
      </c>
    </row>
    <row r="32" spans="1:25" ht="15" customHeight="1" x14ac:dyDescent="0.25">
      <c r="Y32" t="str">
        <v>Implementation of traffic management plan</v>
      </c>
    </row>
    <row r="33" spans="3:25" ht="15" customHeight="1" x14ac:dyDescent="0.25">
      <c r="Y33" t="str">
        <v>Spec - Meets requirements of approved traffic management plan</v>
      </c>
    </row>
    <row r="34" spans="3:25" ht="15" customHeight="1" x14ac:dyDescent="0.25">
      <c r="Y34" t="str">
        <v>Verification Activity - weekly monitoring reports</v>
      </c>
    </row>
    <row r="35" spans="3:25" ht="15" customHeight="1" x14ac:dyDescent="0.25">
      <c r="Y35" t="str">
        <v>Methods or reference - Supplied TMP</v>
      </c>
    </row>
    <row r="36" spans="3:25" ht="15" customHeight="1" x14ac:dyDescent="0.25">
      <c r="Y36" t="str">
        <v>Frequency - Weekly</v>
      </c>
    </row>
    <row r="37" spans="3:25" ht="15" customHeight="1" x14ac:dyDescent="0.25">
      <c r="Y37" t="str">
        <v>Acceptance criteria - In line with supplied document</v>
      </c>
    </row>
    <row r="38" spans="3:25" ht="15" customHeight="1" x14ac:dyDescent="0.25">
      <c r="Y38" t="str">
        <v>Inspection Type - Verification</v>
      </c>
    </row>
    <row r="39" spans="3:25" ht="15" customHeight="1" x14ac:dyDescent="0.25">
      <c r="Y39" t="str">
        <v>Assessor - CC</v>
      </c>
    </row>
    <row r="40" spans="3:25" ht="15" customHeight="1" x14ac:dyDescent="0.25">
      <c r="Y40" t="str">
        <v>Reports to be delivered - Document</v>
      </c>
    </row>
    <row r="41" spans="3:25" ht="15" customHeight="1" x14ac:dyDescent="0.25">
      <c r="Y41" t="str">
        <v>Responsible Person - CC</v>
      </c>
    </row>
    <row r="42" spans="3:25" ht="15" customHeight="1" x14ac:dyDescent="0.25">
      <c r="Y42" t="str">
        <v>Setting out</v>
      </c>
    </row>
    <row r="43" spans="3:25" ht="15" customHeight="1" x14ac:dyDescent="0.25">
      <c r="Y43" t="str">
        <v>Spec - Setout survey controls in line with supplied co-ordinates</v>
      </c>
    </row>
    <row r="44" spans="3:25" ht="15" customHeight="1" x14ac:dyDescent="0.25">
      <c r="Y44" t="str">
        <v>Verification Activity - Survey control report</v>
      </c>
    </row>
    <row r="45" spans="3:25" ht="15" customHeight="1" x14ac:dyDescent="0.25">
      <c r="Y45" t="str">
        <v>Methods or reference - Supplied plans</v>
      </c>
    </row>
    <row r="46" spans="3:25" ht="15" customHeight="1" x14ac:dyDescent="0.25">
      <c r="Y46" t="str">
        <v>Frequency - Once</v>
      </c>
    </row>
    <row r="47" spans="3:25" ht="15" customHeight="1" x14ac:dyDescent="0.25">
      <c r="C47" s="1"/>
      <c r="Y47" t="str">
        <v>Acceptance criteria - Within tolerance of specification - +/- 50mm horiz, +/- 5mm vert</v>
      </c>
    </row>
    <row r="48" spans="3:25" ht="15" customHeight="1" x14ac:dyDescent="0.25">
      <c r="Y48" t="str">
        <v>Inspection Type - Verification</v>
      </c>
    </row>
    <row r="49" spans="25:25" ht="15" customHeight="1" x14ac:dyDescent="0.25">
      <c r="Y49" t="str">
        <v>Assessor - CC</v>
      </c>
    </row>
    <row r="50" spans="25:25" ht="15" customHeight="1" x14ac:dyDescent="0.25">
      <c r="Y50" t="str">
        <v>Reports to be delivered - Document</v>
      </c>
    </row>
    <row r="51" spans="25:25" ht="15" customHeight="1" x14ac:dyDescent="0.25">
      <c r="Y51" t="str">
        <v>Responsible Person - CC</v>
      </c>
    </row>
    <row r="52" spans="25:25" ht="15" customHeight="1" x14ac:dyDescent="0.25">
      <c r="Y52" t="str">
        <v>Submit progress reports</v>
      </c>
    </row>
    <row r="53" spans="25:25" ht="15" customHeight="1" x14ac:dyDescent="0.25">
      <c r="Y53" t="str">
        <v>Spec - -</v>
      </c>
    </row>
    <row r="54" spans="25:25" ht="15" customHeight="1" x14ac:dyDescent="0.25">
      <c r="Y54" t="str">
        <v>Verification Activity - Visual Check</v>
      </c>
    </row>
    <row r="55" spans="25:25" ht="15" customHeight="1" x14ac:dyDescent="0.25">
      <c r="Y55" t="str">
        <v>Methods or reference - -</v>
      </c>
    </row>
    <row r="56" spans="25:25" ht="15" customHeight="1" x14ac:dyDescent="0.25">
      <c r="Y56" t="str">
        <v>Frequency - Weekly</v>
      </c>
    </row>
    <row r="57" spans="25:25" ht="15" customHeight="1" x14ac:dyDescent="0.25">
      <c r="Y57" t="str">
        <v>Acceptance criteria - -</v>
      </c>
    </row>
    <row r="58" spans="25:25" ht="15" customHeight="1" x14ac:dyDescent="0.25">
      <c r="Y58" t="str">
        <v>Inspection Type - Verification</v>
      </c>
    </row>
    <row r="59" spans="25:25" ht="15" customHeight="1" x14ac:dyDescent="0.25">
      <c r="Y59" t="str">
        <v>Assessor - GHD</v>
      </c>
    </row>
    <row r="60" spans="25:25" ht="15" customHeight="1" x14ac:dyDescent="0.25">
      <c r="Y60" t="str">
        <v>Reports to be delivered - Copy of documents</v>
      </c>
    </row>
    <row r="61" spans="25:25" ht="15" customHeight="1" x14ac:dyDescent="0.25">
      <c r="Y61" t="str">
        <v>Responsible Person - CC</v>
      </c>
    </row>
    <row r="62" spans="25:25" ht="15" customHeight="1" x14ac:dyDescent="0.25">
      <c r="Y62" t="str">
        <v>Pre characterisation testing of borrow pit materials to establish target density</v>
      </c>
    </row>
    <row r="63" spans="25:25" ht="15" customHeight="1" x14ac:dyDescent="0.25">
      <c r="Y63" t="str">
        <v>Spec - Undertake lab testing of borrow pit material to establish required compaction criteria for site won structural fill</v>
      </c>
    </row>
    <row r="64" spans="25:25" ht="15" customHeight="1" x14ac:dyDescent="0.25">
      <c r="Y64" t="str">
        <v>Verification Activity - Lab testing</v>
      </c>
    </row>
    <row r="65" spans="3:25" ht="15" customHeight="1" x14ac:dyDescent="0.25">
      <c r="Y65" t="str">
        <v>Methods or reference - -</v>
      </c>
    </row>
    <row r="66" spans="3:25" ht="15" customHeight="1" x14ac:dyDescent="0.25">
      <c r="Y66" t="str">
        <v>Frequency - Once</v>
      </c>
    </row>
    <row r="67" spans="3:25" ht="15" customHeight="1" x14ac:dyDescent="0.25">
      <c r="Y67" t="str">
        <v>Acceptance criteria - Meets engineers approval</v>
      </c>
    </row>
    <row r="68" spans="3:25" ht="15" customHeight="1" x14ac:dyDescent="0.25">
      <c r="Y68" t="str">
        <v>Inspection Type - Verification</v>
      </c>
    </row>
    <row r="69" spans="3:25" ht="15" customHeight="1" x14ac:dyDescent="0.25">
      <c r="Y69" t="str">
        <v>Assessor - GHD</v>
      </c>
    </row>
    <row r="70" spans="3:25" ht="15" customHeight="1" x14ac:dyDescent="0.25">
      <c r="Y70" t="str">
        <v>Reports to be delivered - Lab report</v>
      </c>
    </row>
    <row r="71" spans="3:25" ht="15" customHeight="1" x14ac:dyDescent="0.25">
      <c r="Y71" t="str">
        <v>Responsible Person - CC</v>
      </c>
    </row>
    <row r="72" spans="3:25" ht="15" customHeight="1" x14ac:dyDescent="0.25">
      <c r="C72" s="1"/>
      <c r="Y72" t="str">
        <v>Submission of shop drawings</v>
      </c>
    </row>
    <row r="73" spans="3:25" ht="15" customHeight="1" x14ac:dyDescent="0.25">
      <c r="C73" s="1"/>
      <c r="Y73" t="str">
        <v>Spec - -</v>
      </c>
    </row>
    <row r="74" spans="3:25" ht="15" customHeight="1" x14ac:dyDescent="0.25">
      <c r="Y74" t="str">
        <v>Verification Activity - Engineers review approval of submitted shop drawings</v>
      </c>
    </row>
    <row r="75" spans="3:25" ht="15" customHeight="1" x14ac:dyDescent="0.25">
      <c r="Y75" t="str">
        <v>Methods or reference - -</v>
      </c>
    </row>
    <row r="76" spans="3:25" ht="15" customHeight="1" x14ac:dyDescent="0.25">
      <c r="Y76" t="str">
        <v>Frequency - Once</v>
      </c>
    </row>
    <row r="77" spans="3:25" ht="15" customHeight="1" x14ac:dyDescent="0.25">
      <c r="Y77" t="str">
        <v>Acceptance criteria - As per design</v>
      </c>
    </row>
    <row r="78" spans="3:25" ht="15" customHeight="1" x14ac:dyDescent="0.25">
      <c r="Y78" t="str">
        <v>Inspection Type - Verification</v>
      </c>
    </row>
    <row r="79" spans="3:25" ht="15" customHeight="1" x14ac:dyDescent="0.25">
      <c r="Y79" t="str">
        <v>Assessor - GHD</v>
      </c>
    </row>
    <row r="80" spans="3:25" ht="15" customHeight="1" x14ac:dyDescent="0.25">
      <c r="Y80" t="str">
        <v>Reports to be delivered - Document</v>
      </c>
    </row>
    <row r="81" spans="25:25" ht="15" customHeight="1" x14ac:dyDescent="0.25">
      <c r="Y81" t="str">
        <v>Responsible Person - CC</v>
      </c>
    </row>
    <row r="82" spans="25:25" ht="15" customHeight="1" x14ac:dyDescent="0.25">
      <c r="Y82" t="str">
        <v>Submit concrete mix design</v>
      </c>
    </row>
    <row r="83" spans="25:25" ht="15" customHeight="1" x14ac:dyDescent="0.25">
      <c r="Y83" t="str">
        <v>Spec - Capping beam 40MPa - concrete approach slab - 20MPa</v>
      </c>
    </row>
    <row r="84" spans="25:25" ht="15" customHeight="1" x14ac:dyDescent="0.25">
      <c r="Y84" t="str">
        <v>Verification Activity - Approval of submitted mix design</v>
      </c>
    </row>
    <row r="85" spans="25:25" ht="15" customHeight="1" x14ac:dyDescent="0.25">
      <c r="Y85" t="str">
        <v>Methods or reference - Structural specification</v>
      </c>
    </row>
    <row r="86" spans="25:25" ht="15" customHeight="1" x14ac:dyDescent="0.25">
      <c r="Y86" t="str">
        <v>Frequency - Once</v>
      </c>
    </row>
    <row r="87" spans="25:25" ht="15" customHeight="1" x14ac:dyDescent="0.25">
      <c r="Y87" t="str">
        <v>Acceptance criteria - Meets design specification
- 40MPa capping beams, 20MPa slab</v>
      </c>
    </row>
    <row r="88" spans="25:25" ht="15" customHeight="1" x14ac:dyDescent="0.25">
      <c r="Y88" t="str">
        <v>Inspection Type - Hold Point</v>
      </c>
    </row>
    <row r="89" spans="25:25" ht="15" customHeight="1" x14ac:dyDescent="0.25">
      <c r="Y89" t="str">
        <v>Assessor - GHD</v>
      </c>
    </row>
    <row r="90" spans="25:25" ht="15" customHeight="1" x14ac:dyDescent="0.25">
      <c r="Y90" t="str">
        <v>Reports to be delivered - Document</v>
      </c>
    </row>
    <row r="91" spans="25:25" ht="15" customHeight="1" x14ac:dyDescent="0.25">
      <c r="Y91" t="str">
        <v>Responsible Person - CC</v>
      </c>
    </row>
    <row r="92" spans="25:25" ht="15" customHeight="1" x14ac:dyDescent="0.25">
      <c r="Y92" t="str">
        <v>Submit steel / reinforcing manufacturers certs for approval</v>
      </c>
    </row>
    <row r="93" spans="25:25" ht="15" customHeight="1" x14ac:dyDescent="0.25">
      <c r="Y93" t="str">
        <v>Spec - mill certificates and test sheets, showing the chemical
properties and results of tensile tests, shall be provided by the Contractor to the Engineer prior to commencing the Works.</v>
      </c>
    </row>
    <row r="94" spans="25:25" ht="15" customHeight="1" x14ac:dyDescent="0.25">
      <c r="Y94" t="str">
        <v>Verification Activity - Email</v>
      </c>
    </row>
    <row r="95" spans="25:25" ht="15" customHeight="1" x14ac:dyDescent="0.25">
      <c r="Y95" t="str">
        <v>Methods or reference - NZS4671 and 4672</v>
      </c>
    </row>
    <row r="96" spans="25:25" ht="15" customHeight="1" x14ac:dyDescent="0.25">
      <c r="Y96" t="str">
        <v>Frequency - Once</v>
      </c>
    </row>
    <row r="97" spans="25:25" ht="15" customHeight="1" x14ac:dyDescent="0.25">
      <c r="Y97" t="str">
        <v>Acceptance criteria - Reinforcing in line with NZA4671 and 4672</v>
      </c>
    </row>
    <row r="98" spans="25:25" ht="15" customHeight="1" x14ac:dyDescent="0.25">
      <c r="Y98" t="str">
        <v>Inspection Type - Verification</v>
      </c>
    </row>
    <row r="99" spans="25:25" ht="15" customHeight="1" x14ac:dyDescent="0.25">
      <c r="Y99" t="str">
        <v>Assessor - GHD</v>
      </c>
    </row>
    <row r="100" spans="25:25" ht="15" customHeight="1" x14ac:dyDescent="0.25">
      <c r="Y100" t="str">
        <v>Reports to be delivered - Copy of documents</v>
      </c>
    </row>
    <row r="101" spans="25:25" ht="15" customHeight="1" x14ac:dyDescent="0.25">
      <c r="Y101" t="str">
        <v>Responsible Person - CC</v>
      </c>
    </row>
    <row r="102" spans="25:25" ht="15" customHeight="1" x14ac:dyDescent="0.25">
      <c r="Y102" t="str">
        <v>Sheet pile mill cert</v>
      </c>
    </row>
    <row r="103" spans="25:25" ht="15" customHeight="1" x14ac:dyDescent="0.25">
      <c r="Y103" t="str">
        <v>Spec - -</v>
      </c>
    </row>
    <row r="104" spans="25:25" ht="15" customHeight="1" x14ac:dyDescent="0.25">
      <c r="Y104" t="str">
        <v>Verification Activity - Submit Mill cert</v>
      </c>
    </row>
    <row r="105" spans="25:25" ht="15" customHeight="1" x14ac:dyDescent="0.25">
      <c r="Y105" t="str">
        <v>Methods or reference - -</v>
      </c>
    </row>
    <row r="106" spans="25:25" ht="15" customHeight="1" x14ac:dyDescent="0.25">
      <c r="Y106" t="str">
        <v>Frequency - Once</v>
      </c>
    </row>
    <row r="107" spans="25:25" ht="15" customHeight="1" x14ac:dyDescent="0.25">
      <c r="Y107" t="str">
        <v>Acceptance criteria - Properties in line with steel specification</v>
      </c>
    </row>
    <row r="108" spans="25:25" ht="15" customHeight="1" x14ac:dyDescent="0.25">
      <c r="Y108" t="str">
        <v>Inspection Type - Verification</v>
      </c>
    </row>
    <row r="109" spans="25:25" ht="15" customHeight="1" x14ac:dyDescent="0.25">
      <c r="Y109" t="str">
        <v>Assessor - GHD</v>
      </c>
    </row>
    <row r="110" spans="25:25" ht="15" customHeight="1" x14ac:dyDescent="0.25">
      <c r="Y110" t="str">
        <v>Reports to be delivered - Copy of documents</v>
      </c>
    </row>
    <row r="111" spans="25:25" ht="15" customHeight="1" x14ac:dyDescent="0.25">
      <c r="Y111" t="str">
        <v>Responsible Person - CC</v>
      </c>
    </row>
    <row r="112" spans="25:25" ht="15" customHeight="1" x14ac:dyDescent="0.25">
      <c r="Y112" t="str">
        <v>Cycleway barrier</v>
      </c>
    </row>
    <row r="113" spans="25:25" ht="15" customHeight="1" x14ac:dyDescent="0.25">
      <c r="Y113" t="str">
        <v>Spec - -</v>
      </c>
    </row>
    <row r="114" spans="25:25" ht="15" customHeight="1" x14ac:dyDescent="0.25">
      <c r="Y114" t="str">
        <v>Verification Activity - Submit manufacturers warranty / guaruntee</v>
      </c>
    </row>
    <row r="115" spans="25:25" ht="15" customHeight="1" x14ac:dyDescent="0.25">
      <c r="Y115" t="str">
        <v>Methods or reference - General spec item 607</v>
      </c>
    </row>
    <row r="116" spans="25:25" ht="15" customHeight="1" x14ac:dyDescent="0.25">
      <c r="Y116" t="str">
        <v>Frequency - Once</v>
      </c>
    </row>
    <row r="117" spans="25:25" ht="15" customHeight="1" x14ac:dyDescent="0.25">
      <c r="Y117" t="str">
        <v>Acceptance criteria - In line with specification</v>
      </c>
    </row>
    <row r="118" spans="25:25" ht="15" customHeight="1" x14ac:dyDescent="0.25">
      <c r="Y118" t="str">
        <v>Inspection Type - Verification</v>
      </c>
    </row>
    <row r="119" spans="25:25" ht="15" customHeight="1" x14ac:dyDescent="0.25">
      <c r="Y119" t="str">
        <v>Assessor - GHD</v>
      </c>
    </row>
    <row r="120" spans="25:25" ht="15" customHeight="1" x14ac:dyDescent="0.25">
      <c r="Y120" t="str">
        <v>Reports to be delivered - Copy of documents</v>
      </c>
    </row>
    <row r="121" spans="25:25" ht="15" customHeight="1" x14ac:dyDescent="0.25">
      <c r="Y121" t="str">
        <v>Responsible Person - CC</v>
      </c>
    </row>
    <row r="122" spans="25:25" ht="15" customHeight="1" x14ac:dyDescent="0.25">
      <c r="Y122" t="str">
        <v>FRP panels</v>
      </c>
    </row>
    <row r="123" spans="25:25" ht="15" customHeight="1" x14ac:dyDescent="0.25">
      <c r="Y123" t="str">
        <v>Spec - -</v>
      </c>
    </row>
    <row r="124" spans="25:25" ht="15" customHeight="1" x14ac:dyDescent="0.25">
      <c r="Y124" t="str">
        <v>Verification Activity - Submit manufacturers warranty / guaruntee</v>
      </c>
    </row>
    <row r="125" spans="25:25" ht="15" customHeight="1" x14ac:dyDescent="0.25">
      <c r="Y125" t="str">
        <v>Methods or reference - -</v>
      </c>
    </row>
    <row r="126" spans="25:25" ht="15" customHeight="1" x14ac:dyDescent="0.25">
      <c r="Y126" t="str">
        <v>Frequency - Once</v>
      </c>
    </row>
    <row r="127" spans="25:25" ht="15" customHeight="1" x14ac:dyDescent="0.25">
      <c r="Y127" t="str">
        <v>Acceptance criteria - In line with specification</v>
      </c>
    </row>
    <row r="128" spans="25:25" ht="15" customHeight="1" x14ac:dyDescent="0.25">
      <c r="Y128" t="str">
        <v>Inspection Type - Verification</v>
      </c>
    </row>
    <row r="129" spans="25:25" ht="15" customHeight="1" x14ac:dyDescent="0.25">
      <c r="Y129" t="str">
        <v>Assessor - GHD</v>
      </c>
    </row>
    <row r="130" spans="25:25" ht="15" customHeight="1" x14ac:dyDescent="0.25">
      <c r="Y130" t="str">
        <v>Reports to be delivered - Copy of documents</v>
      </c>
    </row>
    <row r="131" spans="25:25" ht="15" customHeight="1" x14ac:dyDescent="0.25">
      <c r="Y131" t="str">
        <v>Responsible Person - CC</v>
      </c>
    </row>
    <row r="132" spans="25:25" ht="15" customHeight="1" x14ac:dyDescent="0.25">
      <c r="Y132" t="str">
        <v>Weld testing</v>
      </c>
    </row>
    <row r="133" spans="25:25" ht="15" customHeight="1" x14ac:dyDescent="0.25">
      <c r="Y133" t="str">
        <v>Spec - Non-destructive testing shall be performed in accordance with ISO 3452, AS 2177 and AS 2207. Materials rejected as a result of non- destructive testing, shall be replaced or
repaired and re-tested in accordance with this specification. The quantity of pile welds tested shall be subject to a minimum of:
 100  Visual
20  Ultrasonic testing</v>
      </c>
    </row>
    <row r="134" spans="25:25" ht="15" customHeight="1" x14ac:dyDescent="0.25">
      <c r="Y134" t="str">
        <v>Verification Activity - Engineers approval</v>
      </c>
    </row>
    <row r="135" spans="25:25" ht="15" customHeight="1" x14ac:dyDescent="0.25">
      <c r="Y135" t="str">
        <v>Methods or reference - AS2177 and 2207</v>
      </c>
    </row>
    <row r="136" spans="25:25" ht="15" customHeight="1" x14ac:dyDescent="0.25">
      <c r="Y136" t="str">
        <v>Frequency - Once</v>
      </c>
    </row>
    <row r="137" spans="25:25" ht="15" customHeight="1" x14ac:dyDescent="0.25">
      <c r="Y137" t="str">
        <v>Acceptance criteria - In line with AS2177 and AS2207</v>
      </c>
    </row>
    <row r="138" spans="25:25" ht="15" customHeight="1" x14ac:dyDescent="0.25">
      <c r="Y138" t="str">
        <v>Inspection Type - Verification</v>
      </c>
    </row>
    <row r="139" spans="25:25" ht="15" customHeight="1" x14ac:dyDescent="0.25">
      <c r="Y139" t="str">
        <v>Assessor - GHD</v>
      </c>
    </row>
    <row r="140" spans="25:25" ht="15" customHeight="1" x14ac:dyDescent="0.25">
      <c r="Y140" t="str">
        <v>Reports to be delivered - Copy of documents</v>
      </c>
    </row>
    <row r="141" spans="25:25" ht="15" customHeight="1" x14ac:dyDescent="0.25">
      <c r="Y141" t="str">
        <v>Responsible Person - CC</v>
      </c>
    </row>
    <row r="142" spans="25:25" ht="15" customHeight="1" x14ac:dyDescent="0.25">
      <c r="Y142" t="str">
        <v>Subgrade testing</v>
      </c>
    </row>
    <row r="143" spans="25:25" ht="15" customHeight="1" x14ac:dyDescent="0.25">
      <c r="Y143" t="str">
        <v>Spec - the contractor will arrange and complete Scala penetrometer testing to confirm the suitability of the ground for all areas where concern exists.
The Engineer will consider all results prior to confirming for the Contractor to either proceed with general filling or to undertake undercut to waste. Removal of unsuitable material shall only be undertaken with approval of the Engineer.</v>
      </c>
    </row>
    <row r="144" spans="25:25" ht="15" customHeight="1" x14ac:dyDescent="0.25">
      <c r="Y144" t="str">
        <v>Verification Activity - NDM results - visual inspection of subgrade formation level prior to</v>
      </c>
    </row>
    <row r="145" spans="25:25" ht="15" customHeight="1" x14ac:dyDescent="0.25">
      <c r="Y145" t="str">
        <v>Methods or reference - Supplied specification</v>
      </c>
    </row>
    <row r="146" spans="25:25" ht="15" customHeight="1" x14ac:dyDescent="0.25">
      <c r="Y146" t="str">
        <v>Frequency - Once</v>
      </c>
    </row>
    <row r="147" spans="25:25" ht="15" customHeight="1" x14ac:dyDescent="0.25">
      <c r="Y147" t="str">
        <v>Acceptance criteria - In line with engineers specification</v>
      </c>
    </row>
    <row r="148" spans="25:25" ht="15" customHeight="1" x14ac:dyDescent="0.25">
      <c r="Y148" t="str">
        <v>Inspection Type - Hold Point</v>
      </c>
    </row>
    <row r="149" spans="25:25" ht="15" customHeight="1" x14ac:dyDescent="0.25">
      <c r="Y149" t="str">
        <v>Assessor - GHD</v>
      </c>
    </row>
    <row r="150" spans="25:25" ht="15" customHeight="1" x14ac:dyDescent="0.25">
      <c r="Y150" t="str">
        <v>Reports to be delivered - Copy of documents / testing results</v>
      </c>
    </row>
    <row r="151" spans="25:25" ht="15" customHeight="1" x14ac:dyDescent="0.25">
      <c r="Y151" t="str">
        <v>Responsible Person - CC</v>
      </c>
    </row>
    <row r="152" spans="25:25" ht="15" customHeight="1" x14ac:dyDescent="0.25">
      <c r="Y152" t="str">
        <v>Subgrade inspection</v>
      </c>
    </row>
    <row r="153" spans="25:25" ht="15" customHeight="1" x14ac:dyDescent="0.25">
      <c r="Y153" t="str">
        <v>Spec - After stripping and prior to placement of fill engineer will inspect formation level - this will be done prior to any excavation of unsuitable material which will be defined based on soil testing and site visit information</v>
      </c>
    </row>
    <row r="154" spans="25:25" ht="15" customHeight="1" x14ac:dyDescent="0.25">
      <c r="Y154" t="str">
        <v>Verification Activity - Inspection request
visual inspection of subgrade formation level prior to</v>
      </c>
    </row>
    <row r="155" spans="25:25" ht="15" customHeight="1" x14ac:dyDescent="0.25">
      <c r="Y155" t="str">
        <v>Methods or reference - Supplied specification section 300-4</v>
      </c>
    </row>
    <row r="156" spans="25:25" ht="15" customHeight="1" x14ac:dyDescent="0.25">
      <c r="Y156" t="str">
        <v>Frequency - Once</v>
      </c>
    </row>
    <row r="157" spans="25:25" ht="15" customHeight="1" x14ac:dyDescent="0.25">
      <c r="Y157" t="str">
        <v>Acceptance criteria - In line with engineers specification</v>
      </c>
    </row>
    <row r="158" spans="25:25" ht="15" customHeight="1" x14ac:dyDescent="0.25">
      <c r="Y158" t="str">
        <v>Inspection Type - Hold Point</v>
      </c>
    </row>
    <row r="159" spans="25:25" ht="15" customHeight="1" x14ac:dyDescent="0.25">
      <c r="Y159" t="str">
        <v>Assessor - GHD</v>
      </c>
    </row>
    <row r="160" spans="25:25" ht="15" customHeight="1" x14ac:dyDescent="0.25">
      <c r="Y160" t="str">
        <v>Reports to be delivered - Site Visit</v>
      </c>
    </row>
    <row r="161" spans="25:25" ht="15" customHeight="1" x14ac:dyDescent="0.25">
      <c r="Y161" t="str">
        <v>Responsible Person - CC</v>
      </c>
    </row>
    <row r="162" spans="25:25" ht="15" customHeight="1" x14ac:dyDescent="0.25">
      <c r="Y162" t="str">
        <v>FIRST LIFT Site won structural fill compaction</v>
      </c>
    </row>
    <row r="163" spans="25:25" ht="15" customHeight="1" x14ac:dyDescent="0.25">
      <c r="Y163" t="str">
        <v>Spec - Where field tests indicate that the specified standard of compaction has not been achieved, corrective action shall be taken to bring the fill to the required standard and as required by the Engineer.  This may require excavation and removal of the failed fill material.
the contractor shall supply the engineer the test results to demonstrate compaction compliance after placement of first lift and prior to next lift - NDM or other approved method.</v>
      </c>
    </row>
    <row r="164" spans="25:25" ht="15" customHeight="1" x14ac:dyDescent="0.25">
      <c r="Y164" t="str">
        <v>Verification Activity - NDM, MDD, OPC testing results</v>
      </c>
    </row>
    <row r="165" spans="25:25" ht="15" customHeight="1" x14ac:dyDescent="0.25">
      <c r="Y165" t="str">
        <v>Methods or reference - Supplied specification section 300-4</v>
      </c>
    </row>
    <row r="166" spans="25:25" ht="15" customHeight="1" x14ac:dyDescent="0.25">
      <c r="Y166" t="str">
        <v>Frequency - each lift, testing every 10m linear length of stop bank - 3x tests to be taken at each location and averaged.</v>
      </c>
    </row>
    <row r="167" spans="25:25" ht="15" customHeight="1" x14ac:dyDescent="0.25">
      <c r="Y167" t="str">
        <v>Acceptance criteria - MDD ave 95  (min 92 ) max 12  air voids - shear vane - within 5  of established shear strength coorelation</v>
      </c>
    </row>
    <row r="168" spans="25:25" ht="15" customHeight="1" x14ac:dyDescent="0.25">
      <c r="Y168" t="str">
        <v>Inspection Type - Hold Point</v>
      </c>
    </row>
    <row r="169" spans="25:25" ht="15" customHeight="1" x14ac:dyDescent="0.25">
      <c r="Y169" t="str">
        <v>Assessor - GHD</v>
      </c>
    </row>
    <row r="170" spans="25:25" ht="15" customHeight="1" x14ac:dyDescent="0.25">
      <c r="Y170" t="str">
        <v>Reports to be delivered - Submit compaction results</v>
      </c>
    </row>
    <row r="171" spans="25:25" ht="15" customHeight="1" x14ac:dyDescent="0.25">
      <c r="Y171" t="str">
        <v>Responsible Person - CC</v>
      </c>
    </row>
    <row r="172" spans="25:25" ht="15" customHeight="1" x14ac:dyDescent="0.25">
      <c r="Y172" t="str">
        <v>Site won structural fill compaction</v>
      </c>
    </row>
    <row r="173" spans="25:25" ht="15" customHeight="1" x14ac:dyDescent="0.25">
      <c r="Y173" t="str">
        <v>Spec - The Engineer may carry out density tests of compaction at any time.  The Contractor shall stop or divert his machines as required by the Engineer to allow the tests to be safely
carried out.
Where field tests indicate that the specified standard of compaction has not been achieved, corrective action shall be taken to bring the fill to the required standard and as required by the Engineer.  This may require excavation and removal of the failed fill material.
the contractor shall supply the engineer the test results to demonstrate compaction compliance after placement of first lift and prior to next lift - NDM or other approved method.</v>
      </c>
    </row>
    <row r="174" spans="25:25" ht="15" customHeight="1" x14ac:dyDescent="0.25">
      <c r="Y174" t="str">
        <v>Verification Activity - Inspection request
NDM, MDD, OPC testing results</v>
      </c>
    </row>
    <row r="175" spans="25:25" ht="15" customHeight="1" x14ac:dyDescent="0.25">
      <c r="Y175" t="str">
        <v>Methods or reference - Supplied specification</v>
      </c>
    </row>
    <row r="176" spans="25:25" ht="15" customHeight="1" x14ac:dyDescent="0.25">
      <c r="Y176" t="str">
        <v>Frequency - each lift, testing every 10m linear length of stop bank - 3x tests to be taken at each location and averaged.</v>
      </c>
    </row>
    <row r="177" spans="25:25" ht="15" customHeight="1" x14ac:dyDescent="0.25">
      <c r="Y177" t="str">
        <v>Acceptance criteria - MDD ave 95  (min 92 ) max 12  air voids - shear vane - within 5  of established shear strength coorelation</v>
      </c>
    </row>
    <row r="178" spans="25:25" ht="15" customHeight="1" x14ac:dyDescent="0.25">
      <c r="Y178" t="str">
        <v>Inspection Type - Hold Point</v>
      </c>
    </row>
    <row r="179" spans="25:25" ht="15" customHeight="1" x14ac:dyDescent="0.25">
      <c r="Y179" t="str">
        <v>Assessor - GHD</v>
      </c>
    </row>
    <row r="180" spans="25:25" ht="15" customHeight="1" x14ac:dyDescent="0.25">
      <c r="Y180" t="str">
        <v>Reports to be delivered - Site Visit / compaction results</v>
      </c>
    </row>
    <row r="181" spans="25:25" ht="15" customHeight="1" x14ac:dyDescent="0.25">
      <c r="Y181" t="str">
        <v>Responsible Person - CC</v>
      </c>
    </row>
    <row r="182" spans="25:25" ht="15" customHeight="1" x14ac:dyDescent="0.25">
      <c r="Y182" t="str">
        <v>Imported fill compaction - basecourse</v>
      </c>
    </row>
    <row r="183" spans="25:25" ht="15" customHeight="1" x14ac:dyDescent="0.25">
      <c r="Y183" t="str">
        <v>Spec - The Engineer may carry out density tests of compaction at any time.  The Contractor shall stop or divert his machines as required by the Engineer to allow the tests to be safely
carried out.
Where field tests indicate that the specified standard of compaction has not been achieved, corrective action shall be taken to bring the fill to the required standard and as required by the Engineer.  This may require excavation and removal of the failed fill material.
the contractor shall supply the engineer the test results to demonstrate compaction compliance after placement of first lift and prior to next lift - NDM or other approved method.</v>
      </c>
    </row>
    <row r="184" spans="25:25" ht="15" customHeight="1" x14ac:dyDescent="0.25">
      <c r="Y184" t="str">
        <v>Verification Activity - Inspection request
NDM, MDD, OPC testing results</v>
      </c>
    </row>
    <row r="185" spans="25:25" ht="15" customHeight="1" x14ac:dyDescent="0.25">
      <c r="Y185" t="str">
        <v>Methods or reference - Supplied specification</v>
      </c>
    </row>
    <row r="186" spans="25:25" ht="15" customHeight="1" x14ac:dyDescent="0.25">
      <c r="Y186" t="str">
        <v>Frequency - each lift, testing every 10m linear length of stop bank - 3x tests to be taken at each location and averaged.</v>
      </c>
    </row>
    <row r="187" spans="25:25" ht="15" customHeight="1" x14ac:dyDescent="0.25">
      <c r="Y187" t="str">
        <v>Acceptance criteria - MDD ave 95  (min 92 ) max 12  air voids -</v>
      </c>
    </row>
    <row r="188" spans="25:25" ht="15" customHeight="1" x14ac:dyDescent="0.25">
      <c r="Y188" t="str">
        <v>Inspection Type - Hold Point</v>
      </c>
    </row>
    <row r="189" spans="25:25" ht="15" customHeight="1" x14ac:dyDescent="0.25">
      <c r="Y189" t="str">
        <v>Assessor - GHD</v>
      </c>
    </row>
    <row r="190" spans="25:25" ht="15" customHeight="1" x14ac:dyDescent="0.25">
      <c r="Y190" t="str">
        <v>Reports to be delivered - Site visit / compaction results</v>
      </c>
    </row>
    <row r="191" spans="25:25" ht="15" customHeight="1" x14ac:dyDescent="0.25">
      <c r="Y191" t="str">
        <v>Responsible Person - CC</v>
      </c>
    </row>
    <row r="192" spans="25:25" ht="15" customHeight="1" x14ac:dyDescent="0.25">
      <c r="Y192" t="str">
        <v>Pile driving</v>
      </c>
    </row>
    <row r="193" spans="25:25" ht="15" customHeight="1" x14ac:dyDescent="0.25">
      <c r="Y193" t="str">
        <v>Spec - The following records shall be kept where appropriate, and shall be submitted to the Engineer for review no later than 24 hours after each days’ driving:
 Pile reference number or location 
 Pile type and grade of steel 
 Pile length 
 Type of hammer and details (energy, blow per minute, etc.) 
 Details of any packing or cushioning at the pile head 
 Date of driving 
 Commencing surface level 
 Depth driven 
 Length of offcuts 
 Length of pile extensions 
 The measurement of driving resistance at appropriate depths (number of blows per 250 mm penetration over the length of the pile and number of blows every 100 mm penetration in the founding stratum) 
 The recorded level of top of founding stratum of increased driving resistance 
 The termination toe level and depth of embedment in the founding stratum  and
 The final position of the driven sheet pile and any deviation from specified location
 All
information regarding  interruptions, unexpected changes in driving characteristics, obstructions and times taken in overcoming them.
Document pre augered holes and bentonite slurry if required</v>
      </c>
    </row>
    <row r="194" spans="25:25" ht="15" customHeight="1" x14ac:dyDescent="0.25">
      <c r="Y194" t="str">
        <v>Verification Activity - Fill in pile log / engineers approval</v>
      </c>
    </row>
    <row r="195" spans="25:25" ht="15" customHeight="1" x14ac:dyDescent="0.25">
      <c r="Y195" t="str">
        <v>Methods or reference - Pile sets and depth supplied</v>
      </c>
    </row>
    <row r="196" spans="25:25" ht="15" customHeight="1" x14ac:dyDescent="0.25">
      <c r="Y196" t="str">
        <v>Frequency - Once</v>
      </c>
    </row>
    <row r="197" spans="25:25" ht="15" customHeight="1" x14ac:dyDescent="0.25">
      <c r="Y197" t="str">
        <v>Acceptance criteria - Meets construction tolerances and in line with supplied documents</v>
      </c>
    </row>
    <row r="198" spans="25:25" ht="15" customHeight="1" x14ac:dyDescent="0.25">
      <c r="Y198" t="str">
        <v>Inspection Type - Verification</v>
      </c>
    </row>
    <row r="199" spans="25:25" ht="15" customHeight="1" x14ac:dyDescent="0.25">
      <c r="Y199" t="str">
        <v>Assessor - GHD</v>
      </c>
    </row>
    <row r="200" spans="25:25" ht="15" customHeight="1" x14ac:dyDescent="0.25">
      <c r="Y200" t="str">
        <v>Reports to be delivered - Pile logs</v>
      </c>
    </row>
    <row r="201" spans="25:25" ht="15" customHeight="1" x14ac:dyDescent="0.25">
      <c r="Y201" t="str">
        <v>Responsible Person - CC</v>
      </c>
    </row>
    <row r="202" spans="25:25" ht="15" customHeight="1" x14ac:dyDescent="0.25">
      <c r="Y202" t="str">
        <v>Pre pour inspection</v>
      </c>
    </row>
    <row r="203" spans="25:25" ht="15" customHeight="1" x14ac:dyDescent="0.25">
      <c r="Y203" t="str">
        <v>Spec - Check covers - dimensions in line with supplied documents check reinforcing bar size, spacing / quantity and arrangement</v>
      </c>
    </row>
    <row r="204" spans="25:25" ht="15" customHeight="1" x14ac:dyDescent="0.25">
      <c r="Y204" t="str">
        <v>Verification Activity - Inspection request Engineers approval</v>
      </c>
    </row>
    <row r="205" spans="25:25" ht="15" customHeight="1" x14ac:dyDescent="0.25">
      <c r="Y205" t="str">
        <v>Methods or reference - Supplied drawings and specifications</v>
      </c>
    </row>
    <row r="206" spans="25:25" ht="15" customHeight="1" x14ac:dyDescent="0.25">
      <c r="Y206" t="str">
        <v>Frequency - Once</v>
      </c>
    </row>
    <row r="207" spans="25:25" ht="15" customHeight="1" x14ac:dyDescent="0.25">
      <c r="Y207" t="str">
        <v>Acceptance criteria - In line with supplied documents and NZS3101</v>
      </c>
    </row>
    <row r="208" spans="25:25" ht="15" customHeight="1" x14ac:dyDescent="0.25">
      <c r="Y208" t="str">
        <v>Inspection Type - Hold Point</v>
      </c>
    </row>
    <row r="209" spans="25:25" ht="15" customHeight="1" x14ac:dyDescent="0.25">
      <c r="Y209" t="str">
        <v>Assessor - GHD</v>
      </c>
    </row>
    <row r="210" spans="25:25" ht="15" customHeight="1" x14ac:dyDescent="0.25">
      <c r="Y210" t="str">
        <v>Reports to be delivered - Site Visit</v>
      </c>
    </row>
    <row r="211" spans="25:25" ht="15" customHeight="1" x14ac:dyDescent="0.25">
      <c r="Y211" t="str">
        <v>Responsible Person - CC</v>
      </c>
    </row>
    <row r="212" spans="25:25" ht="15" customHeight="1" x14ac:dyDescent="0.25">
      <c r="Y212" t="str">
        <v>Post pour inspection</v>
      </c>
    </row>
    <row r="213" spans="25:25" ht="15" customHeight="1" x14ac:dyDescent="0.25">
      <c r="Y213" t="str">
        <v>Spec - The engineer shall be afforded the opportunity to inspect the concrete finish after formwork has been removed - based on this inspection and the nature of any defects, a remedial proposal will be made by the contractor including submittal of any proposed concrete repair materials</v>
      </c>
    </row>
    <row r="214" spans="25:25" ht="15" customHeight="1" x14ac:dyDescent="0.25">
      <c r="Y214" t="str">
        <v>Verification Activity - Inspection request
Approval from engineer</v>
      </c>
    </row>
    <row r="215" spans="25:25" ht="15" customHeight="1" x14ac:dyDescent="0.25">
      <c r="Y215" t="str">
        <v>Methods or reference - Supplied drawings and specifications</v>
      </c>
    </row>
    <row r="216" spans="25:25" ht="15" customHeight="1" x14ac:dyDescent="0.25">
      <c r="Y216" t="str">
        <v>Frequency - Once</v>
      </c>
    </row>
    <row r="217" spans="25:25" ht="15" customHeight="1" x14ac:dyDescent="0.25">
      <c r="Y217" t="str">
        <v>Acceptance criteria - In line with supplied drawings and specifications</v>
      </c>
    </row>
    <row r="218" spans="25:25" ht="15" customHeight="1" x14ac:dyDescent="0.25">
      <c r="Y218" t="str">
        <v>Inspection Type - Hold Point</v>
      </c>
    </row>
    <row r="219" spans="25:25" ht="15" customHeight="1" x14ac:dyDescent="0.25">
      <c r="Y219" t="str">
        <v>Assessor - GHD</v>
      </c>
    </row>
    <row r="220" spans="25:25" ht="15" customHeight="1" x14ac:dyDescent="0.25">
      <c r="Y220" t="str">
        <v>Reports to be delivered - Site Visit</v>
      </c>
    </row>
    <row r="221" spans="25:25" ht="15" customHeight="1" x14ac:dyDescent="0.25">
      <c r="Y221" t="str">
        <v>Responsible Person - CC</v>
      </c>
    </row>
    <row r="222" spans="25:25" ht="15" customHeight="1" x14ac:dyDescent="0.25">
      <c r="Y222" t="str">
        <v>Concrete testing</v>
      </c>
    </row>
    <row r="223" spans="25:25" ht="15" customHeight="1" x14ac:dyDescent="0.25">
      <c r="Y223" t="str">
        <v>Spec - Carry out sampling and concrete acceptance tests during construction to NZS 3109.9. Concrete acceptance tests during construction.
Conduct 7 day and 28 day strength tests.  Include slump test documentation.</v>
      </c>
    </row>
    <row r="224" spans="25:25" ht="15" customHeight="1" x14ac:dyDescent="0.25">
      <c r="Y224" t="str">
        <v>Verification Activity - Approval from Engineer / engineers representative</v>
      </c>
    </row>
    <row r="225" spans="25:25" ht="15" customHeight="1" x14ac:dyDescent="0.25">
      <c r="Y225" t="str">
        <v>Methods or reference - Supplied specifications</v>
      </c>
    </row>
    <row r="226" spans="25:25" ht="15" customHeight="1" x14ac:dyDescent="0.25">
      <c r="Y226" t="str">
        <v>Frequency - Once</v>
      </c>
    </row>
    <row r="227" spans="25:25" ht="15" customHeight="1" x14ac:dyDescent="0.25">
      <c r="Y227" t="str">
        <v>Acceptance criteria - In line with specifications in engineers documentation and NZS3109, 3112 and 3104</v>
      </c>
    </row>
    <row r="228" spans="25:25" ht="15" customHeight="1" x14ac:dyDescent="0.25">
      <c r="Y228" t="str">
        <v>Inspection Type - Verification</v>
      </c>
    </row>
    <row r="229" spans="25:25" ht="15" customHeight="1" x14ac:dyDescent="0.25">
      <c r="Y229" t="str">
        <v>Assessor - GHD</v>
      </c>
    </row>
    <row r="230" spans="25:25" ht="15" customHeight="1" x14ac:dyDescent="0.25">
      <c r="Y230" t="str">
        <v>Reports to be delivered - Copy of documents</v>
      </c>
    </row>
    <row r="231" spans="25:25" ht="15" customHeight="1" x14ac:dyDescent="0.25">
      <c r="Y231" t="str">
        <v>Responsible Person - CC</v>
      </c>
    </row>
    <row r="232" spans="25:25" ht="15" customHeight="1" x14ac:dyDescent="0.25">
      <c r="Y232" t="str">
        <v>Welder qualifications</v>
      </c>
    </row>
    <row r="233" spans="25:25" ht="15" customHeight="1" x14ac:dyDescent="0.25">
      <c r="Y233" t="str">
        <v>Spec - Only qualified welders shall be employed on the Works. Proof of any welder’s proficiency shall be made available on request.</v>
      </c>
    </row>
    <row r="234" spans="25:25" ht="15" customHeight="1" x14ac:dyDescent="0.25">
      <c r="Y234" t="str">
        <v>Verification Activity - Approval from Engineer / engineers representative</v>
      </c>
    </row>
    <row r="235" spans="25:25" ht="15" customHeight="1" x14ac:dyDescent="0.25">
      <c r="Y235" t="str">
        <v>Methods or reference - -</v>
      </c>
    </row>
    <row r="236" spans="25:25" ht="15" customHeight="1" x14ac:dyDescent="0.25">
      <c r="Y236" t="str">
        <v>Frequency - Once</v>
      </c>
    </row>
    <row r="237" spans="25:25" ht="15" customHeight="1" x14ac:dyDescent="0.25">
      <c r="Y237" t="str">
        <v>Acceptance criteria - -</v>
      </c>
    </row>
    <row r="238" spans="25:25" ht="15" customHeight="1" x14ac:dyDescent="0.25">
      <c r="Y238" t="str">
        <v>Inspection Type - Verification</v>
      </c>
    </row>
    <row r="239" spans="25:25" ht="15" customHeight="1" x14ac:dyDescent="0.25">
      <c r="Y239" t="str">
        <v>Assessor - GHD</v>
      </c>
    </row>
    <row r="240" spans="25:25" ht="15" customHeight="1" x14ac:dyDescent="0.25">
      <c r="Y240" t="str">
        <v>Reports to be delivered - Relevant documents</v>
      </c>
    </row>
    <row r="241" spans="25:25" ht="15" customHeight="1" x14ac:dyDescent="0.25">
      <c r="Y241" t="str">
        <v>Responsible Person - CC</v>
      </c>
    </row>
    <row r="242" spans="25:25" ht="15" customHeight="1" x14ac:dyDescent="0.25">
      <c r="Y242" t="str">
        <v>Notify commencement of fabrication</v>
      </c>
    </row>
    <row r="243" spans="25:25" ht="15" customHeight="1" x14ac:dyDescent="0.25">
      <c r="Y243" t="str">
        <v>Spec - Give notice so that inspection may be made of the following 
materials including welding consumables before fabrication submission of proposed welding procedure to prevent distortion and non- ductile welds in tension zones testing of welding procedures and welder qualification tests commencement of shop fabrication commencement of welding before placement of root runs of complete penetration butt welds completion of fabrication before surface preparation surface preparation before shop painting completion of protective coating before delivery to site</v>
      </c>
    </row>
    <row r="244" spans="25:25" ht="15" customHeight="1" x14ac:dyDescent="0.25">
      <c r="Y244" t="str">
        <v>Verification Activity - Email</v>
      </c>
    </row>
    <row r="245" spans="25:25" ht="15" customHeight="1" x14ac:dyDescent="0.25">
      <c r="Y245" t="str">
        <v>Methods or reference - -</v>
      </c>
    </row>
    <row r="246" spans="25:25" ht="15" customHeight="1" x14ac:dyDescent="0.25">
      <c r="Y246" t="str">
        <v>Frequency - Once</v>
      </c>
    </row>
    <row r="247" spans="25:25" ht="15" customHeight="1" x14ac:dyDescent="0.25">
      <c r="Y247" t="str">
        <v>Acceptance criteria - -</v>
      </c>
    </row>
    <row r="248" spans="25:25" ht="15" customHeight="1" x14ac:dyDescent="0.25">
      <c r="Y248" t="str">
        <v>Inspection Type - Verification</v>
      </c>
    </row>
    <row r="249" spans="25:25" ht="15" customHeight="1" x14ac:dyDescent="0.25">
      <c r="Y249" t="str">
        <v>Assessor - GHD</v>
      </c>
    </row>
    <row r="250" spans="25:25" ht="15" customHeight="1" x14ac:dyDescent="0.25">
      <c r="Y250" t="str">
        <v>Reports to be delivered - Email</v>
      </c>
    </row>
    <row r="251" spans="25:25" ht="15" customHeight="1" x14ac:dyDescent="0.25">
      <c r="Y251" t="str">
        <v>Responsible Person - CC</v>
      </c>
    </row>
    <row r="252" spans="25:25" ht="15" customHeight="1" x14ac:dyDescent="0.25">
      <c r="Y252" t="str">
        <v>As Built drawings</v>
      </c>
    </row>
    <row r="253" spans="25:25" ht="15" customHeight="1" x14ac:dyDescent="0.25">
      <c r="Y253" t="str">
        <v>Spec - Supply of as built drawings</v>
      </c>
    </row>
    <row r="254" spans="25:25" ht="15" customHeight="1" x14ac:dyDescent="0.25">
      <c r="Y254" t="str">
        <v>Verification Activity - Approval from Engineer / engineers representative</v>
      </c>
    </row>
    <row r="255" spans="25:25" ht="15" customHeight="1" x14ac:dyDescent="0.25">
      <c r="Y255" t="str">
        <v>Methods or reference - Supplied specification</v>
      </c>
    </row>
    <row r="256" spans="25:25" ht="15" customHeight="1" x14ac:dyDescent="0.25">
      <c r="Y256" t="str">
        <v>Frequency - Once</v>
      </c>
    </row>
    <row r="257" spans="25:25" ht="15" customHeight="1" x14ac:dyDescent="0.25">
      <c r="Y257" t="str">
        <v>Acceptance criteria - Meets requirements in section 107 of contract specification
+/- 50mm horiz
+/- 5mm vert</v>
      </c>
    </row>
    <row r="258" spans="25:25" ht="15" customHeight="1" x14ac:dyDescent="0.25">
      <c r="Y258" t="str">
        <v>Inspection Type - Hold Point</v>
      </c>
    </row>
    <row r="259" spans="25:25" ht="15" customHeight="1" x14ac:dyDescent="0.25">
      <c r="Y259" t="str">
        <v>Assessor - GHD</v>
      </c>
    </row>
    <row r="260" spans="25:25" ht="15" customHeight="1" x14ac:dyDescent="0.25">
      <c r="Y260" t="str">
        <v>Reports to be delivered - Copy of documents</v>
      </c>
    </row>
    <row r="261" spans="25:25" ht="15" customHeight="1" x14ac:dyDescent="0.25">
      <c r="Y261" t="str">
        <v>Responsible Person - CC</v>
      </c>
    </row>
    <row r="262" spans="25:25" ht="15" customHeight="1" x14ac:dyDescent="0.25">
      <c r="Y262" t="str">
        <v>Complete works inspection</v>
      </c>
    </row>
    <row r="263" spans="25:25" ht="15" customHeight="1" x14ac:dyDescent="0.25">
      <c r="Y263" t="str">
        <v>Spec - As per drawings, technical specs and amendments</v>
      </c>
    </row>
    <row r="264" spans="25:25" ht="15" customHeight="1" x14ac:dyDescent="0.25">
      <c r="Y264" t="str">
        <v>Verification Activity - On site inspection</v>
      </c>
    </row>
    <row r="265" spans="25:25" ht="15" customHeight="1" x14ac:dyDescent="0.25">
      <c r="Y265" t="str">
        <v>Methods or reference - As per drawings, technical specs and amendments</v>
      </c>
    </row>
    <row r="266" spans="25:25" ht="15" customHeight="1" x14ac:dyDescent="0.25">
      <c r="Y266" t="str">
        <v>Frequency - Once</v>
      </c>
    </row>
    <row r="267" spans="25:25" ht="15" customHeight="1" x14ac:dyDescent="0.25">
      <c r="Y267" t="str">
        <v>Acceptance criteria - As agreed</v>
      </c>
    </row>
    <row r="268" spans="25:25" ht="15" customHeight="1" x14ac:dyDescent="0.25">
      <c r="Y268" t="str">
        <v>Inspection Type - Hold Point</v>
      </c>
    </row>
    <row r="269" spans="25:25" ht="15" customHeight="1" x14ac:dyDescent="0.25">
      <c r="Y269" t="str">
        <v>Assessor - GHD</v>
      </c>
    </row>
    <row r="270" spans="25:25" ht="15" customHeight="1" x14ac:dyDescent="0.25">
      <c r="Y270" t="str">
        <v>Reports to be delivered - Site Visit</v>
      </c>
    </row>
    <row r="271" spans="25:25" ht="15" customHeight="1" x14ac:dyDescent="0.25">
      <c r="Y271" t="str">
        <v>Responsible Person - CC/GHD</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2025-09-24T04:33:32Z</dcterms:modified>
</cp:coreProperties>
</file>