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DCF518EF-AA88-4467-89F9-22E0921D1180}" xr6:coauthVersionLast="47" xr6:coauthVersionMax="47" xr10:uidLastSave="{00000000-0000-0000-0000-000000000000}"/>
  <bookViews>
    <workbookView xWindow="615" yWindow="240" windowWidth="27855" windowHeight="19035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35" i="1" l="1"/>
  <c r="AC35" i="1"/>
  <c r="AB35" i="1"/>
  <c r="AA35" i="1"/>
  <c r="Z35" i="1"/>
  <c r="Y35" i="1"/>
  <c r="X35" i="1"/>
  <c r="W35" i="1"/>
  <c r="AD34" i="1"/>
  <c r="AC34" i="1"/>
  <c r="AB34" i="1"/>
  <c r="AA34" i="1"/>
  <c r="Z34" i="1"/>
  <c r="Y34" i="1"/>
  <c r="X34" i="1"/>
  <c r="W34" i="1"/>
  <c r="AD33" i="1"/>
  <c r="AC33" i="1"/>
  <c r="AB33" i="1"/>
  <c r="AA33" i="1"/>
  <c r="Z33" i="1"/>
  <c r="Y33" i="1"/>
  <c r="X33" i="1"/>
  <c r="W33" i="1"/>
  <c r="AD32" i="1"/>
  <c r="AC32" i="1"/>
  <c r="AB32" i="1"/>
  <c r="AA32" i="1"/>
  <c r="Z32" i="1"/>
  <c r="Y32" i="1"/>
  <c r="X32" i="1"/>
  <c r="W32" i="1"/>
  <c r="AD31" i="1"/>
  <c r="AC31" i="1"/>
  <c r="AB31" i="1"/>
  <c r="AA31" i="1"/>
  <c r="Z31" i="1"/>
  <c r="Y31" i="1"/>
  <c r="X31" i="1"/>
  <c r="W31" i="1"/>
  <c r="AD30" i="1"/>
  <c r="AC30" i="1"/>
  <c r="AB30" i="1"/>
  <c r="AA30" i="1"/>
  <c r="Z30" i="1"/>
  <c r="Y30" i="1"/>
  <c r="X30" i="1"/>
  <c r="W30" i="1"/>
  <c r="AD29" i="1"/>
  <c r="AC29" i="1"/>
  <c r="AB29" i="1"/>
  <c r="AA29" i="1"/>
  <c r="Z29" i="1"/>
  <c r="Y29" i="1"/>
  <c r="X29" i="1"/>
  <c r="W29" i="1"/>
  <c r="AD28" i="1"/>
  <c r="AC28" i="1"/>
  <c r="AB28" i="1"/>
  <c r="AA28" i="1"/>
  <c r="Z28" i="1"/>
  <c r="Y28" i="1"/>
  <c r="X28" i="1"/>
  <c r="W28" i="1"/>
  <c r="AD27" i="1"/>
  <c r="AC27" i="1"/>
  <c r="AB27" i="1"/>
  <c r="AA27" i="1"/>
  <c r="Z27" i="1"/>
  <c r="Y27" i="1"/>
  <c r="X27" i="1"/>
  <c r="W27" i="1"/>
  <c r="AD26" i="1"/>
  <c r="AC26" i="1"/>
  <c r="AB26" i="1"/>
  <c r="AA26" i="1"/>
  <c r="Z26" i="1"/>
  <c r="Y26" i="1"/>
  <c r="X26" i="1"/>
  <c r="W26" i="1"/>
  <c r="AD25" i="1"/>
  <c r="AC25" i="1"/>
  <c r="AB25" i="1"/>
  <c r="AA25" i="1"/>
  <c r="Z25" i="1"/>
  <c r="Y25" i="1"/>
  <c r="X25" i="1"/>
  <c r="W25" i="1"/>
  <c r="AD24" i="1"/>
  <c r="AC24" i="1"/>
  <c r="AB24" i="1"/>
  <c r="AA24" i="1"/>
  <c r="Z24" i="1"/>
  <c r="Y24" i="1"/>
  <c r="X24" i="1"/>
  <c r="W24" i="1"/>
  <c r="AD23" i="1"/>
  <c r="AC23" i="1"/>
  <c r="AB23" i="1"/>
  <c r="AA23" i="1"/>
  <c r="Z23" i="1"/>
  <c r="Y23" i="1"/>
  <c r="X23" i="1"/>
  <c r="W23" i="1"/>
  <c r="AD22" i="1"/>
  <c r="AC22" i="1"/>
  <c r="AB22" i="1"/>
  <c r="AA22" i="1"/>
  <c r="Z22" i="1"/>
  <c r="Y22" i="1"/>
  <c r="X22" i="1"/>
  <c r="W22" i="1"/>
  <c r="AD21" i="1"/>
  <c r="AC21" i="1"/>
  <c r="AB21" i="1"/>
  <c r="AA21" i="1"/>
  <c r="Z21" i="1"/>
  <c r="Y21" i="1"/>
  <c r="X21" i="1"/>
  <c r="W21" i="1"/>
  <c r="AD20" i="1"/>
  <c r="AC20" i="1"/>
  <c r="AB20" i="1"/>
  <c r="AA20" i="1"/>
  <c r="Z20" i="1"/>
  <c r="Y20" i="1"/>
  <c r="X20" i="1"/>
  <c r="W20" i="1"/>
  <c r="AD19" i="1"/>
  <c r="AC19" i="1"/>
  <c r="AB19" i="1"/>
  <c r="AA19" i="1"/>
  <c r="Z19" i="1"/>
  <c r="Y19" i="1"/>
  <c r="X19" i="1"/>
  <c r="W19" i="1"/>
  <c r="AD18" i="1"/>
  <c r="AC18" i="1"/>
  <c r="AB18" i="1"/>
  <c r="AA18" i="1"/>
  <c r="Z18" i="1"/>
  <c r="Y18" i="1"/>
  <c r="X18" i="1"/>
  <c r="W18" i="1"/>
  <c r="AD17" i="1"/>
  <c r="AC17" i="1"/>
  <c r="AB17" i="1"/>
  <c r="AA17" i="1"/>
  <c r="Z17" i="1"/>
  <c r="Y17" i="1"/>
  <c r="X17" i="1"/>
  <c r="W17" i="1"/>
  <c r="AD16" i="1"/>
  <c r="AC16" i="1"/>
  <c r="AB16" i="1"/>
  <c r="AA16" i="1"/>
  <c r="Z16" i="1"/>
  <c r="Y16" i="1"/>
  <c r="X16" i="1"/>
  <c r="W16" i="1"/>
  <c r="AD15" i="1"/>
  <c r="AC15" i="1"/>
  <c r="AB15" i="1"/>
  <c r="AA15" i="1"/>
  <c r="Z15" i="1"/>
  <c r="Y15" i="1"/>
  <c r="X15" i="1"/>
  <c r="W15" i="1"/>
  <c r="AD14" i="1"/>
  <c r="AC14" i="1"/>
  <c r="AB14" i="1"/>
  <c r="AA14" i="1"/>
  <c r="Z14" i="1"/>
  <c r="Y14" i="1"/>
  <c r="X14" i="1"/>
  <c r="W14" i="1"/>
  <c r="AD13" i="1"/>
  <c r="AC13" i="1"/>
  <c r="AB13" i="1"/>
  <c r="AA13" i="1"/>
  <c r="Z13" i="1"/>
  <c r="Y13" i="1"/>
  <c r="X13" i="1"/>
  <c r="W13" i="1"/>
  <c r="AD12" i="1"/>
  <c r="AC12" i="1"/>
  <c r="AB12" i="1"/>
  <c r="AA12" i="1"/>
  <c r="Z12" i="1"/>
  <c r="Y12" i="1"/>
  <c r="X12" i="1"/>
  <c r="W12" i="1"/>
  <c r="AD11" i="1"/>
  <c r="AC11" i="1"/>
  <c r="AB11" i="1"/>
  <c r="AA11" i="1"/>
  <c r="Z11" i="1"/>
  <c r="Y11" i="1"/>
  <c r="X11" i="1"/>
  <c r="W11" i="1"/>
  <c r="AD10" i="1"/>
  <c r="AC10" i="1"/>
  <c r="AB10" i="1"/>
  <c r="AA10" i="1"/>
  <c r="Z10" i="1"/>
  <c r="Y10" i="1"/>
  <c r="X10" i="1"/>
  <c r="W10" i="1"/>
  <c r="AD9" i="1"/>
  <c r="AC9" i="1"/>
  <c r="AB9" i="1"/>
  <c r="AA9" i="1"/>
  <c r="Z9" i="1"/>
  <c r="Y9" i="1"/>
  <c r="X9" i="1"/>
  <c r="W9" i="1"/>
  <c r="AD8" i="1"/>
  <c r="AC8" i="1"/>
  <c r="AB8" i="1"/>
  <c r="AA8" i="1"/>
  <c r="Z8" i="1"/>
  <c r="Y8" i="1"/>
  <c r="X8" i="1"/>
  <c r="W8" i="1"/>
  <c r="AD7" i="1"/>
  <c r="AC7" i="1"/>
  <c r="AB7" i="1"/>
  <c r="AA7" i="1"/>
  <c r="Z7" i="1"/>
  <c r="Y7" i="1"/>
  <c r="X7" i="1"/>
  <c r="W7" i="1"/>
  <c r="AD6" i="1"/>
  <c r="AC6" i="1"/>
  <c r="AB6" i="1"/>
  <c r="AA6" i="1"/>
  <c r="Z6" i="1"/>
  <c r="Y6" i="1"/>
  <c r="X6" i="1"/>
  <c r="W6" i="1"/>
  <c r="AD5" i="1"/>
  <c r="AC5" i="1"/>
  <c r="AB5" i="1"/>
  <c r="AA5" i="1"/>
  <c r="Z5" i="1"/>
  <c r="Y5" i="1"/>
  <c r="X5" i="1"/>
  <c r="W5" i="1"/>
  <c r="AD4" i="1"/>
  <c r="AC4" i="1"/>
  <c r="AB4" i="1"/>
  <c r="AA4" i="1"/>
  <c r="Z4" i="1"/>
  <c r="Y4" i="1"/>
  <c r="X4" i="1"/>
  <c r="W4" i="1"/>
  <c r="AD3" i="1"/>
  <c r="AC3" i="1"/>
  <c r="AB3" i="1"/>
  <c r="AA3" i="1"/>
  <c r="Z3" i="1"/>
  <c r="Y3" i="1"/>
  <c r="X3" i="1"/>
  <c r="W3" i="1"/>
  <c r="AA2" i="1"/>
  <c r="Y2" i="1"/>
  <c r="AD2" i="1"/>
  <c r="AC2" i="1"/>
  <c r="AB2" i="1"/>
  <c r="Z2" i="1"/>
  <c r="X2" i="1"/>
  <c r="W2" i="1"/>
  <c r="AG2" i="1" s="1" a="1"/>
  <c r="A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<sst xmlns="http://schemas.openxmlformats.org/spreadsheetml/2006/main" count="272" uniqueCount="67">
  <si>
    <t>W</t>
  </si>
  <si>
    <t>UCCL</t>
  </si>
  <si>
    <t>S</t>
  </si>
  <si>
    <t>A</t>
  </si>
  <si>
    <t>Concrete</t>
  </si>
  <si>
    <t>All concrete to be 30 mpa Grade</t>
  </si>
  <si>
    <t>Prior to  Placement</t>
  </si>
  <si>
    <t>R, S</t>
  </si>
  <si>
    <t>R, W, A</t>
  </si>
  <si>
    <t>Backfill Material</t>
  </si>
  <si>
    <t>Geotechnical Spec (Site Material)</t>
  </si>
  <si>
    <t>Visual Check</t>
  </si>
  <si>
    <t>Free from Organic Material, Meets Grading</t>
  </si>
  <si>
    <t>Compact</t>
  </si>
  <si>
    <t>—</t>
  </si>
  <si>
    <t>Layer Placement</t>
  </si>
  <si>
    <t>Project Specification</t>
  </si>
  <si>
    <t>Each Layer</t>
  </si>
  <si>
    <t>Max 200-300 Loose Layer</t>
  </si>
  <si>
    <t>Compaction Testing</t>
  </si>
  <si>
    <t>NZS 4431/ ASTM D1557</t>
  </si>
  <si>
    <t>Visual Check, Scala test</t>
  </si>
  <si>
    <t>Once desired layer is Achived</t>
  </si>
  <si>
    <t>100 kpa Compaction Grade</t>
  </si>
  <si>
    <t>Backfill Around Structures</t>
  </si>
  <si>
    <t>Drawings</t>
  </si>
  <si>
    <t>During Works</t>
  </si>
  <si>
    <t>No voids, Hand compact Near structures</t>
  </si>
  <si>
    <t>Pipe support Foundations: PS-02, 03, 04, 07, 08, 10, 11, 17, 22, 24</t>
  </si>
  <si>
    <t>22-30-M-005 (Location)</t>
  </si>
  <si>
    <t>Prior to Concrete Placement</t>
  </si>
  <si>
    <t>Engineers Approval</t>
  </si>
  <si>
    <t>22-30-M-006 (Description)</t>
  </si>
  <si>
    <t>Prior to works Comencing, Each Support</t>
  </si>
  <si>
    <t>22-30-S-021 (Spec)</t>
  </si>
  <si>
    <t>PS: Concrete - Procurement</t>
  </si>
  <si>
    <t>Concrete mix design</t>
  </si>
  <si>
    <t>Following Award</t>
  </si>
  <si>
    <t>R, A</t>
  </si>
  <si>
    <t>PS: Reinforcing - Placement</t>
  </si>
  <si>
    <t>DRW No. SPEC 02.</t>
  </si>
  <si>
    <t>Engineers inspection</t>
  </si>
  <si>
    <t>R, A, V</t>
  </si>
  <si>
    <t>Pipe support Foundations: PS-18, 19, 20, 21</t>
  </si>
  <si>
    <t>Pipe support Foundations: PG-01, 02, 03, 05, 06</t>
  </si>
  <si>
    <t>22-30-M-002 (Location)</t>
  </si>
  <si>
    <t>22-30-M-003 (Description)</t>
  </si>
  <si>
    <t>22-30-C-020 (Spec)</t>
  </si>
  <si>
    <t>PG: Concrete - Procurement</t>
  </si>
  <si>
    <t>PG: Reinforcing - Placement</t>
  </si>
  <si>
    <t>Pipe support Foundations: PGL-04, 06, 07</t>
  </si>
  <si>
    <t>PGL: Concrete - Procurement</t>
  </si>
  <si>
    <t>PGL: Reinforcing - Placement</t>
  </si>
  <si>
    <t>Brine Pump</t>
  </si>
  <si>
    <t>22-30-C-020 (Dimentions and Location)</t>
  </si>
  <si>
    <t>Prior to works Comencing</t>
  </si>
  <si>
    <t>BP: Concrete - Procurement</t>
  </si>
  <si>
    <t>BP: Reinforcing - Placement</t>
  </si>
  <si>
    <t>Seal Water</t>
  </si>
  <si>
    <t>22-30-M-007 (Location)</t>
  </si>
  <si>
    <t>RFI-CEC Ref: 18830 (Spec)</t>
  </si>
  <si>
    <t>Seal: Concrete - Procurement</t>
  </si>
  <si>
    <t>Seal: Reinforcing - Placement</t>
  </si>
  <si>
    <t>As builts and Redline Markup</t>
  </si>
  <si>
    <t>Asbuilt file</t>
  </si>
  <si>
    <t>Following completion of construction</t>
  </si>
  <si>
    <t>As built drawings, redline markups and RAMM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</si>
</sst>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AG273"/>
  <sheetViews>
    <sheetView tabSelected="1" topLeftCell="A235" workbookViewId="0">
      <selection activeCell="Y257" sqref="Y257"/>
    </sheetView>
  </sheetViews>
  <sheetFormatPr defaultRowHeight="15" customHeight="1" x14ac:dyDescent="0.25"/>
  <cols>
    <col min="1" max="1" width="6.140625" customWidth="1"/>
    <col min="2" max="2" width="7.5703125" customWidth="1"/>
    <col min="3" max="3" width="1.7109375" customWidth="1"/>
    <col min="4" max="4" width="7.140625" customWidth="1"/>
    <col min="5" max="5" width="5.140625" customWidth="1"/>
    <col min="6" max="6" width="3.42578125" bestFit="1" customWidth="1"/>
    <col min="7" max="7" width="4.7109375" bestFit="1" customWidth="1"/>
    <col min="9" max="9" width="4" customWidth="1"/>
    <col min="10" max="10" width="2" customWidth="1"/>
    <col min="12" max="12" width="2" customWidth="1"/>
    <col min="13" max="13" width="2.5703125" customWidth="1"/>
    <col min="14" max="14" width="1.5703125" customWidth="1"/>
    <col min="15" max="15" width="1.85546875" customWidth="1"/>
    <col min="16" max="16" width="1.28515625" customWidth="1"/>
    <col min="17" max="17" width="1.5703125" customWidth="1"/>
    <col min="18" max="18" width="5.42578125" customWidth="1"/>
    <col min="19" max="19" width="1.5703125" customWidth="1"/>
    <col min="20" max="20" width="2.28515625" customWidth="1"/>
    <col min="21" max="21" width="1.5703125" customWidth="1"/>
    <col min="22" max="22" width="2.28515625" customWidth="1"/>
    <col min="23" max="23" width="3.42578125" customWidth="1"/>
    <col min="24" max="24" width="8.5703125" customWidth="1"/>
    <col min="25" max="25" width="8.42578125" customWidth="1"/>
    <col min="26" max="26" width="10.140625" customWidth="1"/>
    <col min="27" max="27" width="8" customWidth="1"/>
    <col min="28" max="28" width="8.28515625" customWidth="1"/>
    <col min="29" max="29" width="4.5703125" customWidth="1"/>
    <col min="30" max="30" width="9.5703125" customWidth="1"/>
    <col min="31" max="31" width="3.7109375" customWidth="1"/>
    <col min="32" max="32" width="5.28515625" customWidth="1"/>
    <col min="33" max="33" width="81.42578125" customWidth="1"/>
    <col min="34" max="34" width="146.42578125" bestFit="1" customWidth="1"/>
  </cols>
  <sheetData>
    <row r="1" spans="1:33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W1" s="3"/>
      <c r="X1" s="3"/>
      <c r="Y1" s="3"/>
      <c r="Z1" s="3"/>
      <c r="AA1" s="3"/>
      <c r="AB1" s="3"/>
      <c r="AC1" s="3"/>
      <c r="AD1" s="3"/>
      <c r="AE1" s="3"/>
    </row>
    <row r="2" spans="1:33" ht="15" customHeight="1" x14ac:dyDescent="0.25">
      <c r="A2" t="s">
        <v>4</v>
      </c>
      <c r="B2" t="s">
        <v>5</v>
      </c>
      <c r="C2" t="s">
        <v>14</v>
      </c>
      <c r="D2" t="s">
        <v>14</v>
      </c>
      <c r="E2" s="1" t="s">
        <v>6</v>
      </c>
      <c r="F2" s="1" t="s">
        <v>14</v>
      </c>
      <c r="G2" t="s">
        <v>7</v>
      </c>
      <c r="H2" s="1" t="s">
        <v>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W2" t="str">
        <f>A2</f>
        <v>Concrete</v>
      </c>
      <c r="X2" t="str">
        <f>"SPECIFICATION REFERENCE: "&amp;B2</f>
        <v>SPECIFICATION REFERENCE: All concrete to be 30 mpa Grade</v>
      </c>
      <c r="Y2" t="str">
        <f>"TEST REQUIRED: "&amp;C2</f>
        <v>TEST REQUIRED: —</v>
      </c>
      <c r="Z2" t="str">
        <f>"INSPECTION BY: "&amp;D2</f>
        <v>INSPECTION BY: —</v>
      </c>
      <c r="AA2" t="str">
        <f>"TASK TIMING OR TASK FREQUENCY: "&amp;E2</f>
        <v>TASK TIMING OR TASK FREQUENCY: Prior to  Placement</v>
      </c>
      <c r="AB2" t="str">
        <f>"ACCEPTANCE CRITERIA: "&amp;F2</f>
        <v>ACCEPTANCE CRITERIA: —</v>
      </c>
      <c r="AC2" t="str">
        <f>"UCCL: "&amp;G2</f>
        <v>UCCL: R, S</v>
      </c>
      <c r="AD2" t="str">
        <f>"Client: "&amp;H2</f>
        <v>Client: R, W, A</v>
      </c>
      <c r="AG2" t="str" cm="1">
        <f t="array" ref="AG2:AG273">_xlfn.FILTERXML("&lt;t&gt;&lt;s&gt;"&amp;_xlfn.TEXTJOIN("&lt;/s&gt;&lt;s&gt;",,W2:AE40)&amp;"&lt;/s&gt;&lt;/t&gt;","//s")</f>
        <v>Concrete</v>
      </c>
    </row>
    <row r="3" spans="1:33" ht="15" customHeight="1" x14ac:dyDescent="0.25">
      <c r="A3" t="s">
        <v>9</v>
      </c>
      <c r="B3" t="s">
        <v>10</v>
      </c>
      <c r="C3" t="s">
        <v>11</v>
      </c>
      <c r="D3" t="s">
        <v>14</v>
      </c>
      <c r="E3" t="s">
        <v>6</v>
      </c>
      <c r="F3" s="1" t="s">
        <v>12</v>
      </c>
      <c r="G3" t="s">
        <v>7</v>
      </c>
      <c r="H3" s="1" t="s">
        <v>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W3" t="str">
        <f t="shared" ref="W3:W35" si="0">A3</f>
        <v>Backfill Material</v>
      </c>
      <c r="X3" t="str">
        <f t="shared" ref="X3:X35" si="1">"SPECIFICATION REFERENCE: "&amp;B3</f>
        <v>SPECIFICATION REFERENCE: Geotechnical Spec (Site Material)</v>
      </c>
      <c r="Y3" t="str">
        <f t="shared" ref="Y3:Y35" si="2">"TEST REQUIRED: "&amp;C3</f>
        <v>TEST REQUIRED: Visual Check</v>
      </c>
      <c r="Z3" t="str">
        <f t="shared" ref="Z3:Z35" si="3">"INSPECTION BY: "&amp;D3</f>
        <v>INSPECTION BY: —</v>
      </c>
      <c r="AA3" t="str">
        <f t="shared" ref="AA3:AA35" si="4">"TASK TIMING OR TASK FREQUENCY: "&amp;E3</f>
        <v>TASK TIMING OR TASK FREQUENCY: Prior to  Placement</v>
      </c>
      <c r="AB3" t="str">
        <f t="shared" ref="AB3:AB35" si="5">"ACCEPTANCE CRITERIA: "&amp;F3</f>
        <v>ACCEPTANCE CRITERIA: Free from Organic Material, Meets Grading</v>
      </c>
      <c r="AC3" t="str">
        <f t="shared" ref="AC3:AC35" si="6">"UCCL: "&amp;G3</f>
        <v>UCCL: R, S</v>
      </c>
      <c r="AD3" t="str">
        <f t="shared" ref="AD3:AD35" si="7">"Client: "&amp;H3</f>
        <v>Client: R, W, A</v>
      </c>
      <c r="AG3" t="str">
        <v>SPECIFICATION REFERENCE: All concrete to be 30 mpa Grade</v>
      </c>
    </row>
    <row r="4" spans="1:33" ht="15" customHeight="1" x14ac:dyDescent="0.25">
      <c r="A4" t="s">
        <v>13</v>
      </c>
      <c r="B4" s="1" t="s">
        <v>14</v>
      </c>
      <c r="C4" t="s">
        <v>14</v>
      </c>
      <c r="D4" s="1" t="s">
        <v>14</v>
      </c>
      <c r="E4" s="1" t="s">
        <v>6</v>
      </c>
      <c r="F4" s="1" t="s">
        <v>14</v>
      </c>
      <c r="G4" s="1" t="s">
        <v>7</v>
      </c>
      <c r="H4" s="1" t="s">
        <v>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W4" t="str">
        <f t="shared" si="0"/>
        <v>Compact</v>
      </c>
      <c r="X4" t="str">
        <f t="shared" si="1"/>
        <v>SPECIFICATION REFERENCE: —</v>
      </c>
      <c r="Y4" t="str">
        <f t="shared" si="2"/>
        <v>TEST REQUIRED: —</v>
      </c>
      <c r="Z4" t="str">
        <f t="shared" si="3"/>
        <v>INSPECTION BY: —</v>
      </c>
      <c r="AA4" t="str">
        <f t="shared" si="4"/>
        <v>TASK TIMING OR TASK FREQUENCY: Prior to  Placement</v>
      </c>
      <c r="AB4" t="str">
        <f t="shared" si="5"/>
        <v>ACCEPTANCE CRITERIA: —</v>
      </c>
      <c r="AC4" t="str">
        <f t="shared" si="6"/>
        <v>UCCL: R, S</v>
      </c>
      <c r="AD4" t="str">
        <f t="shared" si="7"/>
        <v>Client: R, W, A</v>
      </c>
      <c r="AG4" t="str">
        <v>TEST REQUIRED: —</v>
      </c>
    </row>
    <row r="5" spans="1:33" ht="15" customHeight="1" x14ac:dyDescent="0.25">
      <c r="A5" t="s">
        <v>15</v>
      </c>
      <c r="B5" s="1" t="s">
        <v>16</v>
      </c>
      <c r="C5" t="s">
        <v>11</v>
      </c>
      <c r="D5" t="s">
        <v>1</v>
      </c>
      <c r="E5" t="s">
        <v>17</v>
      </c>
      <c r="F5" s="1" t="s">
        <v>18</v>
      </c>
      <c r="G5" t="s">
        <v>7</v>
      </c>
      <c r="H5" t="s">
        <v>8</v>
      </c>
      <c r="W5" t="str">
        <f t="shared" si="0"/>
        <v>Layer Placement</v>
      </c>
      <c r="X5" t="str">
        <f t="shared" si="1"/>
        <v>SPECIFICATION REFERENCE: Project Specification</v>
      </c>
      <c r="Y5" t="str">
        <f t="shared" si="2"/>
        <v>TEST REQUIRED: Visual Check</v>
      </c>
      <c r="Z5" t="str">
        <f t="shared" si="3"/>
        <v>INSPECTION BY: UCCL</v>
      </c>
      <c r="AA5" t="str">
        <f t="shared" si="4"/>
        <v>TASK TIMING OR TASK FREQUENCY: Each Layer</v>
      </c>
      <c r="AB5" t="str">
        <f t="shared" si="5"/>
        <v>ACCEPTANCE CRITERIA: Max 200-300 Loose Layer</v>
      </c>
      <c r="AC5" t="str">
        <f t="shared" si="6"/>
        <v>UCCL: R, S</v>
      </c>
      <c r="AD5" t="str">
        <f t="shared" si="7"/>
        <v>Client: R, W, A</v>
      </c>
      <c r="AG5" t="str">
        <v>INSPECTION BY: —</v>
      </c>
    </row>
    <row r="6" spans="1:33" ht="15" customHeight="1" x14ac:dyDescent="0.25">
      <c r="A6" t="s">
        <v>19</v>
      </c>
      <c r="B6" t="s">
        <v>20</v>
      </c>
      <c r="C6" t="s">
        <v>21</v>
      </c>
      <c r="D6" s="1" t="s">
        <v>1</v>
      </c>
      <c r="E6" s="1" t="s">
        <v>22</v>
      </c>
      <c r="F6" s="1" t="s">
        <v>23</v>
      </c>
      <c r="G6" t="s">
        <v>7</v>
      </c>
      <c r="H6" t="s">
        <v>8</v>
      </c>
      <c r="W6" t="str">
        <f t="shared" si="0"/>
        <v>Compaction Testing</v>
      </c>
      <c r="X6" t="str">
        <f t="shared" si="1"/>
        <v>SPECIFICATION REFERENCE: NZS 4431/ ASTM D1557</v>
      </c>
      <c r="Y6" t="str">
        <f t="shared" si="2"/>
        <v>TEST REQUIRED: Visual Check, Scala test</v>
      </c>
      <c r="Z6" t="str">
        <f t="shared" si="3"/>
        <v>INSPECTION BY: UCCL</v>
      </c>
      <c r="AA6" t="str">
        <f t="shared" si="4"/>
        <v>TASK TIMING OR TASK FREQUENCY: Once desired layer is Achived</v>
      </c>
      <c r="AB6" t="str">
        <f t="shared" si="5"/>
        <v>ACCEPTANCE CRITERIA: 100 kpa Compaction Grade</v>
      </c>
      <c r="AC6" t="str">
        <f t="shared" si="6"/>
        <v>UCCL: R, S</v>
      </c>
      <c r="AD6" t="str">
        <f t="shared" si="7"/>
        <v>Client: R, W, A</v>
      </c>
      <c r="AG6" t="str">
        <v>TASK TIMING OR TASK FREQUENCY: Prior to  Placement</v>
      </c>
    </row>
    <row r="7" spans="1:33" ht="15" customHeight="1" x14ac:dyDescent="0.25">
      <c r="A7" t="s">
        <v>24</v>
      </c>
      <c r="B7" t="s">
        <v>25</v>
      </c>
      <c r="C7" t="s">
        <v>11</v>
      </c>
      <c r="D7" s="1" t="s">
        <v>1</v>
      </c>
      <c r="E7" t="s">
        <v>26</v>
      </c>
      <c r="F7" t="s">
        <v>27</v>
      </c>
      <c r="G7" t="s">
        <v>7</v>
      </c>
      <c r="H7" t="s">
        <v>8</v>
      </c>
      <c r="W7" t="str">
        <f t="shared" si="0"/>
        <v>Backfill Around Structures</v>
      </c>
      <c r="X7" t="str">
        <f t="shared" si="1"/>
        <v>SPECIFICATION REFERENCE: Drawings</v>
      </c>
      <c r="Y7" t="str">
        <f t="shared" si="2"/>
        <v>TEST REQUIRED: Visual Check</v>
      </c>
      <c r="Z7" t="str">
        <f t="shared" si="3"/>
        <v>INSPECTION BY: UCCL</v>
      </c>
      <c r="AA7" t="str">
        <f t="shared" si="4"/>
        <v>TASK TIMING OR TASK FREQUENCY: During Works</v>
      </c>
      <c r="AB7" t="str">
        <f t="shared" si="5"/>
        <v>ACCEPTANCE CRITERIA: No voids, Hand compact Near structures</v>
      </c>
      <c r="AC7" t="str">
        <f t="shared" si="6"/>
        <v>UCCL: R, S</v>
      </c>
      <c r="AD7" t="str">
        <f t="shared" si="7"/>
        <v>Client: R, W, A</v>
      </c>
      <c r="AG7" t="str">
        <v>ACCEPTANCE CRITERIA: —</v>
      </c>
    </row>
    <row r="8" spans="1:33" ht="15" customHeight="1" x14ac:dyDescent="0.25">
      <c r="A8" t="s">
        <v>28</v>
      </c>
      <c r="B8" t="s">
        <v>29</v>
      </c>
      <c r="C8" t="s">
        <v>11</v>
      </c>
      <c r="D8" s="1" t="s">
        <v>1</v>
      </c>
      <c r="E8" t="s">
        <v>30</v>
      </c>
      <c r="F8" s="1" t="s">
        <v>31</v>
      </c>
      <c r="G8" t="s">
        <v>7</v>
      </c>
      <c r="H8" t="s">
        <v>8</v>
      </c>
      <c r="W8" t="str">
        <f t="shared" si="0"/>
        <v>Pipe support Foundations: PS-02, 03, 04, 07, 08, 10, 11, 17, 22, 24</v>
      </c>
      <c r="X8" t="str">
        <f t="shared" si="1"/>
        <v>SPECIFICATION REFERENCE: 22-30-M-005 (Location)</v>
      </c>
      <c r="Y8" t="str">
        <f t="shared" si="2"/>
        <v>TEST REQUIRED: Visual Check</v>
      </c>
      <c r="Z8" t="str">
        <f t="shared" si="3"/>
        <v>INSPECTION BY: UCCL</v>
      </c>
      <c r="AA8" t="str">
        <f t="shared" si="4"/>
        <v>TASK TIMING OR TASK FREQUENCY: Prior to Concrete Placement</v>
      </c>
      <c r="AB8" t="str">
        <f t="shared" si="5"/>
        <v>ACCEPTANCE CRITERIA: Engineers Approval</v>
      </c>
      <c r="AC8" t="str">
        <f t="shared" si="6"/>
        <v>UCCL: R, S</v>
      </c>
      <c r="AD8" t="str">
        <f t="shared" si="7"/>
        <v>Client: R, W, A</v>
      </c>
      <c r="AG8" t="str">
        <v>UCCL: R, S</v>
      </c>
    </row>
    <row r="9" spans="1:33" ht="15" customHeight="1" x14ac:dyDescent="0.25">
      <c r="A9" t="s">
        <v>28</v>
      </c>
      <c r="B9" t="s">
        <v>32</v>
      </c>
      <c r="C9" t="s">
        <v>11</v>
      </c>
      <c r="D9" t="s">
        <v>1</v>
      </c>
      <c r="E9" s="1" t="s">
        <v>33</v>
      </c>
      <c r="F9" t="s">
        <v>31</v>
      </c>
      <c r="G9" t="s">
        <v>7</v>
      </c>
      <c r="H9" t="s">
        <v>8</v>
      </c>
      <c r="W9" t="str">
        <f t="shared" si="0"/>
        <v>Pipe support Foundations: PS-02, 03, 04, 07, 08, 10, 11, 17, 22, 24</v>
      </c>
      <c r="X9" t="str">
        <f t="shared" si="1"/>
        <v>SPECIFICATION REFERENCE: 22-30-M-006 (Description)</v>
      </c>
      <c r="Y9" t="str">
        <f t="shared" si="2"/>
        <v>TEST REQUIRED: Visual Check</v>
      </c>
      <c r="Z9" t="str">
        <f t="shared" si="3"/>
        <v>INSPECTION BY: UCCL</v>
      </c>
      <c r="AA9" t="str">
        <f t="shared" si="4"/>
        <v>TASK TIMING OR TASK FREQUENCY: Prior to works Comencing, Each Support</v>
      </c>
      <c r="AB9" t="str">
        <f t="shared" si="5"/>
        <v>ACCEPTANCE CRITERIA: Engineers Approval</v>
      </c>
      <c r="AC9" t="str">
        <f t="shared" si="6"/>
        <v>UCCL: R, S</v>
      </c>
      <c r="AD9" t="str">
        <f t="shared" si="7"/>
        <v>Client: R, W, A</v>
      </c>
      <c r="AG9" t="str">
        <v>Client: R, W, A</v>
      </c>
    </row>
    <row r="10" spans="1:33" ht="15" customHeight="1" x14ac:dyDescent="0.25">
      <c r="A10" t="s">
        <v>28</v>
      </c>
      <c r="B10" s="1" t="s">
        <v>34</v>
      </c>
      <c r="C10" s="1" t="s">
        <v>11</v>
      </c>
      <c r="D10" t="s">
        <v>1</v>
      </c>
      <c r="E10" s="1" t="s">
        <v>33</v>
      </c>
      <c r="F10" s="1" t="s">
        <v>31</v>
      </c>
      <c r="G10" t="s">
        <v>7</v>
      </c>
      <c r="H10" t="s">
        <v>8</v>
      </c>
      <c r="W10" t="str">
        <f t="shared" si="0"/>
        <v>Pipe support Foundations: PS-02, 03, 04, 07, 08, 10, 11, 17, 22, 24</v>
      </c>
      <c r="X10" t="str">
        <f t="shared" si="1"/>
        <v>SPECIFICATION REFERENCE: 22-30-S-021 (Spec)</v>
      </c>
      <c r="Y10" t="str">
        <f t="shared" si="2"/>
        <v>TEST REQUIRED: Visual Check</v>
      </c>
      <c r="Z10" t="str">
        <f t="shared" si="3"/>
        <v>INSPECTION BY: UCCL</v>
      </c>
      <c r="AA10" t="str">
        <f t="shared" si="4"/>
        <v>TASK TIMING OR TASK FREQUENCY: Prior to works Comencing, Each Support</v>
      </c>
      <c r="AB10" t="str">
        <f t="shared" si="5"/>
        <v>ACCEPTANCE CRITERIA: Engineers Approval</v>
      </c>
      <c r="AC10" t="str">
        <f t="shared" si="6"/>
        <v>UCCL: R, S</v>
      </c>
      <c r="AD10" t="str">
        <f t="shared" si="7"/>
        <v>Client: R, W, A</v>
      </c>
      <c r="AG10" t="str">
        <v>Backfill Material</v>
      </c>
    </row>
    <row r="11" spans="1:33" ht="15" customHeight="1" x14ac:dyDescent="0.25">
      <c r="A11" t="s">
        <v>35</v>
      </c>
      <c r="B11" t="s">
        <v>34</v>
      </c>
      <c r="C11" s="1" t="s">
        <v>36</v>
      </c>
      <c r="D11" t="s">
        <v>1</v>
      </c>
      <c r="E11" s="1" t="s">
        <v>37</v>
      </c>
      <c r="F11" s="1" t="s">
        <v>31</v>
      </c>
      <c r="G11" t="s">
        <v>0</v>
      </c>
      <c r="H11" t="s">
        <v>38</v>
      </c>
      <c r="K11" s="1"/>
      <c r="W11" t="str">
        <f t="shared" si="0"/>
        <v>PS: Concrete - Procurement</v>
      </c>
      <c r="X11" t="str">
        <f t="shared" si="1"/>
        <v>SPECIFICATION REFERENCE: 22-30-S-021 (Spec)</v>
      </c>
      <c r="Y11" t="str">
        <f t="shared" si="2"/>
        <v>TEST REQUIRED: Concrete mix design</v>
      </c>
      <c r="Z11" t="str">
        <f t="shared" si="3"/>
        <v>INSPECTION BY: UCCL</v>
      </c>
      <c r="AA11" t="str">
        <f t="shared" si="4"/>
        <v>TASK TIMING OR TASK FREQUENCY: Following Award</v>
      </c>
      <c r="AB11" t="str">
        <f t="shared" si="5"/>
        <v>ACCEPTANCE CRITERIA: Engineers Approval</v>
      </c>
      <c r="AC11" t="str">
        <f t="shared" si="6"/>
        <v>UCCL: W</v>
      </c>
      <c r="AD11" t="str">
        <f t="shared" si="7"/>
        <v>Client: R, A</v>
      </c>
      <c r="AG11" t="str">
        <v>SPECIFICATION REFERENCE: Geotechnical Spec (Site Material)</v>
      </c>
    </row>
    <row r="12" spans="1:33" ht="15" customHeight="1" x14ac:dyDescent="0.25">
      <c r="A12" t="s">
        <v>39</v>
      </c>
      <c r="B12" t="s">
        <v>40</v>
      </c>
      <c r="C12" s="1" t="s">
        <v>41</v>
      </c>
      <c r="D12" t="s">
        <v>1</v>
      </c>
      <c r="E12" t="s">
        <v>30</v>
      </c>
      <c r="F12" s="1" t="s">
        <v>31</v>
      </c>
      <c r="G12" t="s">
        <v>7</v>
      </c>
      <c r="H12" t="s">
        <v>42</v>
      </c>
      <c r="W12" t="str">
        <f t="shared" si="0"/>
        <v>PS: Reinforcing - Placement</v>
      </c>
      <c r="X12" t="str">
        <f t="shared" si="1"/>
        <v>SPECIFICATION REFERENCE: DRW No. SPEC 02.</v>
      </c>
      <c r="Y12" t="str">
        <f t="shared" si="2"/>
        <v>TEST REQUIRED: Engineers inspection</v>
      </c>
      <c r="Z12" t="str">
        <f t="shared" si="3"/>
        <v>INSPECTION BY: UCCL</v>
      </c>
      <c r="AA12" t="str">
        <f t="shared" si="4"/>
        <v>TASK TIMING OR TASK FREQUENCY: Prior to Concrete Placement</v>
      </c>
      <c r="AB12" t="str">
        <f t="shared" si="5"/>
        <v>ACCEPTANCE CRITERIA: Engineers Approval</v>
      </c>
      <c r="AC12" t="str">
        <f t="shared" si="6"/>
        <v>UCCL: R, S</v>
      </c>
      <c r="AD12" t="str">
        <f t="shared" si="7"/>
        <v>Client: R, A, V</v>
      </c>
      <c r="AG12" t="str">
        <v>TEST REQUIRED: Visual Check</v>
      </c>
    </row>
    <row r="13" spans="1:33" ht="15" customHeight="1" x14ac:dyDescent="0.25">
      <c r="A13" t="s">
        <v>43</v>
      </c>
      <c r="B13" s="1" t="s">
        <v>29</v>
      </c>
      <c r="C13" s="1" t="s">
        <v>11</v>
      </c>
      <c r="D13" t="s">
        <v>1</v>
      </c>
      <c r="E13" t="s">
        <v>30</v>
      </c>
      <c r="F13" s="1" t="s">
        <v>31</v>
      </c>
      <c r="G13" t="s">
        <v>7</v>
      </c>
      <c r="H13" t="s">
        <v>8</v>
      </c>
      <c r="W13" t="str">
        <f t="shared" si="0"/>
        <v>Pipe support Foundations: PS-18, 19, 20, 21</v>
      </c>
      <c r="X13" t="str">
        <f t="shared" si="1"/>
        <v>SPECIFICATION REFERENCE: 22-30-M-005 (Location)</v>
      </c>
      <c r="Y13" t="str">
        <f t="shared" si="2"/>
        <v>TEST REQUIRED: Visual Check</v>
      </c>
      <c r="Z13" t="str">
        <f t="shared" si="3"/>
        <v>INSPECTION BY: UCCL</v>
      </c>
      <c r="AA13" t="str">
        <f t="shared" si="4"/>
        <v>TASK TIMING OR TASK FREQUENCY: Prior to Concrete Placement</v>
      </c>
      <c r="AB13" t="str">
        <f t="shared" si="5"/>
        <v>ACCEPTANCE CRITERIA: Engineers Approval</v>
      </c>
      <c r="AC13" t="str">
        <f t="shared" si="6"/>
        <v>UCCL: R, S</v>
      </c>
      <c r="AD13" t="str">
        <f t="shared" si="7"/>
        <v>Client: R, W, A</v>
      </c>
      <c r="AG13" t="str">
        <v>INSPECTION BY: —</v>
      </c>
    </row>
    <row r="14" spans="1:33" ht="15" customHeight="1" x14ac:dyDescent="0.25">
      <c r="A14" t="s">
        <v>43</v>
      </c>
      <c r="B14" s="1" t="s">
        <v>32</v>
      </c>
      <c r="C14" s="1" t="s">
        <v>11</v>
      </c>
      <c r="D14" t="s">
        <v>1</v>
      </c>
      <c r="E14" s="1" t="s">
        <v>33</v>
      </c>
      <c r="F14" s="1" t="s">
        <v>31</v>
      </c>
      <c r="G14" t="s">
        <v>7</v>
      </c>
      <c r="H14" t="s">
        <v>8</v>
      </c>
      <c r="W14" t="str">
        <f t="shared" si="0"/>
        <v>Pipe support Foundations: PS-18, 19, 20, 21</v>
      </c>
      <c r="X14" t="str">
        <f t="shared" si="1"/>
        <v>SPECIFICATION REFERENCE: 22-30-M-006 (Description)</v>
      </c>
      <c r="Y14" t="str">
        <f t="shared" si="2"/>
        <v>TEST REQUIRED: Visual Check</v>
      </c>
      <c r="Z14" t="str">
        <f t="shared" si="3"/>
        <v>INSPECTION BY: UCCL</v>
      </c>
      <c r="AA14" t="str">
        <f t="shared" si="4"/>
        <v>TASK TIMING OR TASK FREQUENCY: Prior to works Comencing, Each Support</v>
      </c>
      <c r="AB14" t="str">
        <f t="shared" si="5"/>
        <v>ACCEPTANCE CRITERIA: Engineers Approval</v>
      </c>
      <c r="AC14" t="str">
        <f t="shared" si="6"/>
        <v>UCCL: R, S</v>
      </c>
      <c r="AD14" t="str">
        <f t="shared" si="7"/>
        <v>Client: R, W, A</v>
      </c>
      <c r="AG14" t="str">
        <v>TASK TIMING OR TASK FREQUENCY: Prior to  Placement</v>
      </c>
    </row>
    <row r="15" spans="1:33" ht="15" customHeight="1" x14ac:dyDescent="0.25">
      <c r="A15" t="s">
        <v>43</v>
      </c>
      <c r="B15" s="1" t="s">
        <v>34</v>
      </c>
      <c r="C15" s="1" t="s">
        <v>11</v>
      </c>
      <c r="D15" t="s">
        <v>1</v>
      </c>
      <c r="E15" s="1" t="s">
        <v>33</v>
      </c>
      <c r="F15" s="1" t="s">
        <v>31</v>
      </c>
      <c r="G15" t="s">
        <v>7</v>
      </c>
      <c r="H15" t="s">
        <v>8</v>
      </c>
      <c r="W15" t="str">
        <f t="shared" si="0"/>
        <v>Pipe support Foundations: PS-18, 19, 20, 21</v>
      </c>
      <c r="X15" t="str">
        <f t="shared" si="1"/>
        <v>SPECIFICATION REFERENCE: 22-30-S-021 (Spec)</v>
      </c>
      <c r="Y15" t="str">
        <f t="shared" si="2"/>
        <v>TEST REQUIRED: Visual Check</v>
      </c>
      <c r="Z15" t="str">
        <f t="shared" si="3"/>
        <v>INSPECTION BY: UCCL</v>
      </c>
      <c r="AA15" t="str">
        <f t="shared" si="4"/>
        <v>TASK TIMING OR TASK FREQUENCY: Prior to works Comencing, Each Support</v>
      </c>
      <c r="AB15" t="str">
        <f t="shared" si="5"/>
        <v>ACCEPTANCE CRITERIA: Engineers Approval</v>
      </c>
      <c r="AC15" t="str">
        <f t="shared" si="6"/>
        <v>UCCL: R, S</v>
      </c>
      <c r="AD15" t="str">
        <f t="shared" si="7"/>
        <v>Client: R, W, A</v>
      </c>
      <c r="AG15" t="str">
        <v>ACCEPTANCE CRITERIA: Free from Organic Material, Meets Grading</v>
      </c>
    </row>
    <row r="16" spans="1:33" ht="15" customHeight="1" x14ac:dyDescent="0.25">
      <c r="A16" t="s">
        <v>35</v>
      </c>
      <c r="B16" s="1" t="s">
        <v>34</v>
      </c>
      <c r="C16" s="1" t="s">
        <v>36</v>
      </c>
      <c r="D16" s="1" t="s">
        <v>1</v>
      </c>
      <c r="E16" s="1" t="s">
        <v>37</v>
      </c>
      <c r="F16" s="1" t="s">
        <v>31</v>
      </c>
      <c r="G16" t="s">
        <v>0</v>
      </c>
      <c r="H16" t="s">
        <v>38</v>
      </c>
      <c r="W16" t="str">
        <f t="shared" si="0"/>
        <v>PS: Concrete - Procurement</v>
      </c>
      <c r="X16" t="str">
        <f t="shared" si="1"/>
        <v>SPECIFICATION REFERENCE: 22-30-S-021 (Spec)</v>
      </c>
      <c r="Y16" t="str">
        <f t="shared" si="2"/>
        <v>TEST REQUIRED: Concrete mix design</v>
      </c>
      <c r="Z16" t="str">
        <f t="shared" si="3"/>
        <v>INSPECTION BY: UCCL</v>
      </c>
      <c r="AA16" t="str">
        <f t="shared" si="4"/>
        <v>TASK TIMING OR TASK FREQUENCY: Following Award</v>
      </c>
      <c r="AB16" t="str">
        <f t="shared" si="5"/>
        <v>ACCEPTANCE CRITERIA: Engineers Approval</v>
      </c>
      <c r="AC16" t="str">
        <f t="shared" si="6"/>
        <v>UCCL: W</v>
      </c>
      <c r="AD16" t="str">
        <f t="shared" si="7"/>
        <v>Client: R, A</v>
      </c>
      <c r="AG16" t="str">
        <v>UCCL: R, S</v>
      </c>
    </row>
    <row r="17" spans="1:33" ht="15" customHeight="1" x14ac:dyDescent="0.25">
      <c r="A17" t="s">
        <v>39</v>
      </c>
      <c r="B17" s="1" t="s">
        <v>40</v>
      </c>
      <c r="C17" t="s">
        <v>41</v>
      </c>
      <c r="D17" t="s">
        <v>1</v>
      </c>
      <c r="E17" s="1" t="s">
        <v>30</v>
      </c>
      <c r="F17" s="1" t="s">
        <v>31</v>
      </c>
      <c r="G17" t="s">
        <v>7</v>
      </c>
      <c r="H17" t="s">
        <v>42</v>
      </c>
      <c r="W17" t="str">
        <f t="shared" si="0"/>
        <v>PS: Reinforcing - Placement</v>
      </c>
      <c r="X17" t="str">
        <f t="shared" si="1"/>
        <v>SPECIFICATION REFERENCE: DRW No. SPEC 02.</v>
      </c>
      <c r="Y17" t="str">
        <f t="shared" si="2"/>
        <v>TEST REQUIRED: Engineers inspection</v>
      </c>
      <c r="Z17" t="str">
        <f t="shared" si="3"/>
        <v>INSPECTION BY: UCCL</v>
      </c>
      <c r="AA17" t="str">
        <f t="shared" si="4"/>
        <v>TASK TIMING OR TASK FREQUENCY: Prior to Concrete Placement</v>
      </c>
      <c r="AB17" t="str">
        <f t="shared" si="5"/>
        <v>ACCEPTANCE CRITERIA: Engineers Approval</v>
      </c>
      <c r="AC17" t="str">
        <f t="shared" si="6"/>
        <v>UCCL: R, S</v>
      </c>
      <c r="AD17" t="str">
        <f t="shared" si="7"/>
        <v>Client: R, A, V</v>
      </c>
      <c r="AG17" t="str">
        <v>Client: R, W, A</v>
      </c>
    </row>
    <row r="18" spans="1:33" ht="15" customHeight="1" x14ac:dyDescent="0.25">
      <c r="A18" t="s">
        <v>44</v>
      </c>
      <c r="B18" t="s">
        <v>45</v>
      </c>
      <c r="C18" t="s">
        <v>11</v>
      </c>
      <c r="D18" s="1" t="s">
        <v>1</v>
      </c>
      <c r="E18" t="s">
        <v>30</v>
      </c>
      <c r="F18" t="s">
        <v>31</v>
      </c>
      <c r="G18" t="s">
        <v>7</v>
      </c>
      <c r="H18" t="s">
        <v>8</v>
      </c>
      <c r="W18" t="str">
        <f t="shared" si="0"/>
        <v>Pipe support Foundations: PG-01, 02, 03, 05, 06</v>
      </c>
      <c r="X18" t="str">
        <f t="shared" si="1"/>
        <v>SPECIFICATION REFERENCE: 22-30-M-002 (Location)</v>
      </c>
      <c r="Y18" t="str">
        <f t="shared" si="2"/>
        <v>TEST REQUIRED: Visual Check</v>
      </c>
      <c r="Z18" t="str">
        <f t="shared" si="3"/>
        <v>INSPECTION BY: UCCL</v>
      </c>
      <c r="AA18" t="str">
        <f t="shared" si="4"/>
        <v>TASK TIMING OR TASK FREQUENCY: Prior to Concrete Placement</v>
      </c>
      <c r="AB18" t="str">
        <f t="shared" si="5"/>
        <v>ACCEPTANCE CRITERIA: Engineers Approval</v>
      </c>
      <c r="AC18" t="str">
        <f t="shared" si="6"/>
        <v>UCCL: R, S</v>
      </c>
      <c r="AD18" t="str">
        <f t="shared" si="7"/>
        <v>Client: R, W, A</v>
      </c>
      <c r="AG18" t="str">
        <v>Compact</v>
      </c>
    </row>
    <row r="19" spans="1:33" ht="15" customHeight="1" x14ac:dyDescent="0.25">
      <c r="A19" t="s">
        <v>44</v>
      </c>
      <c r="B19" t="s">
        <v>46</v>
      </c>
      <c r="C19" s="1" t="s">
        <v>11</v>
      </c>
      <c r="D19" t="s">
        <v>1</v>
      </c>
      <c r="E19" s="1" t="s">
        <v>33</v>
      </c>
      <c r="F19" t="s">
        <v>31</v>
      </c>
      <c r="G19" t="s">
        <v>7</v>
      </c>
      <c r="H19" t="s">
        <v>8</v>
      </c>
      <c r="W19" t="str">
        <f t="shared" si="0"/>
        <v>Pipe support Foundations: PG-01, 02, 03, 05, 06</v>
      </c>
      <c r="X19" t="str">
        <f t="shared" si="1"/>
        <v>SPECIFICATION REFERENCE: 22-30-M-003 (Description)</v>
      </c>
      <c r="Y19" t="str">
        <f t="shared" si="2"/>
        <v>TEST REQUIRED: Visual Check</v>
      </c>
      <c r="Z19" t="str">
        <f t="shared" si="3"/>
        <v>INSPECTION BY: UCCL</v>
      </c>
      <c r="AA19" t="str">
        <f t="shared" si="4"/>
        <v>TASK TIMING OR TASK FREQUENCY: Prior to works Comencing, Each Support</v>
      </c>
      <c r="AB19" t="str">
        <f t="shared" si="5"/>
        <v>ACCEPTANCE CRITERIA: Engineers Approval</v>
      </c>
      <c r="AC19" t="str">
        <f t="shared" si="6"/>
        <v>UCCL: R, S</v>
      </c>
      <c r="AD19" t="str">
        <f t="shared" si="7"/>
        <v>Client: R, W, A</v>
      </c>
      <c r="AG19" t="str">
        <v>SPECIFICATION REFERENCE: —</v>
      </c>
    </row>
    <row r="20" spans="1:33" ht="15" customHeight="1" x14ac:dyDescent="0.25">
      <c r="A20" t="s">
        <v>44</v>
      </c>
      <c r="B20" t="s">
        <v>47</v>
      </c>
      <c r="C20" s="1" t="s">
        <v>11</v>
      </c>
      <c r="D20" t="s">
        <v>1</v>
      </c>
      <c r="E20" t="s">
        <v>33</v>
      </c>
      <c r="F20" s="1" t="s">
        <v>31</v>
      </c>
      <c r="G20" t="s">
        <v>7</v>
      </c>
      <c r="H20" t="s">
        <v>8</v>
      </c>
      <c r="W20" t="str">
        <f t="shared" si="0"/>
        <v>Pipe support Foundations: PG-01, 02, 03, 05, 06</v>
      </c>
      <c r="X20" t="str">
        <f t="shared" si="1"/>
        <v>SPECIFICATION REFERENCE: 22-30-C-020 (Spec)</v>
      </c>
      <c r="Y20" t="str">
        <f t="shared" si="2"/>
        <v>TEST REQUIRED: Visual Check</v>
      </c>
      <c r="Z20" t="str">
        <f t="shared" si="3"/>
        <v>INSPECTION BY: UCCL</v>
      </c>
      <c r="AA20" t="str">
        <f t="shared" si="4"/>
        <v>TASK TIMING OR TASK FREQUENCY: Prior to works Comencing, Each Support</v>
      </c>
      <c r="AB20" t="str">
        <f t="shared" si="5"/>
        <v>ACCEPTANCE CRITERIA: Engineers Approval</v>
      </c>
      <c r="AC20" t="str">
        <f t="shared" si="6"/>
        <v>UCCL: R, S</v>
      </c>
      <c r="AD20" t="str">
        <f t="shared" si="7"/>
        <v>Client: R, W, A</v>
      </c>
      <c r="AG20" t="str">
        <v>TEST REQUIRED: —</v>
      </c>
    </row>
    <row r="21" spans="1:33" ht="15" customHeight="1" x14ac:dyDescent="0.25">
      <c r="A21" t="s">
        <v>48</v>
      </c>
      <c r="B21" t="s">
        <v>47</v>
      </c>
      <c r="C21" t="s">
        <v>36</v>
      </c>
      <c r="D21" t="s">
        <v>1</v>
      </c>
      <c r="E21" s="1" t="s">
        <v>37</v>
      </c>
      <c r="F21" t="s">
        <v>31</v>
      </c>
      <c r="G21" t="s">
        <v>0</v>
      </c>
      <c r="H21" t="s">
        <v>38</v>
      </c>
      <c r="W21" t="str">
        <f t="shared" si="0"/>
        <v>PG: Concrete - Procurement</v>
      </c>
      <c r="X21" t="str">
        <f t="shared" si="1"/>
        <v>SPECIFICATION REFERENCE: 22-30-C-020 (Spec)</v>
      </c>
      <c r="Y21" t="str">
        <f t="shared" si="2"/>
        <v>TEST REQUIRED: Concrete mix design</v>
      </c>
      <c r="Z21" t="str">
        <f t="shared" si="3"/>
        <v>INSPECTION BY: UCCL</v>
      </c>
      <c r="AA21" t="str">
        <f t="shared" si="4"/>
        <v>TASK TIMING OR TASK FREQUENCY: Following Award</v>
      </c>
      <c r="AB21" t="str">
        <f t="shared" si="5"/>
        <v>ACCEPTANCE CRITERIA: Engineers Approval</v>
      </c>
      <c r="AC21" t="str">
        <f t="shared" si="6"/>
        <v>UCCL: W</v>
      </c>
      <c r="AD21" t="str">
        <f t="shared" si="7"/>
        <v>Client: R, A</v>
      </c>
      <c r="AG21" t="str">
        <v>INSPECTION BY: —</v>
      </c>
    </row>
    <row r="22" spans="1:33" ht="15" customHeight="1" x14ac:dyDescent="0.25">
      <c r="A22" t="s">
        <v>49</v>
      </c>
      <c r="B22" t="s">
        <v>47</v>
      </c>
      <c r="C22" t="s">
        <v>41</v>
      </c>
      <c r="D22" t="s">
        <v>1</v>
      </c>
      <c r="E22" s="1" t="s">
        <v>30</v>
      </c>
      <c r="F22" t="s">
        <v>31</v>
      </c>
      <c r="G22" t="s">
        <v>7</v>
      </c>
      <c r="H22" t="s">
        <v>42</v>
      </c>
      <c r="W22" t="str">
        <f t="shared" si="0"/>
        <v>PG: Reinforcing - Placement</v>
      </c>
      <c r="X22" t="str">
        <f t="shared" si="1"/>
        <v>SPECIFICATION REFERENCE: 22-30-C-020 (Spec)</v>
      </c>
      <c r="Y22" t="str">
        <f t="shared" si="2"/>
        <v>TEST REQUIRED: Engineers inspection</v>
      </c>
      <c r="Z22" t="str">
        <f t="shared" si="3"/>
        <v>INSPECTION BY: UCCL</v>
      </c>
      <c r="AA22" t="str">
        <f t="shared" si="4"/>
        <v>TASK TIMING OR TASK FREQUENCY: Prior to Concrete Placement</v>
      </c>
      <c r="AB22" t="str">
        <f t="shared" si="5"/>
        <v>ACCEPTANCE CRITERIA: Engineers Approval</v>
      </c>
      <c r="AC22" t="str">
        <f t="shared" si="6"/>
        <v>UCCL: R, S</v>
      </c>
      <c r="AD22" t="str">
        <f t="shared" si="7"/>
        <v>Client: R, A, V</v>
      </c>
      <c r="AG22" t="str">
        <v>TASK TIMING OR TASK FREQUENCY: Prior to  Placement</v>
      </c>
    </row>
    <row r="23" spans="1:33" ht="15" customHeight="1" x14ac:dyDescent="0.25">
      <c r="A23" t="s">
        <v>50</v>
      </c>
      <c r="B23" t="s">
        <v>45</v>
      </c>
      <c r="C23" t="s">
        <v>11</v>
      </c>
      <c r="D23" t="s">
        <v>1</v>
      </c>
      <c r="E23" s="1" t="s">
        <v>30</v>
      </c>
      <c r="F23" t="s">
        <v>31</v>
      </c>
      <c r="G23" t="s">
        <v>7</v>
      </c>
      <c r="H23" t="s">
        <v>8</v>
      </c>
      <c r="W23" t="str">
        <f t="shared" si="0"/>
        <v>Pipe support Foundations: PGL-04, 06, 07</v>
      </c>
      <c r="X23" t="str">
        <f t="shared" si="1"/>
        <v>SPECIFICATION REFERENCE: 22-30-M-002 (Location)</v>
      </c>
      <c r="Y23" t="str">
        <f t="shared" si="2"/>
        <v>TEST REQUIRED: Visual Check</v>
      </c>
      <c r="Z23" t="str">
        <f t="shared" si="3"/>
        <v>INSPECTION BY: UCCL</v>
      </c>
      <c r="AA23" t="str">
        <f t="shared" si="4"/>
        <v>TASK TIMING OR TASK FREQUENCY: Prior to Concrete Placement</v>
      </c>
      <c r="AB23" t="str">
        <f t="shared" si="5"/>
        <v>ACCEPTANCE CRITERIA: Engineers Approval</v>
      </c>
      <c r="AC23" t="str">
        <f t="shared" si="6"/>
        <v>UCCL: R, S</v>
      </c>
      <c r="AD23" t="str">
        <f t="shared" si="7"/>
        <v>Client: R, W, A</v>
      </c>
      <c r="AG23" t="str">
        <v>ACCEPTANCE CRITERIA: —</v>
      </c>
    </row>
    <row r="24" spans="1:33" ht="15" customHeight="1" x14ac:dyDescent="0.25">
      <c r="A24" t="s">
        <v>50</v>
      </c>
      <c r="B24" t="s">
        <v>46</v>
      </c>
      <c r="C24" t="s">
        <v>11</v>
      </c>
      <c r="D24" s="1" t="s">
        <v>1</v>
      </c>
      <c r="E24" t="s">
        <v>33</v>
      </c>
      <c r="F24" s="1" t="s">
        <v>31</v>
      </c>
      <c r="G24" t="s">
        <v>7</v>
      </c>
      <c r="H24" t="s">
        <v>8</v>
      </c>
      <c r="W24" t="str">
        <f t="shared" si="0"/>
        <v>Pipe support Foundations: PGL-04, 06, 07</v>
      </c>
      <c r="X24" t="str">
        <f t="shared" si="1"/>
        <v>SPECIFICATION REFERENCE: 22-30-M-003 (Description)</v>
      </c>
      <c r="Y24" t="str">
        <f t="shared" si="2"/>
        <v>TEST REQUIRED: Visual Check</v>
      </c>
      <c r="Z24" t="str">
        <f t="shared" si="3"/>
        <v>INSPECTION BY: UCCL</v>
      </c>
      <c r="AA24" t="str">
        <f t="shared" si="4"/>
        <v>TASK TIMING OR TASK FREQUENCY: Prior to works Comencing, Each Support</v>
      </c>
      <c r="AB24" t="str">
        <f t="shared" si="5"/>
        <v>ACCEPTANCE CRITERIA: Engineers Approval</v>
      </c>
      <c r="AC24" t="str">
        <f t="shared" si="6"/>
        <v>UCCL: R, S</v>
      </c>
      <c r="AD24" t="str">
        <f t="shared" si="7"/>
        <v>Client: R, W, A</v>
      </c>
      <c r="AG24" t="str">
        <v>UCCL: R, S</v>
      </c>
    </row>
    <row r="25" spans="1:33" ht="15" customHeight="1" x14ac:dyDescent="0.25">
      <c r="A25" t="s">
        <v>50</v>
      </c>
      <c r="B25" t="s">
        <v>47</v>
      </c>
      <c r="C25" t="s">
        <v>11</v>
      </c>
      <c r="D25" t="s">
        <v>1</v>
      </c>
      <c r="E25" t="s">
        <v>33</v>
      </c>
      <c r="F25" s="1" t="s">
        <v>31</v>
      </c>
      <c r="G25" t="s">
        <v>7</v>
      </c>
      <c r="H25" t="s">
        <v>8</v>
      </c>
      <c r="W25" t="str">
        <f t="shared" si="0"/>
        <v>Pipe support Foundations: PGL-04, 06, 07</v>
      </c>
      <c r="X25" t="str">
        <f t="shared" si="1"/>
        <v>SPECIFICATION REFERENCE: 22-30-C-020 (Spec)</v>
      </c>
      <c r="Y25" t="str">
        <f t="shared" si="2"/>
        <v>TEST REQUIRED: Visual Check</v>
      </c>
      <c r="Z25" t="str">
        <f t="shared" si="3"/>
        <v>INSPECTION BY: UCCL</v>
      </c>
      <c r="AA25" t="str">
        <f t="shared" si="4"/>
        <v>TASK TIMING OR TASK FREQUENCY: Prior to works Comencing, Each Support</v>
      </c>
      <c r="AB25" t="str">
        <f t="shared" si="5"/>
        <v>ACCEPTANCE CRITERIA: Engineers Approval</v>
      </c>
      <c r="AC25" t="str">
        <f t="shared" si="6"/>
        <v>UCCL: R, S</v>
      </c>
      <c r="AD25" t="str">
        <f t="shared" si="7"/>
        <v>Client: R, W, A</v>
      </c>
      <c r="AG25" t="str">
        <v>Client: R, W, A</v>
      </c>
    </row>
    <row r="26" spans="1:33" ht="15" customHeight="1" x14ac:dyDescent="0.25">
      <c r="A26" t="s">
        <v>51</v>
      </c>
      <c r="B26" t="s">
        <v>47</v>
      </c>
      <c r="C26" t="s">
        <v>36</v>
      </c>
      <c r="D26" t="s">
        <v>1</v>
      </c>
      <c r="E26" s="1" t="s">
        <v>37</v>
      </c>
      <c r="F26" t="s">
        <v>31</v>
      </c>
      <c r="G26" t="s">
        <v>0</v>
      </c>
      <c r="H26" t="s">
        <v>38</v>
      </c>
      <c r="W26" t="str">
        <f t="shared" si="0"/>
        <v>PGL: Concrete - Procurement</v>
      </c>
      <c r="X26" t="str">
        <f t="shared" si="1"/>
        <v>SPECIFICATION REFERENCE: 22-30-C-020 (Spec)</v>
      </c>
      <c r="Y26" t="str">
        <f t="shared" si="2"/>
        <v>TEST REQUIRED: Concrete mix design</v>
      </c>
      <c r="Z26" t="str">
        <f t="shared" si="3"/>
        <v>INSPECTION BY: UCCL</v>
      </c>
      <c r="AA26" t="str">
        <f t="shared" si="4"/>
        <v>TASK TIMING OR TASK FREQUENCY: Following Award</v>
      </c>
      <c r="AB26" t="str">
        <f t="shared" si="5"/>
        <v>ACCEPTANCE CRITERIA: Engineers Approval</v>
      </c>
      <c r="AC26" t="str">
        <f t="shared" si="6"/>
        <v>UCCL: W</v>
      </c>
      <c r="AD26" t="str">
        <f t="shared" si="7"/>
        <v>Client: R, A</v>
      </c>
      <c r="AG26" t="str">
        <v>Layer Placement</v>
      </c>
    </row>
    <row r="27" spans="1:33" ht="15" customHeight="1" x14ac:dyDescent="0.25">
      <c r="A27" t="s">
        <v>52</v>
      </c>
      <c r="B27" t="s">
        <v>47</v>
      </c>
      <c r="C27" t="s">
        <v>41</v>
      </c>
      <c r="D27" t="s">
        <v>1</v>
      </c>
      <c r="E27" t="s">
        <v>30</v>
      </c>
      <c r="F27" t="s">
        <v>31</v>
      </c>
      <c r="G27" t="s">
        <v>7</v>
      </c>
      <c r="H27" t="s">
        <v>42</v>
      </c>
      <c r="W27" t="str">
        <f t="shared" si="0"/>
        <v>PGL: Reinforcing - Placement</v>
      </c>
      <c r="X27" t="str">
        <f t="shared" si="1"/>
        <v>SPECIFICATION REFERENCE: 22-30-C-020 (Spec)</v>
      </c>
      <c r="Y27" t="str">
        <f t="shared" si="2"/>
        <v>TEST REQUIRED: Engineers inspection</v>
      </c>
      <c r="Z27" t="str">
        <f t="shared" si="3"/>
        <v>INSPECTION BY: UCCL</v>
      </c>
      <c r="AA27" t="str">
        <f t="shared" si="4"/>
        <v>TASK TIMING OR TASK FREQUENCY: Prior to Concrete Placement</v>
      </c>
      <c r="AB27" t="str">
        <f t="shared" si="5"/>
        <v>ACCEPTANCE CRITERIA: Engineers Approval</v>
      </c>
      <c r="AC27" t="str">
        <f t="shared" si="6"/>
        <v>UCCL: R, S</v>
      </c>
      <c r="AD27" t="str">
        <f t="shared" si="7"/>
        <v>Client: R, A, V</v>
      </c>
      <c r="AG27" t="str">
        <v>SPECIFICATION REFERENCE: Project Specification</v>
      </c>
    </row>
    <row r="28" spans="1:33" ht="15" customHeight="1" x14ac:dyDescent="0.25">
      <c r="A28" t="s">
        <v>53</v>
      </c>
      <c r="B28" t="s">
        <v>54</v>
      </c>
      <c r="C28" t="s">
        <v>11</v>
      </c>
      <c r="D28" t="s">
        <v>1</v>
      </c>
      <c r="E28" t="s">
        <v>55</v>
      </c>
      <c r="F28" t="s">
        <v>31</v>
      </c>
      <c r="G28" t="s">
        <v>7</v>
      </c>
      <c r="H28" t="s">
        <v>8</v>
      </c>
      <c r="W28" t="str">
        <f t="shared" si="0"/>
        <v>Brine Pump</v>
      </c>
      <c r="X28" t="str">
        <f t="shared" si="1"/>
        <v>SPECIFICATION REFERENCE: 22-30-C-020 (Dimentions and Location)</v>
      </c>
      <c r="Y28" t="str">
        <f t="shared" si="2"/>
        <v>TEST REQUIRED: Visual Check</v>
      </c>
      <c r="Z28" t="str">
        <f t="shared" si="3"/>
        <v>INSPECTION BY: UCCL</v>
      </c>
      <c r="AA28" t="str">
        <f t="shared" si="4"/>
        <v>TASK TIMING OR TASK FREQUENCY: Prior to works Comencing</v>
      </c>
      <c r="AB28" t="str">
        <f t="shared" si="5"/>
        <v>ACCEPTANCE CRITERIA: Engineers Approval</v>
      </c>
      <c r="AC28" t="str">
        <f t="shared" si="6"/>
        <v>UCCL: R, S</v>
      </c>
      <c r="AD28" t="str">
        <f t="shared" si="7"/>
        <v>Client: R, W, A</v>
      </c>
      <c r="AG28" t="str">
        <v>TEST REQUIRED: Visual Check</v>
      </c>
    </row>
    <row r="29" spans="1:33" ht="15" customHeight="1" x14ac:dyDescent="0.25">
      <c r="A29" t="s">
        <v>56</v>
      </c>
      <c r="B29" t="s">
        <v>47</v>
      </c>
      <c r="C29" t="s">
        <v>36</v>
      </c>
      <c r="D29" t="s">
        <v>1</v>
      </c>
      <c r="E29" t="s">
        <v>37</v>
      </c>
      <c r="F29" t="s">
        <v>31</v>
      </c>
      <c r="G29" t="s">
        <v>0</v>
      </c>
      <c r="H29" t="s">
        <v>38</v>
      </c>
      <c r="W29" t="str">
        <f t="shared" si="0"/>
        <v>BP: Concrete - Procurement</v>
      </c>
      <c r="X29" t="str">
        <f t="shared" si="1"/>
        <v>SPECIFICATION REFERENCE: 22-30-C-020 (Spec)</v>
      </c>
      <c r="Y29" t="str">
        <f t="shared" si="2"/>
        <v>TEST REQUIRED: Concrete mix design</v>
      </c>
      <c r="Z29" t="str">
        <f t="shared" si="3"/>
        <v>INSPECTION BY: UCCL</v>
      </c>
      <c r="AA29" t="str">
        <f t="shared" si="4"/>
        <v>TASK TIMING OR TASK FREQUENCY: Following Award</v>
      </c>
      <c r="AB29" t="str">
        <f t="shared" si="5"/>
        <v>ACCEPTANCE CRITERIA: Engineers Approval</v>
      </c>
      <c r="AC29" t="str">
        <f t="shared" si="6"/>
        <v>UCCL: W</v>
      </c>
      <c r="AD29" t="str">
        <f t="shared" si="7"/>
        <v>Client: R, A</v>
      </c>
      <c r="AG29" t="str">
        <v>INSPECTION BY: UCCL</v>
      </c>
    </row>
    <row r="30" spans="1:33" ht="15" customHeight="1" x14ac:dyDescent="0.25">
      <c r="A30" t="s">
        <v>57</v>
      </c>
      <c r="B30" t="s">
        <v>47</v>
      </c>
      <c r="C30" t="s">
        <v>41</v>
      </c>
      <c r="D30" t="s">
        <v>1</v>
      </c>
      <c r="E30" t="s">
        <v>30</v>
      </c>
      <c r="F30" t="s">
        <v>31</v>
      </c>
      <c r="G30" t="s">
        <v>7</v>
      </c>
      <c r="H30" t="s">
        <v>42</v>
      </c>
      <c r="W30" t="str">
        <f t="shared" si="0"/>
        <v>BP: Reinforcing - Placement</v>
      </c>
      <c r="X30" t="str">
        <f t="shared" si="1"/>
        <v>SPECIFICATION REFERENCE: 22-30-C-020 (Spec)</v>
      </c>
      <c r="Y30" t="str">
        <f t="shared" si="2"/>
        <v>TEST REQUIRED: Engineers inspection</v>
      </c>
      <c r="Z30" t="str">
        <f t="shared" si="3"/>
        <v>INSPECTION BY: UCCL</v>
      </c>
      <c r="AA30" t="str">
        <f t="shared" si="4"/>
        <v>TASK TIMING OR TASK FREQUENCY: Prior to Concrete Placement</v>
      </c>
      <c r="AB30" t="str">
        <f t="shared" si="5"/>
        <v>ACCEPTANCE CRITERIA: Engineers Approval</v>
      </c>
      <c r="AC30" t="str">
        <f t="shared" si="6"/>
        <v>UCCL: R, S</v>
      </c>
      <c r="AD30" t="str">
        <f t="shared" si="7"/>
        <v>Client: R, A, V</v>
      </c>
      <c r="AG30" t="str">
        <v>TASK TIMING OR TASK FREQUENCY: Each Layer</v>
      </c>
    </row>
    <row r="31" spans="1:33" ht="15" customHeight="1" x14ac:dyDescent="0.25">
      <c r="A31" t="s">
        <v>58</v>
      </c>
      <c r="B31" t="s">
        <v>59</v>
      </c>
      <c r="C31" t="s">
        <v>11</v>
      </c>
      <c r="D31" t="s">
        <v>1</v>
      </c>
      <c r="E31" t="s">
        <v>30</v>
      </c>
      <c r="F31" t="s">
        <v>31</v>
      </c>
      <c r="G31" t="s">
        <v>7</v>
      </c>
      <c r="H31" t="s">
        <v>8</v>
      </c>
      <c r="W31" t="str">
        <f t="shared" si="0"/>
        <v>Seal Water</v>
      </c>
      <c r="X31" t="str">
        <f t="shared" si="1"/>
        <v>SPECIFICATION REFERENCE: 22-30-M-007 (Location)</v>
      </c>
      <c r="Y31" t="str">
        <f t="shared" si="2"/>
        <v>TEST REQUIRED: Visual Check</v>
      </c>
      <c r="Z31" t="str">
        <f t="shared" si="3"/>
        <v>INSPECTION BY: UCCL</v>
      </c>
      <c r="AA31" t="str">
        <f t="shared" si="4"/>
        <v>TASK TIMING OR TASK FREQUENCY: Prior to Concrete Placement</v>
      </c>
      <c r="AB31" t="str">
        <f t="shared" si="5"/>
        <v>ACCEPTANCE CRITERIA: Engineers Approval</v>
      </c>
      <c r="AC31" t="str">
        <f t="shared" si="6"/>
        <v>UCCL: R, S</v>
      </c>
      <c r="AD31" t="str">
        <f t="shared" si="7"/>
        <v>Client: R, W, A</v>
      </c>
      <c r="AG31" t="str">
        <v>ACCEPTANCE CRITERIA: Max 200-300 Loose Layer</v>
      </c>
    </row>
    <row r="32" spans="1:33" ht="15" customHeight="1" x14ac:dyDescent="0.25">
      <c r="A32" t="s">
        <v>58</v>
      </c>
      <c r="B32" t="s">
        <v>60</v>
      </c>
      <c r="C32" t="s">
        <v>11</v>
      </c>
      <c r="D32" t="s">
        <v>1</v>
      </c>
      <c r="E32" t="s">
        <v>55</v>
      </c>
      <c r="F32" t="s">
        <v>31</v>
      </c>
      <c r="G32" t="s">
        <v>7</v>
      </c>
      <c r="H32" t="s">
        <v>8</v>
      </c>
      <c r="W32" t="str">
        <f t="shared" si="0"/>
        <v>Seal Water</v>
      </c>
      <c r="X32" t="str">
        <f t="shared" si="1"/>
        <v>SPECIFICATION REFERENCE: RFI-CEC Ref: 18830 (Spec)</v>
      </c>
      <c r="Y32" t="str">
        <f t="shared" si="2"/>
        <v>TEST REQUIRED: Visual Check</v>
      </c>
      <c r="Z32" t="str">
        <f t="shared" si="3"/>
        <v>INSPECTION BY: UCCL</v>
      </c>
      <c r="AA32" t="str">
        <f t="shared" si="4"/>
        <v>TASK TIMING OR TASK FREQUENCY: Prior to works Comencing</v>
      </c>
      <c r="AB32" t="str">
        <f t="shared" si="5"/>
        <v>ACCEPTANCE CRITERIA: Engineers Approval</v>
      </c>
      <c r="AC32" t="str">
        <f t="shared" si="6"/>
        <v>UCCL: R, S</v>
      </c>
      <c r="AD32" t="str">
        <f t="shared" si="7"/>
        <v>Client: R, W, A</v>
      </c>
      <c r="AG32" t="str">
        <v>UCCL: R, S</v>
      </c>
    </row>
    <row r="33" spans="1:33" ht="15" customHeight="1" x14ac:dyDescent="0.25">
      <c r="A33" t="s">
        <v>61</v>
      </c>
      <c r="B33" t="s">
        <v>60</v>
      </c>
      <c r="C33" t="s">
        <v>36</v>
      </c>
      <c r="D33" t="s">
        <v>1</v>
      </c>
      <c r="E33" t="s">
        <v>37</v>
      </c>
      <c r="F33" t="s">
        <v>31</v>
      </c>
      <c r="G33" t="s">
        <v>0</v>
      </c>
      <c r="H33" t="s">
        <v>38</v>
      </c>
      <c r="W33" t="str">
        <f t="shared" si="0"/>
        <v>Seal: Concrete - Procurement</v>
      </c>
      <c r="X33" t="str">
        <f t="shared" si="1"/>
        <v>SPECIFICATION REFERENCE: RFI-CEC Ref: 18830 (Spec)</v>
      </c>
      <c r="Y33" t="str">
        <f t="shared" si="2"/>
        <v>TEST REQUIRED: Concrete mix design</v>
      </c>
      <c r="Z33" t="str">
        <f t="shared" si="3"/>
        <v>INSPECTION BY: UCCL</v>
      </c>
      <c r="AA33" t="str">
        <f t="shared" si="4"/>
        <v>TASK TIMING OR TASK FREQUENCY: Following Award</v>
      </c>
      <c r="AB33" t="str">
        <f t="shared" si="5"/>
        <v>ACCEPTANCE CRITERIA: Engineers Approval</v>
      </c>
      <c r="AC33" t="str">
        <f t="shared" si="6"/>
        <v>UCCL: W</v>
      </c>
      <c r="AD33" t="str">
        <f t="shared" si="7"/>
        <v>Client: R, A</v>
      </c>
      <c r="AG33" t="str">
        <v>Client: R, W, A</v>
      </c>
    </row>
    <row r="34" spans="1:33" ht="15" customHeight="1" x14ac:dyDescent="0.25">
      <c r="A34" t="s">
        <v>62</v>
      </c>
      <c r="B34" t="s">
        <v>60</v>
      </c>
      <c r="C34" t="s">
        <v>41</v>
      </c>
      <c r="D34" t="s">
        <v>1</v>
      </c>
      <c r="E34" t="s">
        <v>30</v>
      </c>
      <c r="F34" t="s">
        <v>31</v>
      </c>
      <c r="G34" t="s">
        <v>7</v>
      </c>
      <c r="H34" t="s">
        <v>42</v>
      </c>
      <c r="W34" t="str">
        <f t="shared" si="0"/>
        <v>Seal: Reinforcing - Placement</v>
      </c>
      <c r="X34" t="str">
        <f t="shared" si="1"/>
        <v>SPECIFICATION REFERENCE: RFI-CEC Ref: 18830 (Spec)</v>
      </c>
      <c r="Y34" t="str">
        <f t="shared" si="2"/>
        <v>TEST REQUIRED: Engineers inspection</v>
      </c>
      <c r="Z34" t="str">
        <f t="shared" si="3"/>
        <v>INSPECTION BY: UCCL</v>
      </c>
      <c r="AA34" t="str">
        <f t="shared" si="4"/>
        <v>TASK TIMING OR TASK FREQUENCY: Prior to Concrete Placement</v>
      </c>
      <c r="AB34" t="str">
        <f t="shared" si="5"/>
        <v>ACCEPTANCE CRITERIA: Engineers Approval</v>
      </c>
      <c r="AC34" t="str">
        <f t="shared" si="6"/>
        <v>UCCL: R, S</v>
      </c>
      <c r="AD34" t="str">
        <f t="shared" si="7"/>
        <v>Client: R, A, V</v>
      </c>
      <c r="AG34" t="str">
        <v>Compaction Testing</v>
      </c>
    </row>
    <row r="35" spans="1:33" ht="15" customHeight="1" x14ac:dyDescent="0.25">
      <c r="A35" t="s">
        <v>63</v>
      </c>
      <c r="B35" t="s">
        <v>14</v>
      </c>
      <c r="C35" t="s">
        <v>64</v>
      </c>
      <c r="D35" t="s">
        <v>1</v>
      </c>
      <c r="E35" t="s">
        <v>65</v>
      </c>
      <c r="F35" t="s">
        <v>66</v>
      </c>
      <c r="G35" t="s">
        <v>2</v>
      </c>
      <c r="H35" t="s">
        <v>3</v>
      </c>
      <c r="W35" t="str">
        <f t="shared" si="0"/>
        <v>As builts and Redline Markup</v>
      </c>
      <c r="X35" t="str">
        <f t="shared" si="1"/>
        <v>SPECIFICATION REFERENCE: —</v>
      </c>
      <c r="Y35" t="str">
        <f t="shared" si="2"/>
        <v>TEST REQUIRED: Asbuilt file</v>
      </c>
      <c r="Z35" t="str">
        <f t="shared" si="3"/>
        <v>INSPECTION BY: UCCL</v>
      </c>
      <c r="AA35" t="str">
        <f t="shared" si="4"/>
        <v>TASK TIMING OR TASK FREQUENCY: Following completion of construction</v>
      </c>
      <c r="AB35" t="str">
        <f t="shared" si="5"/>
        <v>ACCEPTANCE CRITERIA: As built drawings, redline markups and RAMM sheets</v>
      </c>
      <c r="AC35" t="str">
        <f t="shared" si="6"/>
        <v>UCCL: S</v>
      </c>
      <c r="AD35" t="str">
        <f t="shared" si="7"/>
        <v>Client: A</v>
      </c>
      <c r="AG35" t="str">
        <v>SPECIFICATION REFERENCE: NZS 4431/ ASTM D1557</v>
      </c>
    </row>
    <row r="36" spans="1:33" ht="15" customHeight="1" x14ac:dyDescent="0.25">
      <c r="AG36" t="str">
        <v>TEST REQUIRED: Visual Check, Scala test</v>
      </c>
    </row>
    <row r="37" spans="1:33" ht="15" customHeight="1" x14ac:dyDescent="0.25">
      <c r="AG37" t="str">
        <v>INSPECTION BY: UCCL</v>
      </c>
    </row>
    <row r="38" spans="1:33" ht="15" customHeight="1" x14ac:dyDescent="0.25">
      <c r="AG38" t="str">
        <v>TASK TIMING OR TASK FREQUENCY: Once desired layer is Achived</v>
      </c>
    </row>
    <row r="39" spans="1:33" ht="15" customHeight="1" x14ac:dyDescent="0.25">
      <c r="AG39" t="str">
        <v>ACCEPTANCE CRITERIA: 100 kpa Compaction Grade</v>
      </c>
    </row>
    <row r="40" spans="1:33" ht="15" customHeight="1" x14ac:dyDescent="0.25">
      <c r="AG40" t="str">
        <v>UCCL: R, S</v>
      </c>
    </row>
    <row r="41" spans="1:33" ht="15" customHeight="1" x14ac:dyDescent="0.25">
      <c r="AG41" t="str">
        <v>Client: R, W, A</v>
      </c>
    </row>
    <row r="42" spans="1:33" ht="15" customHeight="1" x14ac:dyDescent="0.25">
      <c r="AG42" t="str">
        <v>Backfill Around Structures</v>
      </c>
    </row>
    <row r="43" spans="1:33" ht="15" customHeight="1" x14ac:dyDescent="0.25">
      <c r="AG43" t="str">
        <v>SPECIFICATION REFERENCE: Drawings</v>
      </c>
    </row>
    <row r="44" spans="1:33" ht="15" customHeight="1" x14ac:dyDescent="0.25">
      <c r="AG44" t="str">
        <v>TEST REQUIRED: Visual Check</v>
      </c>
    </row>
    <row r="45" spans="1:33" ht="15" customHeight="1" x14ac:dyDescent="0.25">
      <c r="AG45" t="str">
        <v>INSPECTION BY: UCCL</v>
      </c>
    </row>
    <row r="46" spans="1:33" ht="15" customHeight="1" x14ac:dyDescent="0.25">
      <c r="AG46" t="str">
        <v>TASK TIMING OR TASK FREQUENCY: During Works</v>
      </c>
    </row>
    <row r="47" spans="1:33" ht="15" customHeight="1" x14ac:dyDescent="0.25">
      <c r="AG47" t="str">
        <v>ACCEPTANCE CRITERIA: No voids, Hand compact Near structures</v>
      </c>
    </row>
    <row r="48" spans="1:33" ht="15" customHeight="1" x14ac:dyDescent="0.25">
      <c r="AG48" t="str">
        <v>UCCL: R, S</v>
      </c>
    </row>
    <row r="49" spans="33:33" ht="15" customHeight="1" x14ac:dyDescent="0.25">
      <c r="AG49" t="str">
        <v>Client: R, W, A</v>
      </c>
    </row>
    <row r="50" spans="33:33" ht="15" customHeight="1" x14ac:dyDescent="0.25">
      <c r="AG50" t="str">
        <v>Pipe support Foundations: PS-02, 03, 04, 07, 08, 10, 11, 17, 22, 24</v>
      </c>
    </row>
    <row r="51" spans="33:33" ht="15" customHeight="1" x14ac:dyDescent="0.25">
      <c r="AG51" t="str">
        <v>SPECIFICATION REFERENCE: 22-30-M-005 (Location)</v>
      </c>
    </row>
    <row r="52" spans="33:33" ht="15" customHeight="1" x14ac:dyDescent="0.25">
      <c r="AG52" t="str">
        <v>TEST REQUIRED: Visual Check</v>
      </c>
    </row>
    <row r="53" spans="33:33" ht="15" customHeight="1" x14ac:dyDescent="0.25">
      <c r="AG53" t="str">
        <v>INSPECTION BY: UCCL</v>
      </c>
    </row>
    <row r="54" spans="33:33" ht="15" customHeight="1" x14ac:dyDescent="0.25">
      <c r="AG54" t="str">
        <v>TASK TIMING OR TASK FREQUENCY: Prior to Concrete Placement</v>
      </c>
    </row>
    <row r="55" spans="33:33" ht="15" customHeight="1" x14ac:dyDescent="0.25">
      <c r="AG55" t="str">
        <v>ACCEPTANCE CRITERIA: Engineers Approval</v>
      </c>
    </row>
    <row r="56" spans="33:33" ht="15" customHeight="1" x14ac:dyDescent="0.25">
      <c r="AG56" t="str">
        <v>UCCL: R, S</v>
      </c>
    </row>
    <row r="57" spans="33:33" ht="15" customHeight="1" x14ac:dyDescent="0.25">
      <c r="AG57" t="str">
        <v>Client: R, W, A</v>
      </c>
    </row>
    <row r="58" spans="33:33" ht="15" customHeight="1" x14ac:dyDescent="0.25">
      <c r="AG58" t="str">
        <v>Pipe support Foundations: PS-02, 03, 04, 07, 08, 10, 11, 17, 22, 24</v>
      </c>
    </row>
    <row r="59" spans="33:33" ht="15" customHeight="1" x14ac:dyDescent="0.25">
      <c r="AG59" t="str">
        <v>SPECIFICATION REFERENCE: 22-30-M-006 (Description)</v>
      </c>
    </row>
    <row r="60" spans="33:33" ht="15" customHeight="1" x14ac:dyDescent="0.25">
      <c r="AG60" t="str">
        <v>TEST REQUIRED: Visual Check</v>
      </c>
    </row>
    <row r="61" spans="33:33" ht="15" customHeight="1" x14ac:dyDescent="0.25">
      <c r="AG61" t="str">
        <v>INSPECTION BY: UCCL</v>
      </c>
    </row>
    <row r="62" spans="33:33" ht="15" customHeight="1" x14ac:dyDescent="0.25">
      <c r="AG62" t="str">
        <v>TASK TIMING OR TASK FREQUENCY: Prior to works Comencing, Each Support</v>
      </c>
    </row>
    <row r="63" spans="33:33" ht="15" customHeight="1" x14ac:dyDescent="0.25">
      <c r="AG63" t="str">
        <v>ACCEPTANCE CRITERIA: Engineers Approval</v>
      </c>
    </row>
    <row r="64" spans="33:33" ht="15" customHeight="1" x14ac:dyDescent="0.25">
      <c r="AG64" t="str">
        <v>UCCL: R, S</v>
      </c>
    </row>
    <row r="65" spans="33:33" ht="15" customHeight="1" x14ac:dyDescent="0.25">
      <c r="AG65" t="str">
        <v>Client: R, W, A</v>
      </c>
    </row>
    <row r="66" spans="33:33" ht="15" customHeight="1" x14ac:dyDescent="0.25">
      <c r="AG66" t="str">
        <v>Pipe support Foundations: PS-02, 03, 04, 07, 08, 10, 11, 17, 22, 24</v>
      </c>
    </row>
    <row r="67" spans="33:33" ht="15" customHeight="1" x14ac:dyDescent="0.25">
      <c r="AG67" t="str">
        <v>SPECIFICATION REFERENCE: 22-30-S-021 (Spec)</v>
      </c>
    </row>
    <row r="68" spans="33:33" ht="15" customHeight="1" x14ac:dyDescent="0.25">
      <c r="AG68" t="str">
        <v>TEST REQUIRED: Visual Check</v>
      </c>
    </row>
    <row r="69" spans="33:33" ht="15" customHeight="1" x14ac:dyDescent="0.25">
      <c r="AG69" t="str">
        <v>INSPECTION BY: UCCL</v>
      </c>
    </row>
    <row r="70" spans="33:33" ht="15" customHeight="1" x14ac:dyDescent="0.25">
      <c r="AG70" t="str">
        <v>TASK TIMING OR TASK FREQUENCY: Prior to works Comencing, Each Support</v>
      </c>
    </row>
    <row r="71" spans="33:33" ht="15" customHeight="1" x14ac:dyDescent="0.25">
      <c r="AG71" t="str">
        <v>ACCEPTANCE CRITERIA: Engineers Approval</v>
      </c>
    </row>
    <row r="72" spans="33:33" ht="15" customHeight="1" x14ac:dyDescent="0.25">
      <c r="AG72" t="str">
        <v>UCCL: R, S</v>
      </c>
    </row>
    <row r="73" spans="33:33" ht="15" customHeight="1" x14ac:dyDescent="0.25">
      <c r="AG73" t="str">
        <v>Client: R, W, A</v>
      </c>
    </row>
    <row r="74" spans="33:33" ht="15" customHeight="1" x14ac:dyDescent="0.25">
      <c r="AG74" t="str">
        <v>PS: Concrete - Procurement</v>
      </c>
    </row>
    <row r="75" spans="33:33" ht="15" customHeight="1" x14ac:dyDescent="0.25">
      <c r="AG75" t="str">
        <v>SPECIFICATION REFERENCE: 22-30-S-021 (Spec)</v>
      </c>
    </row>
    <row r="76" spans="33:33" ht="15" customHeight="1" x14ac:dyDescent="0.25">
      <c r="AG76" t="str">
        <v>TEST REQUIRED: Concrete mix design</v>
      </c>
    </row>
    <row r="77" spans="33:33" ht="15" customHeight="1" x14ac:dyDescent="0.25">
      <c r="AG77" t="str">
        <v>INSPECTION BY: UCCL</v>
      </c>
    </row>
    <row r="78" spans="33:33" ht="15" customHeight="1" x14ac:dyDescent="0.25">
      <c r="AG78" t="str">
        <v>TASK TIMING OR TASK FREQUENCY: Following Award</v>
      </c>
    </row>
    <row r="79" spans="33:33" ht="15" customHeight="1" x14ac:dyDescent="0.25">
      <c r="AG79" t="str">
        <v>ACCEPTANCE CRITERIA: Engineers Approval</v>
      </c>
    </row>
    <row r="80" spans="33:33" ht="15" customHeight="1" x14ac:dyDescent="0.25">
      <c r="AG80" t="str">
        <v>UCCL: W</v>
      </c>
    </row>
    <row r="81" spans="33:33" ht="15" customHeight="1" x14ac:dyDescent="0.25">
      <c r="AG81" t="str">
        <v>Client: R, A</v>
      </c>
    </row>
    <row r="82" spans="33:33" ht="15" customHeight="1" x14ac:dyDescent="0.25">
      <c r="AG82" t="str">
        <v>PS: Reinforcing - Placement</v>
      </c>
    </row>
    <row r="83" spans="33:33" ht="15" customHeight="1" x14ac:dyDescent="0.25">
      <c r="AG83" t="str">
        <v>SPECIFICATION REFERENCE: DRW No. SPEC 02.</v>
      </c>
    </row>
    <row r="84" spans="33:33" ht="15" customHeight="1" x14ac:dyDescent="0.25">
      <c r="AG84" t="str">
        <v>TEST REQUIRED: Engineers inspection</v>
      </c>
    </row>
    <row r="85" spans="33:33" ht="15" customHeight="1" x14ac:dyDescent="0.25">
      <c r="AG85" t="str">
        <v>INSPECTION BY: UCCL</v>
      </c>
    </row>
    <row r="86" spans="33:33" ht="15" customHeight="1" x14ac:dyDescent="0.25">
      <c r="AG86" t="str">
        <v>TASK TIMING OR TASK FREQUENCY: Prior to Concrete Placement</v>
      </c>
    </row>
    <row r="87" spans="33:33" ht="15" customHeight="1" x14ac:dyDescent="0.25">
      <c r="AG87" t="str">
        <v>ACCEPTANCE CRITERIA: Engineers Approval</v>
      </c>
    </row>
    <row r="88" spans="33:33" ht="15" customHeight="1" x14ac:dyDescent="0.25">
      <c r="AG88" t="str">
        <v>UCCL: R, S</v>
      </c>
    </row>
    <row r="89" spans="33:33" ht="15" customHeight="1" x14ac:dyDescent="0.25">
      <c r="AG89" t="str">
        <v>Client: R, A, V</v>
      </c>
    </row>
    <row r="90" spans="33:33" ht="15" customHeight="1" x14ac:dyDescent="0.25">
      <c r="AG90" t="str">
        <v>Pipe support Foundations: PS-18, 19, 20, 21</v>
      </c>
    </row>
    <row r="91" spans="33:33" ht="15" customHeight="1" x14ac:dyDescent="0.25">
      <c r="AG91" t="str">
        <v>SPECIFICATION REFERENCE: 22-30-M-005 (Location)</v>
      </c>
    </row>
    <row r="92" spans="33:33" ht="15" customHeight="1" x14ac:dyDescent="0.25">
      <c r="AG92" t="str">
        <v>TEST REQUIRED: Visual Check</v>
      </c>
    </row>
    <row r="93" spans="33:33" ht="15" customHeight="1" x14ac:dyDescent="0.25">
      <c r="AG93" t="str">
        <v>INSPECTION BY: UCCL</v>
      </c>
    </row>
    <row r="94" spans="33:33" ht="15" customHeight="1" x14ac:dyDescent="0.25">
      <c r="AG94" t="str">
        <v>TASK TIMING OR TASK FREQUENCY: Prior to Concrete Placement</v>
      </c>
    </row>
    <row r="95" spans="33:33" ht="15" customHeight="1" x14ac:dyDescent="0.25">
      <c r="AG95" t="str">
        <v>ACCEPTANCE CRITERIA: Engineers Approval</v>
      </c>
    </row>
    <row r="96" spans="33:33" ht="15" customHeight="1" x14ac:dyDescent="0.25">
      <c r="AG96" t="str">
        <v>UCCL: R, S</v>
      </c>
    </row>
    <row r="97" spans="33:33" ht="15" customHeight="1" x14ac:dyDescent="0.25">
      <c r="AG97" t="str">
        <v>Client: R, W, A</v>
      </c>
    </row>
    <row r="98" spans="33:33" ht="15" customHeight="1" x14ac:dyDescent="0.25">
      <c r="AG98" t="str">
        <v>Pipe support Foundations: PS-18, 19, 20, 21</v>
      </c>
    </row>
    <row r="99" spans="33:33" ht="15" customHeight="1" x14ac:dyDescent="0.25">
      <c r="AG99" t="str">
        <v>SPECIFICATION REFERENCE: 22-30-M-006 (Description)</v>
      </c>
    </row>
    <row r="100" spans="33:33" ht="15" customHeight="1" x14ac:dyDescent="0.25">
      <c r="AG100" t="str">
        <v>TEST REQUIRED: Visual Check</v>
      </c>
    </row>
    <row r="101" spans="33:33" ht="15" customHeight="1" x14ac:dyDescent="0.25">
      <c r="AG101" t="str">
        <v>INSPECTION BY: UCCL</v>
      </c>
    </row>
    <row r="102" spans="33:33" ht="15" customHeight="1" x14ac:dyDescent="0.25">
      <c r="AG102" t="str">
        <v>TASK TIMING OR TASK FREQUENCY: Prior to works Comencing, Each Support</v>
      </c>
    </row>
    <row r="103" spans="33:33" ht="15" customHeight="1" x14ac:dyDescent="0.25">
      <c r="AG103" t="str">
        <v>ACCEPTANCE CRITERIA: Engineers Approval</v>
      </c>
    </row>
    <row r="104" spans="33:33" ht="15" customHeight="1" x14ac:dyDescent="0.25">
      <c r="AG104" t="str">
        <v>UCCL: R, S</v>
      </c>
    </row>
    <row r="105" spans="33:33" ht="15" customHeight="1" x14ac:dyDescent="0.25">
      <c r="AG105" t="str">
        <v>Client: R, W, A</v>
      </c>
    </row>
    <row r="106" spans="33:33" ht="15" customHeight="1" x14ac:dyDescent="0.25">
      <c r="AG106" t="str">
        <v>Pipe support Foundations: PS-18, 19, 20, 21</v>
      </c>
    </row>
    <row r="107" spans="33:33" ht="15" customHeight="1" x14ac:dyDescent="0.25">
      <c r="AG107" t="str">
        <v>SPECIFICATION REFERENCE: 22-30-S-021 (Spec)</v>
      </c>
    </row>
    <row r="108" spans="33:33" ht="15" customHeight="1" x14ac:dyDescent="0.25">
      <c r="AG108" t="str">
        <v>TEST REQUIRED: Visual Check</v>
      </c>
    </row>
    <row r="109" spans="33:33" ht="15" customHeight="1" x14ac:dyDescent="0.25">
      <c r="AG109" t="str">
        <v>INSPECTION BY: UCCL</v>
      </c>
    </row>
    <row r="110" spans="33:33" ht="15" customHeight="1" x14ac:dyDescent="0.25">
      <c r="AG110" t="str">
        <v>TASK TIMING OR TASK FREQUENCY: Prior to works Comencing, Each Support</v>
      </c>
    </row>
    <row r="111" spans="33:33" ht="15" customHeight="1" x14ac:dyDescent="0.25">
      <c r="AG111" t="str">
        <v>ACCEPTANCE CRITERIA: Engineers Approval</v>
      </c>
    </row>
    <row r="112" spans="33:33" ht="15" customHeight="1" x14ac:dyDescent="0.25">
      <c r="AG112" t="str">
        <v>UCCL: R, S</v>
      </c>
    </row>
    <row r="113" spans="33:33" ht="15" customHeight="1" x14ac:dyDescent="0.25">
      <c r="AG113" t="str">
        <v>Client: R, W, A</v>
      </c>
    </row>
    <row r="114" spans="33:33" ht="15" customHeight="1" x14ac:dyDescent="0.25">
      <c r="AG114" t="str">
        <v>PS: Concrete - Procurement</v>
      </c>
    </row>
    <row r="115" spans="33:33" ht="15" customHeight="1" x14ac:dyDescent="0.25">
      <c r="AG115" t="str">
        <v>SPECIFICATION REFERENCE: 22-30-S-021 (Spec)</v>
      </c>
    </row>
    <row r="116" spans="33:33" ht="15" customHeight="1" x14ac:dyDescent="0.25">
      <c r="AG116" t="str">
        <v>TEST REQUIRED: Concrete mix design</v>
      </c>
    </row>
    <row r="117" spans="33:33" ht="15" customHeight="1" x14ac:dyDescent="0.25">
      <c r="AG117" t="str">
        <v>INSPECTION BY: UCCL</v>
      </c>
    </row>
    <row r="118" spans="33:33" ht="15" customHeight="1" x14ac:dyDescent="0.25">
      <c r="AG118" t="str">
        <v>TASK TIMING OR TASK FREQUENCY: Following Award</v>
      </c>
    </row>
    <row r="119" spans="33:33" ht="15" customHeight="1" x14ac:dyDescent="0.25">
      <c r="AG119" t="str">
        <v>ACCEPTANCE CRITERIA: Engineers Approval</v>
      </c>
    </row>
    <row r="120" spans="33:33" ht="15" customHeight="1" x14ac:dyDescent="0.25">
      <c r="AG120" t="str">
        <v>UCCL: W</v>
      </c>
    </row>
    <row r="121" spans="33:33" ht="15" customHeight="1" x14ac:dyDescent="0.25">
      <c r="AG121" t="str">
        <v>Client: R, A</v>
      </c>
    </row>
    <row r="122" spans="33:33" ht="15" customHeight="1" x14ac:dyDescent="0.25">
      <c r="AG122" t="str">
        <v>PS: Reinforcing - Placement</v>
      </c>
    </row>
    <row r="123" spans="33:33" ht="15" customHeight="1" x14ac:dyDescent="0.25">
      <c r="AG123" t="str">
        <v>SPECIFICATION REFERENCE: DRW No. SPEC 02.</v>
      </c>
    </row>
    <row r="124" spans="33:33" ht="15" customHeight="1" x14ac:dyDescent="0.25">
      <c r="AG124" t="str">
        <v>TEST REQUIRED: Engineers inspection</v>
      </c>
    </row>
    <row r="125" spans="33:33" ht="15" customHeight="1" x14ac:dyDescent="0.25">
      <c r="AG125" t="str">
        <v>INSPECTION BY: UCCL</v>
      </c>
    </row>
    <row r="126" spans="33:33" ht="15" customHeight="1" x14ac:dyDescent="0.25">
      <c r="AG126" t="str">
        <v>TASK TIMING OR TASK FREQUENCY: Prior to Concrete Placement</v>
      </c>
    </row>
    <row r="127" spans="33:33" ht="15" customHeight="1" x14ac:dyDescent="0.25">
      <c r="AG127" t="str">
        <v>ACCEPTANCE CRITERIA: Engineers Approval</v>
      </c>
    </row>
    <row r="128" spans="33:33" ht="15" customHeight="1" x14ac:dyDescent="0.25">
      <c r="AG128" t="str">
        <v>UCCL: R, S</v>
      </c>
    </row>
    <row r="129" spans="33:33" ht="15" customHeight="1" x14ac:dyDescent="0.25">
      <c r="AG129" t="str">
        <v>Client: R, A, V</v>
      </c>
    </row>
    <row r="130" spans="33:33" ht="15" customHeight="1" x14ac:dyDescent="0.25">
      <c r="AG130" t="str">
        <v>Pipe support Foundations: PG-01, 02, 03, 05, 06</v>
      </c>
    </row>
    <row r="131" spans="33:33" ht="15" customHeight="1" x14ac:dyDescent="0.25">
      <c r="AG131" t="str">
        <v>SPECIFICATION REFERENCE: 22-30-M-002 (Location)</v>
      </c>
    </row>
    <row r="132" spans="33:33" ht="15" customHeight="1" x14ac:dyDescent="0.25">
      <c r="AG132" t="str">
        <v>TEST REQUIRED: Visual Check</v>
      </c>
    </row>
    <row r="133" spans="33:33" ht="15" customHeight="1" x14ac:dyDescent="0.25">
      <c r="AG133" t="str">
        <v>INSPECTION BY: UCCL</v>
      </c>
    </row>
    <row r="134" spans="33:33" ht="15" customHeight="1" x14ac:dyDescent="0.25">
      <c r="AG134" t="str">
        <v>TASK TIMING OR TASK FREQUENCY: Prior to Concrete Placement</v>
      </c>
    </row>
    <row r="135" spans="33:33" ht="15" customHeight="1" x14ac:dyDescent="0.25">
      <c r="AG135" t="str">
        <v>ACCEPTANCE CRITERIA: Engineers Approval</v>
      </c>
    </row>
    <row r="136" spans="33:33" ht="15" customHeight="1" x14ac:dyDescent="0.25">
      <c r="AG136" t="str">
        <v>UCCL: R, S</v>
      </c>
    </row>
    <row r="137" spans="33:33" ht="15" customHeight="1" x14ac:dyDescent="0.25">
      <c r="AG137" t="str">
        <v>Client: R, W, A</v>
      </c>
    </row>
    <row r="138" spans="33:33" ht="15" customHeight="1" x14ac:dyDescent="0.25">
      <c r="AG138" t="str">
        <v>Pipe support Foundations: PG-01, 02, 03, 05, 06</v>
      </c>
    </row>
    <row r="139" spans="33:33" ht="15" customHeight="1" x14ac:dyDescent="0.25">
      <c r="AG139" t="str">
        <v>SPECIFICATION REFERENCE: 22-30-M-003 (Description)</v>
      </c>
    </row>
    <row r="140" spans="33:33" ht="15" customHeight="1" x14ac:dyDescent="0.25">
      <c r="AG140" t="str">
        <v>TEST REQUIRED: Visual Check</v>
      </c>
    </row>
    <row r="141" spans="33:33" ht="15" customHeight="1" x14ac:dyDescent="0.25">
      <c r="AG141" t="str">
        <v>INSPECTION BY: UCCL</v>
      </c>
    </row>
    <row r="142" spans="33:33" ht="15" customHeight="1" x14ac:dyDescent="0.25">
      <c r="AG142" t="str">
        <v>TASK TIMING OR TASK FREQUENCY: Prior to works Comencing, Each Support</v>
      </c>
    </row>
    <row r="143" spans="33:33" ht="15" customHeight="1" x14ac:dyDescent="0.25">
      <c r="AG143" t="str">
        <v>ACCEPTANCE CRITERIA: Engineers Approval</v>
      </c>
    </row>
    <row r="144" spans="33:33" ht="15" customHeight="1" x14ac:dyDescent="0.25">
      <c r="AG144" t="str">
        <v>UCCL: R, S</v>
      </c>
    </row>
    <row r="145" spans="33:33" ht="15" customHeight="1" x14ac:dyDescent="0.25">
      <c r="AG145" t="str">
        <v>Client: R, W, A</v>
      </c>
    </row>
    <row r="146" spans="33:33" ht="15" customHeight="1" x14ac:dyDescent="0.25">
      <c r="AG146" t="str">
        <v>Pipe support Foundations: PG-01, 02, 03, 05, 06</v>
      </c>
    </row>
    <row r="147" spans="33:33" ht="15" customHeight="1" x14ac:dyDescent="0.25">
      <c r="AG147" t="str">
        <v>SPECIFICATION REFERENCE: 22-30-C-020 (Spec)</v>
      </c>
    </row>
    <row r="148" spans="33:33" ht="15" customHeight="1" x14ac:dyDescent="0.25">
      <c r="AG148" t="str">
        <v>TEST REQUIRED: Visual Check</v>
      </c>
    </row>
    <row r="149" spans="33:33" ht="15" customHeight="1" x14ac:dyDescent="0.25">
      <c r="AG149" t="str">
        <v>INSPECTION BY: UCCL</v>
      </c>
    </row>
    <row r="150" spans="33:33" ht="15" customHeight="1" x14ac:dyDescent="0.25">
      <c r="AG150" t="str">
        <v>TASK TIMING OR TASK FREQUENCY: Prior to works Comencing, Each Support</v>
      </c>
    </row>
    <row r="151" spans="33:33" ht="15" customHeight="1" x14ac:dyDescent="0.25">
      <c r="AG151" t="str">
        <v>ACCEPTANCE CRITERIA: Engineers Approval</v>
      </c>
    </row>
    <row r="152" spans="33:33" ht="15" customHeight="1" x14ac:dyDescent="0.25">
      <c r="AG152" t="str">
        <v>UCCL: R, S</v>
      </c>
    </row>
    <row r="153" spans="33:33" ht="15" customHeight="1" x14ac:dyDescent="0.25">
      <c r="AG153" t="str">
        <v>Client: R, W, A</v>
      </c>
    </row>
    <row r="154" spans="33:33" ht="15" customHeight="1" x14ac:dyDescent="0.25">
      <c r="AG154" t="str">
        <v>PG: Concrete - Procurement</v>
      </c>
    </row>
    <row r="155" spans="33:33" ht="15" customHeight="1" x14ac:dyDescent="0.25">
      <c r="AG155" t="str">
        <v>SPECIFICATION REFERENCE: 22-30-C-020 (Spec)</v>
      </c>
    </row>
    <row r="156" spans="33:33" ht="15" customHeight="1" x14ac:dyDescent="0.25">
      <c r="AG156" t="str">
        <v>TEST REQUIRED: Concrete mix design</v>
      </c>
    </row>
    <row r="157" spans="33:33" ht="15" customHeight="1" x14ac:dyDescent="0.25">
      <c r="AG157" t="str">
        <v>INSPECTION BY: UCCL</v>
      </c>
    </row>
    <row r="158" spans="33:33" ht="15" customHeight="1" x14ac:dyDescent="0.25">
      <c r="AG158" t="str">
        <v>TASK TIMING OR TASK FREQUENCY: Following Award</v>
      </c>
    </row>
    <row r="159" spans="33:33" ht="15" customHeight="1" x14ac:dyDescent="0.25">
      <c r="AG159" t="str">
        <v>ACCEPTANCE CRITERIA: Engineers Approval</v>
      </c>
    </row>
    <row r="160" spans="33:33" ht="15" customHeight="1" x14ac:dyDescent="0.25">
      <c r="AG160" t="str">
        <v>UCCL: W</v>
      </c>
    </row>
    <row r="161" spans="33:33" ht="15" customHeight="1" x14ac:dyDescent="0.25">
      <c r="AG161" t="str">
        <v>Client: R, A</v>
      </c>
    </row>
    <row r="162" spans="33:33" ht="15" customHeight="1" x14ac:dyDescent="0.25">
      <c r="AG162" t="str">
        <v>PG: Reinforcing - Placement</v>
      </c>
    </row>
    <row r="163" spans="33:33" ht="15" customHeight="1" x14ac:dyDescent="0.25">
      <c r="AG163" t="str">
        <v>SPECIFICATION REFERENCE: 22-30-C-020 (Spec)</v>
      </c>
    </row>
    <row r="164" spans="33:33" ht="15" customHeight="1" x14ac:dyDescent="0.25">
      <c r="AG164" t="str">
        <v>TEST REQUIRED: Engineers inspection</v>
      </c>
    </row>
    <row r="165" spans="33:33" ht="15" customHeight="1" x14ac:dyDescent="0.25">
      <c r="AG165" t="str">
        <v>INSPECTION BY: UCCL</v>
      </c>
    </row>
    <row r="166" spans="33:33" ht="15" customHeight="1" x14ac:dyDescent="0.25">
      <c r="AG166" t="str">
        <v>TASK TIMING OR TASK FREQUENCY: Prior to Concrete Placement</v>
      </c>
    </row>
    <row r="167" spans="33:33" ht="15" customHeight="1" x14ac:dyDescent="0.25">
      <c r="AG167" t="str">
        <v>ACCEPTANCE CRITERIA: Engineers Approval</v>
      </c>
    </row>
    <row r="168" spans="33:33" ht="15" customHeight="1" x14ac:dyDescent="0.25">
      <c r="AG168" t="str">
        <v>UCCL: R, S</v>
      </c>
    </row>
    <row r="169" spans="33:33" ht="15" customHeight="1" x14ac:dyDescent="0.25">
      <c r="AG169" t="str">
        <v>Client: R, A, V</v>
      </c>
    </row>
    <row r="170" spans="33:33" ht="15" customHeight="1" x14ac:dyDescent="0.25">
      <c r="AG170" t="str">
        <v>Pipe support Foundations: PGL-04, 06, 07</v>
      </c>
    </row>
    <row r="171" spans="33:33" ht="15" customHeight="1" x14ac:dyDescent="0.25">
      <c r="AG171" t="str">
        <v>SPECIFICATION REFERENCE: 22-30-M-002 (Location)</v>
      </c>
    </row>
    <row r="172" spans="33:33" ht="15" customHeight="1" x14ac:dyDescent="0.25">
      <c r="AG172" t="str">
        <v>TEST REQUIRED: Visual Check</v>
      </c>
    </row>
    <row r="173" spans="33:33" ht="15" customHeight="1" x14ac:dyDescent="0.25">
      <c r="AG173" t="str">
        <v>INSPECTION BY: UCCL</v>
      </c>
    </row>
    <row r="174" spans="33:33" ht="15" customHeight="1" x14ac:dyDescent="0.25">
      <c r="AG174" t="str">
        <v>TASK TIMING OR TASK FREQUENCY: Prior to Concrete Placement</v>
      </c>
    </row>
    <row r="175" spans="33:33" ht="15" customHeight="1" x14ac:dyDescent="0.25">
      <c r="AG175" t="str">
        <v>ACCEPTANCE CRITERIA: Engineers Approval</v>
      </c>
    </row>
    <row r="176" spans="33:33" ht="15" customHeight="1" x14ac:dyDescent="0.25">
      <c r="AG176" t="str">
        <v>UCCL: R, S</v>
      </c>
    </row>
    <row r="177" spans="33:33" ht="15" customHeight="1" x14ac:dyDescent="0.25">
      <c r="AG177" t="str">
        <v>Client: R, W, A</v>
      </c>
    </row>
    <row r="178" spans="33:33" ht="15" customHeight="1" x14ac:dyDescent="0.25">
      <c r="AG178" t="str">
        <v>Pipe support Foundations: PGL-04, 06, 07</v>
      </c>
    </row>
    <row r="179" spans="33:33" ht="15" customHeight="1" x14ac:dyDescent="0.25">
      <c r="AG179" t="str">
        <v>SPECIFICATION REFERENCE: 22-30-M-003 (Description)</v>
      </c>
    </row>
    <row r="180" spans="33:33" ht="15" customHeight="1" x14ac:dyDescent="0.25">
      <c r="AG180" t="str">
        <v>TEST REQUIRED: Visual Check</v>
      </c>
    </row>
    <row r="181" spans="33:33" ht="15" customHeight="1" x14ac:dyDescent="0.25">
      <c r="AG181" t="str">
        <v>INSPECTION BY: UCCL</v>
      </c>
    </row>
    <row r="182" spans="33:33" ht="15" customHeight="1" x14ac:dyDescent="0.25">
      <c r="AG182" t="str">
        <v>TASK TIMING OR TASK FREQUENCY: Prior to works Comencing, Each Support</v>
      </c>
    </row>
    <row r="183" spans="33:33" ht="15" customHeight="1" x14ac:dyDescent="0.25">
      <c r="AG183" t="str">
        <v>ACCEPTANCE CRITERIA: Engineers Approval</v>
      </c>
    </row>
    <row r="184" spans="33:33" ht="15" customHeight="1" x14ac:dyDescent="0.25">
      <c r="AG184" t="str">
        <v>UCCL: R, S</v>
      </c>
    </row>
    <row r="185" spans="33:33" ht="15" customHeight="1" x14ac:dyDescent="0.25">
      <c r="AG185" t="str">
        <v>Client: R, W, A</v>
      </c>
    </row>
    <row r="186" spans="33:33" ht="15" customHeight="1" x14ac:dyDescent="0.25">
      <c r="AG186" t="str">
        <v>Pipe support Foundations: PGL-04, 06, 07</v>
      </c>
    </row>
    <row r="187" spans="33:33" ht="15" customHeight="1" x14ac:dyDescent="0.25">
      <c r="AG187" t="str">
        <v>SPECIFICATION REFERENCE: 22-30-C-020 (Spec)</v>
      </c>
    </row>
    <row r="188" spans="33:33" ht="15" customHeight="1" x14ac:dyDescent="0.25">
      <c r="AG188" t="str">
        <v>TEST REQUIRED: Visual Check</v>
      </c>
    </row>
    <row r="189" spans="33:33" ht="15" customHeight="1" x14ac:dyDescent="0.25">
      <c r="AG189" t="str">
        <v>INSPECTION BY: UCCL</v>
      </c>
    </row>
    <row r="190" spans="33:33" ht="15" customHeight="1" x14ac:dyDescent="0.25">
      <c r="AG190" t="str">
        <v>TASK TIMING OR TASK FREQUENCY: Prior to works Comencing, Each Support</v>
      </c>
    </row>
    <row r="191" spans="33:33" ht="15" customHeight="1" x14ac:dyDescent="0.25">
      <c r="AG191" t="str">
        <v>ACCEPTANCE CRITERIA: Engineers Approval</v>
      </c>
    </row>
    <row r="192" spans="33:33" ht="15" customHeight="1" x14ac:dyDescent="0.25">
      <c r="AG192" t="str">
        <v>UCCL: R, S</v>
      </c>
    </row>
    <row r="193" spans="33:33" ht="15" customHeight="1" x14ac:dyDescent="0.25">
      <c r="AG193" t="str">
        <v>Client: R, W, A</v>
      </c>
    </row>
    <row r="194" spans="33:33" ht="15" customHeight="1" x14ac:dyDescent="0.25">
      <c r="AG194" t="str">
        <v>PGL: Concrete - Procurement</v>
      </c>
    </row>
    <row r="195" spans="33:33" ht="15" customHeight="1" x14ac:dyDescent="0.25">
      <c r="AG195" t="str">
        <v>SPECIFICATION REFERENCE: 22-30-C-020 (Spec)</v>
      </c>
    </row>
    <row r="196" spans="33:33" ht="15" customHeight="1" x14ac:dyDescent="0.25">
      <c r="AG196" t="str">
        <v>TEST REQUIRED: Concrete mix design</v>
      </c>
    </row>
    <row r="197" spans="33:33" ht="15" customHeight="1" x14ac:dyDescent="0.25">
      <c r="AG197" t="str">
        <v>INSPECTION BY: UCCL</v>
      </c>
    </row>
    <row r="198" spans="33:33" ht="15" customHeight="1" x14ac:dyDescent="0.25">
      <c r="AG198" t="str">
        <v>TASK TIMING OR TASK FREQUENCY: Following Award</v>
      </c>
    </row>
    <row r="199" spans="33:33" ht="15" customHeight="1" x14ac:dyDescent="0.25">
      <c r="AG199" t="str">
        <v>ACCEPTANCE CRITERIA: Engineers Approval</v>
      </c>
    </row>
    <row r="200" spans="33:33" ht="15" customHeight="1" x14ac:dyDescent="0.25">
      <c r="AG200" t="str">
        <v>UCCL: W</v>
      </c>
    </row>
    <row r="201" spans="33:33" ht="15" customHeight="1" x14ac:dyDescent="0.25">
      <c r="AG201" t="str">
        <v>Client: R, A</v>
      </c>
    </row>
    <row r="202" spans="33:33" ht="15" customHeight="1" x14ac:dyDescent="0.25">
      <c r="AG202" t="str">
        <v>PGL: Reinforcing - Placement</v>
      </c>
    </row>
    <row r="203" spans="33:33" ht="15" customHeight="1" x14ac:dyDescent="0.25">
      <c r="AG203" t="str">
        <v>SPECIFICATION REFERENCE: 22-30-C-020 (Spec)</v>
      </c>
    </row>
    <row r="204" spans="33:33" ht="15" customHeight="1" x14ac:dyDescent="0.25">
      <c r="AG204" t="str">
        <v>TEST REQUIRED: Engineers inspection</v>
      </c>
    </row>
    <row r="205" spans="33:33" ht="15" customHeight="1" x14ac:dyDescent="0.25">
      <c r="AG205" t="str">
        <v>INSPECTION BY: UCCL</v>
      </c>
    </row>
    <row r="206" spans="33:33" ht="15" customHeight="1" x14ac:dyDescent="0.25">
      <c r="AG206" t="str">
        <v>TASK TIMING OR TASK FREQUENCY: Prior to Concrete Placement</v>
      </c>
    </row>
    <row r="207" spans="33:33" ht="15" customHeight="1" x14ac:dyDescent="0.25">
      <c r="AG207" t="str">
        <v>ACCEPTANCE CRITERIA: Engineers Approval</v>
      </c>
    </row>
    <row r="208" spans="33:33" ht="15" customHeight="1" x14ac:dyDescent="0.25">
      <c r="AG208" t="str">
        <v>UCCL: R, S</v>
      </c>
    </row>
    <row r="209" spans="33:33" ht="15" customHeight="1" x14ac:dyDescent="0.25">
      <c r="AG209" t="str">
        <v>Client: R, A, V</v>
      </c>
    </row>
    <row r="210" spans="33:33" ht="15" customHeight="1" x14ac:dyDescent="0.25">
      <c r="AG210" t="str">
        <v>Brine Pump</v>
      </c>
    </row>
    <row r="211" spans="33:33" ht="15" customHeight="1" x14ac:dyDescent="0.25">
      <c r="AG211" t="str">
        <v>SPECIFICATION REFERENCE: 22-30-C-020 (Dimentions and Location)</v>
      </c>
    </row>
    <row r="212" spans="33:33" ht="15" customHeight="1" x14ac:dyDescent="0.25">
      <c r="AG212" t="str">
        <v>TEST REQUIRED: Visual Check</v>
      </c>
    </row>
    <row r="213" spans="33:33" ht="15" customHeight="1" x14ac:dyDescent="0.25">
      <c r="AG213" t="str">
        <v>INSPECTION BY: UCCL</v>
      </c>
    </row>
    <row r="214" spans="33:33" ht="15" customHeight="1" x14ac:dyDescent="0.25">
      <c r="AG214" t="str">
        <v>TASK TIMING OR TASK FREQUENCY: Prior to works Comencing</v>
      </c>
    </row>
    <row r="215" spans="33:33" ht="15" customHeight="1" x14ac:dyDescent="0.25">
      <c r="AG215" t="str">
        <v>ACCEPTANCE CRITERIA: Engineers Approval</v>
      </c>
    </row>
    <row r="216" spans="33:33" ht="15" customHeight="1" x14ac:dyDescent="0.25">
      <c r="AG216" t="str">
        <v>UCCL: R, S</v>
      </c>
    </row>
    <row r="217" spans="33:33" ht="15" customHeight="1" x14ac:dyDescent="0.25">
      <c r="AG217" t="str">
        <v>Client: R, W, A</v>
      </c>
    </row>
    <row r="218" spans="33:33" ht="15" customHeight="1" x14ac:dyDescent="0.25">
      <c r="AG218" t="str">
        <v>BP: Concrete - Procurement</v>
      </c>
    </row>
    <row r="219" spans="33:33" ht="15" customHeight="1" x14ac:dyDescent="0.25">
      <c r="AG219" t="str">
        <v>SPECIFICATION REFERENCE: 22-30-C-020 (Spec)</v>
      </c>
    </row>
    <row r="220" spans="33:33" ht="15" customHeight="1" x14ac:dyDescent="0.25">
      <c r="AG220" t="str">
        <v>TEST REQUIRED: Concrete mix design</v>
      </c>
    </row>
    <row r="221" spans="33:33" ht="15" customHeight="1" x14ac:dyDescent="0.25">
      <c r="AG221" t="str">
        <v>INSPECTION BY: UCCL</v>
      </c>
    </row>
    <row r="222" spans="33:33" ht="15" customHeight="1" x14ac:dyDescent="0.25">
      <c r="AG222" t="str">
        <v>TASK TIMING OR TASK FREQUENCY: Following Award</v>
      </c>
    </row>
    <row r="223" spans="33:33" ht="15" customHeight="1" x14ac:dyDescent="0.25">
      <c r="AG223" t="str">
        <v>ACCEPTANCE CRITERIA: Engineers Approval</v>
      </c>
    </row>
    <row r="224" spans="33:33" ht="15" customHeight="1" x14ac:dyDescent="0.25">
      <c r="AG224" t="str">
        <v>UCCL: W</v>
      </c>
    </row>
    <row r="225" spans="33:33" ht="15" customHeight="1" x14ac:dyDescent="0.25">
      <c r="AG225" t="str">
        <v>Client: R, A</v>
      </c>
    </row>
    <row r="226" spans="33:33" ht="15" customHeight="1" x14ac:dyDescent="0.25">
      <c r="AG226" t="str">
        <v>BP: Reinforcing - Placement</v>
      </c>
    </row>
    <row r="227" spans="33:33" ht="15" customHeight="1" x14ac:dyDescent="0.25">
      <c r="AG227" t="str">
        <v>SPECIFICATION REFERENCE: 22-30-C-020 (Spec)</v>
      </c>
    </row>
    <row r="228" spans="33:33" ht="15" customHeight="1" x14ac:dyDescent="0.25">
      <c r="AG228" t="str">
        <v>TEST REQUIRED: Engineers inspection</v>
      </c>
    </row>
    <row r="229" spans="33:33" ht="15" customHeight="1" x14ac:dyDescent="0.25">
      <c r="AG229" t="str">
        <v>INSPECTION BY: UCCL</v>
      </c>
    </row>
    <row r="230" spans="33:33" ht="15" customHeight="1" x14ac:dyDescent="0.25">
      <c r="AG230" t="str">
        <v>TASK TIMING OR TASK FREQUENCY: Prior to Concrete Placement</v>
      </c>
    </row>
    <row r="231" spans="33:33" ht="15" customHeight="1" x14ac:dyDescent="0.25">
      <c r="AG231" t="str">
        <v>ACCEPTANCE CRITERIA: Engineers Approval</v>
      </c>
    </row>
    <row r="232" spans="33:33" ht="15" customHeight="1" x14ac:dyDescent="0.25">
      <c r="AG232" t="str">
        <v>UCCL: R, S</v>
      </c>
    </row>
    <row r="233" spans="33:33" ht="15" customHeight="1" x14ac:dyDescent="0.25">
      <c r="AG233" t="str">
        <v>Client: R, A, V</v>
      </c>
    </row>
    <row r="234" spans="33:33" ht="15" customHeight="1" x14ac:dyDescent="0.25">
      <c r="AG234" t="str">
        <v>Seal Water</v>
      </c>
    </row>
    <row r="235" spans="33:33" ht="15" customHeight="1" x14ac:dyDescent="0.25">
      <c r="AG235" t="str">
        <v>SPECIFICATION REFERENCE: 22-30-M-007 (Location)</v>
      </c>
    </row>
    <row r="236" spans="33:33" ht="15" customHeight="1" x14ac:dyDescent="0.25">
      <c r="AG236" t="str">
        <v>TEST REQUIRED: Visual Check</v>
      </c>
    </row>
    <row r="237" spans="33:33" ht="15" customHeight="1" x14ac:dyDescent="0.25">
      <c r="AG237" t="str">
        <v>INSPECTION BY: UCCL</v>
      </c>
    </row>
    <row r="238" spans="33:33" ht="15" customHeight="1" x14ac:dyDescent="0.25">
      <c r="AG238" t="str">
        <v>TASK TIMING OR TASK FREQUENCY: Prior to Concrete Placement</v>
      </c>
    </row>
    <row r="239" spans="33:33" ht="15" customHeight="1" x14ac:dyDescent="0.25">
      <c r="AG239" t="str">
        <v>ACCEPTANCE CRITERIA: Engineers Approval</v>
      </c>
    </row>
    <row r="240" spans="33:33" ht="15" customHeight="1" x14ac:dyDescent="0.25">
      <c r="AG240" t="str">
        <v>UCCL: R, S</v>
      </c>
    </row>
    <row r="241" spans="33:33" ht="15" customHeight="1" x14ac:dyDescent="0.25">
      <c r="AG241" t="str">
        <v>Client: R, W, A</v>
      </c>
    </row>
    <row r="242" spans="33:33" ht="15" customHeight="1" x14ac:dyDescent="0.25">
      <c r="AG242" t="str">
        <v>Seal Water</v>
      </c>
    </row>
    <row r="243" spans="33:33" ht="15" customHeight="1" x14ac:dyDescent="0.25">
      <c r="AG243" t="str">
        <v>SPECIFICATION REFERENCE: RFI-CEC Ref: 18830 (Spec)</v>
      </c>
    </row>
    <row r="244" spans="33:33" ht="15" customHeight="1" x14ac:dyDescent="0.25">
      <c r="AG244" t="str">
        <v>TEST REQUIRED: Visual Check</v>
      </c>
    </row>
    <row r="245" spans="33:33" ht="15" customHeight="1" x14ac:dyDescent="0.25">
      <c r="AG245" t="str">
        <v>INSPECTION BY: UCCL</v>
      </c>
    </row>
    <row r="246" spans="33:33" ht="15" customHeight="1" x14ac:dyDescent="0.25">
      <c r="AG246" t="str">
        <v>TASK TIMING OR TASK FREQUENCY: Prior to works Comencing</v>
      </c>
    </row>
    <row r="247" spans="33:33" ht="15" customHeight="1" x14ac:dyDescent="0.25">
      <c r="AG247" t="str">
        <v>ACCEPTANCE CRITERIA: Engineers Approval</v>
      </c>
    </row>
    <row r="248" spans="33:33" ht="15" customHeight="1" x14ac:dyDescent="0.25">
      <c r="AG248" t="str">
        <v>UCCL: R, S</v>
      </c>
    </row>
    <row r="249" spans="33:33" ht="15" customHeight="1" x14ac:dyDescent="0.25">
      <c r="AG249" t="str">
        <v>Client: R, W, A</v>
      </c>
    </row>
    <row r="250" spans="33:33" ht="15" customHeight="1" x14ac:dyDescent="0.25">
      <c r="AG250" t="str">
        <v>Seal: Concrete - Procurement</v>
      </c>
    </row>
    <row r="251" spans="33:33" ht="15" customHeight="1" x14ac:dyDescent="0.25">
      <c r="AG251" t="str">
        <v>SPECIFICATION REFERENCE: RFI-CEC Ref: 18830 (Spec)</v>
      </c>
    </row>
    <row r="252" spans="33:33" ht="15" customHeight="1" x14ac:dyDescent="0.25">
      <c r="AG252" t="str">
        <v>TEST REQUIRED: Concrete mix design</v>
      </c>
    </row>
    <row r="253" spans="33:33" ht="15" customHeight="1" x14ac:dyDescent="0.25">
      <c r="AG253" t="str">
        <v>INSPECTION BY: UCCL</v>
      </c>
    </row>
    <row r="254" spans="33:33" ht="15" customHeight="1" x14ac:dyDescent="0.25">
      <c r="AG254" t="str">
        <v>TASK TIMING OR TASK FREQUENCY: Following Award</v>
      </c>
    </row>
    <row r="255" spans="33:33" ht="15" customHeight="1" x14ac:dyDescent="0.25">
      <c r="AG255" t="str">
        <v>ACCEPTANCE CRITERIA: Engineers Approval</v>
      </c>
    </row>
    <row r="256" spans="33:33" ht="15" customHeight="1" x14ac:dyDescent="0.25">
      <c r="AG256" t="str">
        <v>UCCL: W</v>
      </c>
    </row>
    <row r="257" spans="33:33" ht="15" customHeight="1" x14ac:dyDescent="0.25">
      <c r="AG257" t="str">
        <v>Client: R, A</v>
      </c>
    </row>
    <row r="258" spans="33:33" ht="15" customHeight="1" x14ac:dyDescent="0.25">
      <c r="AG258" t="str">
        <v>Seal: Reinforcing - Placement</v>
      </c>
    </row>
    <row r="259" spans="33:33" ht="15" customHeight="1" x14ac:dyDescent="0.25">
      <c r="AG259" t="str">
        <v>SPECIFICATION REFERENCE: RFI-CEC Ref: 18830 (Spec)</v>
      </c>
    </row>
    <row r="260" spans="33:33" ht="15" customHeight="1" x14ac:dyDescent="0.25">
      <c r="AG260" t="str">
        <v>TEST REQUIRED: Engineers inspection</v>
      </c>
    </row>
    <row r="261" spans="33:33" ht="15" customHeight="1" x14ac:dyDescent="0.25">
      <c r="AG261" t="str">
        <v>INSPECTION BY: UCCL</v>
      </c>
    </row>
    <row r="262" spans="33:33" ht="15" customHeight="1" x14ac:dyDescent="0.25">
      <c r="AG262" t="str">
        <v>TASK TIMING OR TASK FREQUENCY: Prior to Concrete Placement</v>
      </c>
    </row>
    <row r="263" spans="33:33" ht="15" customHeight="1" x14ac:dyDescent="0.25">
      <c r="AG263" t="str">
        <v>ACCEPTANCE CRITERIA: Engineers Approval</v>
      </c>
    </row>
    <row r="264" spans="33:33" ht="15" customHeight="1" x14ac:dyDescent="0.25">
      <c r="AG264" t="str">
        <v>UCCL: R, S</v>
      </c>
    </row>
    <row r="265" spans="33:33" ht="15" customHeight="1" x14ac:dyDescent="0.25">
      <c r="AG265" t="str">
        <v>Client: R, A, V</v>
      </c>
    </row>
    <row r="266" spans="33:33" ht="15" customHeight="1" x14ac:dyDescent="0.25">
      <c r="AG266" t="str">
        <v>As builts and Redline Markup</v>
      </c>
    </row>
    <row r="267" spans="33:33" ht="15" customHeight="1" x14ac:dyDescent="0.25">
      <c r="AG267" t="str">
        <v>SPECIFICATION REFERENCE: —</v>
      </c>
    </row>
    <row r="268" spans="33:33" ht="15" customHeight="1" x14ac:dyDescent="0.25">
      <c r="AG268" t="str">
        <v>TEST REQUIRED: Asbuilt file</v>
      </c>
    </row>
    <row r="269" spans="33:33" ht="15" customHeight="1" x14ac:dyDescent="0.25">
      <c r="AG269" t="str">
        <v>INSPECTION BY: UCCL</v>
      </c>
    </row>
    <row r="270" spans="33:33" ht="15" customHeight="1" x14ac:dyDescent="0.25">
      <c r="AG270" t="str">
        <v>TASK TIMING OR TASK FREQUENCY: Following completion of construction</v>
      </c>
    </row>
    <row r="271" spans="33:33" ht="15" customHeight="1" x14ac:dyDescent="0.25">
      <c r="AG271" t="str">
        <v>ACCEPTANCE CRITERIA: As built drawings, redline markups and RAMM sheets</v>
      </c>
    </row>
    <row r="272" spans="33:33" ht="15" customHeight="1" x14ac:dyDescent="0.25">
      <c r="AG272" t="str">
        <v>UCCL: S</v>
      </c>
    </row>
    <row r="273" spans="33:33" ht="15" customHeight="1" x14ac:dyDescent="0.25">
      <c r="AG273" t="str">
        <v>Client: A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2025-09-23T23:52:39Z</dcterms:modified>
</cp:coreProperties>
</file>