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49BE435E-B50C-4B10-9F41-A91A5EE6F77B}" xr6:coauthVersionLast="47" xr6:coauthVersionMax="47" xr10:uidLastSave="{00000000-0000-0000-0000-000000000000}"/>
  <bookViews>
    <workbookView xWindow="45" yWindow="450" windowWidth="26775" windowHeight="1770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1" l="1"/>
  <c r="Q10" i="1"/>
  <c r="P10" i="1"/>
  <c r="O10" i="1"/>
  <c r="N10" i="1"/>
  <c r="M10" i="1"/>
  <c r="L10" i="1"/>
  <c r="K10" i="1"/>
  <c r="R9" i="1"/>
  <c r="Q9" i="1"/>
  <c r="P9" i="1"/>
  <c r="O9" i="1"/>
  <c r="N9" i="1"/>
  <c r="M9" i="1"/>
  <c r="L9" i="1"/>
  <c r="K9" i="1"/>
  <c r="R8" i="1" l="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K2" i="1" l="1"/>
  <c r="T2" i="1" s="1" a="1"/>
  <c r="T2" i="1" s="1"/>
  <c r="R2" i="1"/>
  <c r="Q2" i="1"/>
  <c r="P2" i="1"/>
  <c r="O2" i="1"/>
  <c r="N2" i="1"/>
  <c r="M2"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<sst xmlns="http://schemas.openxmlformats.org/spreadsheetml/2006/main" count="64" uniqueCount="43">
  <si>
    <t>HP</t>
  </si>
  <si>
    <t>Date Completed:</t>
  </si>
  <si>
    <t>Measure</t>
  </si>
  <si>
    <t>Pre-Commencement of Fill Works</t>
  </si>
  <si>
    <t>Section 204.10 (b)</t>
  </si>
  <si>
    <t>Visual Inspection</t>
  </si>
  <si>
    <t>Prior to commencement of fill works</t>
  </si>
  <si>
    <t>Survey Set Out</t>
  </si>
  <si>
    <t>Design Drawings</t>
  </si>
  <si>
    <t>Each lot prior to commencement</t>
  </si>
  <si>
    <t>Placing of Fill</t>
  </si>
  <si>
    <t>Preparation of final surface</t>
  </si>
  <si>
    <t>Section 204.15, 204.03 (g)</t>
  </si>
  <si>
    <t>Top layer</t>
  </si>
  <si>
    <t>Signed ITP</t>
  </si>
  <si>
    <t>Material Supply</t>
  </si>
  <si>
    <t>General Notes on IFC_x000D_
Section 204.4 c), 204.06 e)</t>
  </si>
  <si>
    <t>Doc. Review</t>
  </si>
  <si>
    <t>Prior to Commencement</t>
  </si>
  <si>
    <t>NATA Test Certificate</t>
  </si>
  <si>
    <t>Set out pegs in place and clearly mark out limits of works.</t>
  </si>
  <si>
    <t>Areas upon which fills are to be constructed shall be prepared for test rolling by the Contractor._x000D_
_x000D_
The Contractor shall not commence placing any fill on the prepared areas until the area has been reviewed by the Superintendent.</t>
  </si>
  <si>
    <t>Section  204.10 (d) (iii)</t>
  </si>
  <si>
    <t>Type B material shall be spread and compacted in layers not exceeding a compacted thickness of 200 mm unless dispensation granted by superintendent.</t>
  </si>
  <si>
    <t>Monitor</t>
  </si>
  <si>
    <t>Each layer</t>
  </si>
  <si>
    <t>Keying of Layers</t>
  </si>
  <si>
    <t>Section 204.10(d)(i)</t>
  </si>
  <si>
    <t>Each layer of fill shall be keyed into the layer above by creation of a textured surface.</t>
  </si>
  <si>
    <t>Test Rolling</t>
  </si>
  <si>
    <t>Section 204.12, 173.03</t>
  </si>
  <si>
    <t>All layers of fill and cut floor level to be test rolled in accordance with section 173.</t>
  </si>
  <si>
    <t>Post Compaction Testing</t>
  </si>
  <si>
    <t>Section Table 204.131, 204.13, 204.14</t>
  </si>
  <si>
    <t>All Type A Material, Type B Material placed within 400 mm of top of Type B Material and _x000D_
Ripped and re-compacted material below Cut Floor Level_x000D_
Scale B: Standard Compaction 98%._x000D_
_x000D_
Attach: Compaction Test Result:</t>
  </si>
  <si>
    <t>Initially test every lot until three consecutive achieve passing results. If achieved, minimum frequency of testing from Table 204.142:_x000D_
_x000D_
Placed within 400 mm of top of Type B: Test every second lot of like material and work_x000D_
Placed more than 400 mm below top of Type B material: Test every third lot of like material and work</t>
  </si>
  <si>
    <t>The top of the Type B material, Cut Floor Level and subgrade surfaces shall be prepared to level and shape within the tolerances specified in Clause 204.03 (g) to produce a smooth, hard, tightly bound surface, free from depressions capable of holding water).</t>
  </si>
  <si>
    <t>Survey Conformance As Built</t>
  </si>
  <si>
    <t>Section 204.03 (e, g CHAR(AMP) h), 206.16</t>
  </si>
  <si>
    <t>Surface is not to be more than 15mm or less than 30mm from what is specified in IFC drawings_x000D_
_x000D_
The level at any point on the subgrade shall not lie more than 20 mm below a 3 m straightedge laid in any direction, except across a crown and water shall not pond at any point._x000D_
_x000D_
Scale B:_x000D_
Min. No. of Measurements Per Lot: 40_x000D_
Tolerance: mean value of readings +5mm to -25mm and Maximum Standard Deviation to be 15mm</t>
  </si>
  <si>
    <t>Review</t>
  </si>
  <si>
    <t>Each lot (Random level assessments of the surface shall be undertaken in lots not exceeding 4000 m2)</t>
  </si>
  <si>
    <t>Free of topsoil, deleterious CHAR(AMP)/or perishable matter and maximum particle size ≤ 150mm. Swell CHAR(LESS) 2.5%. CBR &gt;2%. Material classified as expansive or silt, either before or after compaction, shall not be used as Type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</si>
</sst>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T82"/>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21.5703125" customWidth="1"/>
    <col min="12" max="12" width="12.28515625" customWidth="1"/>
    <col min="13" max="13" width="21.7109375" customWidth="1"/>
    <col min="14" max="14" width="11.28515625" customWidth="1"/>
    <col min="15" max="15" width="10.5703125" customWidth="1"/>
    <col min="16" max="16" width="12.28515625" customWidth="1"/>
    <col min="17" max="17" width="16" customWidth="1"/>
    <col min="20" max="20" width="48.140625" customWidth="1"/>
  </cols>
  <sheetData>
    <row r="1" spans="1:20" ht="15" customHeight="1" x14ac:dyDescent="0.25">
      <c r="A1" s="2"/>
      <c r="B1" s="2"/>
      <c r="C1" s="2"/>
      <c r="D1" s="2"/>
      <c r="E1" s="2"/>
      <c r="F1" s="2"/>
      <c r="G1" s="2"/>
      <c r="H1" s="2"/>
      <c r="I1" s="2"/>
      <c r="K1" s="3"/>
      <c r="L1" s="3"/>
      <c r="M1" s="3"/>
      <c r="N1" s="3"/>
      <c r="O1" s="3"/>
      <c r="P1" s="3"/>
      <c r="Q1" s="3"/>
      <c r="R1" s="3"/>
      <c r="S1" s="3"/>
    </row>
    <row r="2" spans="1:20" ht="15" customHeight="1" x14ac:dyDescent="0.25">
      <c r="A2">
        <v>2.1</v>
      </c>
      <c r="B2" s="1" t="s">
        <v>15</v>
      </c>
      <c r="C2" s="1" t="s">
        <v>16</v>
      </c>
      <c r="D2" s="1" t="s">
        <v>42</v>
      </c>
      <c r="E2" s="1" t="s">
        <v>17</v>
      </c>
      <c r="F2" t="s">
        <v>18</v>
      </c>
      <c r="G2" t="s">
        <v>0</v>
      </c>
      <c r="I2" s="1" t="s">
        <v>19</v>
      </c>
      <c r="K2" t="str">
        <f>A2&amp;" - "&amp;B2</f>
        <v>2.1 - Material Supply</v>
      </c>
      <c r="L2" t="str">
        <f>"Reference - "&amp;C2</f>
        <v>Reference - General Notes on IFC_x000D_
Section 204.4 c), 204.06 e)</v>
      </c>
      <c r="M2" t="str">
        <f>"Acceptance Criteria - "&amp;D2</f>
        <v>Acceptance Criteria - Free of topsoil, deleterious CHAR(AMP)/or perishable matter and maximum particle size ≤ 150mm. Swell CHAR(LESS) 2.5%. CBR &gt;2%. Material classified as expansive or silt, either before or after compaction, shall not be used as Type B.</v>
      </c>
      <c r="N2" t="str">
        <f>"Method - "&amp;E2</f>
        <v>Method - Doc. Review</v>
      </c>
      <c r="O2" t="str">
        <f>"Frequency - "&amp;F2</f>
        <v>Frequency - Prior to Commencement</v>
      </c>
      <c r="P2" t="str">
        <f>"Category - "&amp;G2</f>
        <v>Category - HP</v>
      </c>
      <c r="Q2" t="str">
        <f>"Responsibility - "&amp;H2</f>
        <v xml:space="preserve">Responsibility - </v>
      </c>
      <c r="R2" t="str">
        <f>"Verifying Documents - "&amp;I2</f>
        <v>Verifying Documents - NATA Test Certificate</v>
      </c>
      <c r="S2" t="s">
        <v>1</v>
      </c>
      <c r="T2" t="str" cm="1">
        <f t="array" ref="T2:T82">_xlfn.FILTERXML("&lt;t&gt;&lt;s&gt;"&amp;_xlfn.TEXTJOIN("&lt;/s&gt;&lt;s&gt;",,K2:S40)&amp;"&lt;/s&gt;&lt;/t&gt;","//s")</f>
        <v>2.1 - Material Supply</v>
      </c>
    </row>
    <row r="3" spans="1:20" ht="15" customHeight="1" x14ac:dyDescent="0.25">
      <c r="A3">
        <v>3.1</v>
      </c>
      <c r="B3" s="1" t="s">
        <v>7</v>
      </c>
      <c r="C3" s="1" t="s">
        <v>8</v>
      </c>
      <c r="D3" s="1" t="s">
        <v>20</v>
      </c>
      <c r="E3" s="1" t="s">
        <v>5</v>
      </c>
      <c r="F3" t="s">
        <v>9</v>
      </c>
      <c r="H3" s="1"/>
      <c r="I3" s="1" t="s">
        <v>14</v>
      </c>
      <c r="K3" t="str">
        <f t="shared" ref="K3:K8" si="0">A3&amp;" - "&amp;B3</f>
        <v>3.1 - Survey Set Out</v>
      </c>
      <c r="L3" t="str">
        <f t="shared" ref="L3:L8" si="1">"Reference - "&amp;C3</f>
        <v>Reference - Design Drawings</v>
      </c>
      <c r="M3" t="str">
        <f t="shared" ref="M3:M8" si="2">"Acceptance Criteria - "&amp;D3</f>
        <v>Acceptance Criteria - Set out pegs in place and clearly mark out limits of works.</v>
      </c>
      <c r="N3" t="str">
        <f t="shared" ref="N3:N8" si="3">"Method - "&amp;E3</f>
        <v>Method - Visual Inspection</v>
      </c>
      <c r="O3" t="str">
        <f t="shared" ref="O3:O8" si="4">"Frequency - "&amp;F3</f>
        <v>Frequency - Each lot prior to commencement</v>
      </c>
      <c r="P3" t="str">
        <f t="shared" ref="P3:P8" si="5">"Category - "&amp;G3</f>
        <v xml:space="preserve">Category - </v>
      </c>
      <c r="Q3" t="str">
        <f t="shared" ref="Q3:Q8" si="6">"Responsibility - "&amp;H3</f>
        <v xml:space="preserve">Responsibility - </v>
      </c>
      <c r="R3" t="str">
        <f t="shared" ref="R3:R8" si="7">"Verifying Documents - "&amp;I3</f>
        <v>Verifying Documents - Signed ITP</v>
      </c>
      <c r="S3" t="s">
        <v>1</v>
      </c>
      <c r="T3" t="str">
        <v>Reference - General Notes on IFC
Section 204.4 c), 204.06 e)</v>
      </c>
    </row>
    <row r="4" spans="1:20" ht="15" customHeight="1" x14ac:dyDescent="0.25">
      <c r="A4">
        <v>3.2</v>
      </c>
      <c r="B4" s="1" t="s">
        <v>3</v>
      </c>
      <c r="C4" s="1" t="s">
        <v>4</v>
      </c>
      <c r="D4" s="1" t="s">
        <v>21</v>
      </c>
      <c r="E4" s="1" t="s">
        <v>5</v>
      </c>
      <c r="F4" t="s">
        <v>6</v>
      </c>
      <c r="G4" t="s">
        <v>0</v>
      </c>
      <c r="I4" s="1"/>
      <c r="K4" t="str">
        <f t="shared" si="0"/>
        <v>3.2 - Pre-Commencement of Fill Works</v>
      </c>
      <c r="L4" t="str">
        <f t="shared" si="1"/>
        <v>Reference - Section 204.10 (b)</v>
      </c>
      <c r="M4" t="str">
        <f t="shared" si="2"/>
        <v>Acceptance Criteria - Areas upon which fills are to be constructed shall be prepared for test rolling by the Contractor._x000D_
_x000D_
The Contractor shall not commence placing any fill on the prepared areas until the area has been reviewed by the Superintendent.</v>
      </c>
      <c r="N4" t="str">
        <f t="shared" si="3"/>
        <v>Method - Visual Inspection</v>
      </c>
      <c r="O4" t="str">
        <f t="shared" si="4"/>
        <v>Frequency - Prior to commencement of fill works</v>
      </c>
      <c r="P4" t="str">
        <f t="shared" si="5"/>
        <v>Category - HP</v>
      </c>
      <c r="Q4" t="str">
        <f t="shared" si="6"/>
        <v xml:space="preserve">Responsibility - </v>
      </c>
      <c r="R4" t="str">
        <f t="shared" si="7"/>
        <v xml:space="preserve">Verifying Documents - </v>
      </c>
      <c r="S4" t="s">
        <v>1</v>
      </c>
      <c r="T4" t="str">
        <v>Acceptance Criteria - Free of topsoil, deleterious CHAR(AMP)/or perishable matter and maximum particle size ≤ 150mm. Swell CHAR(LESS) 2.5%. CBR &gt;2%. Material classified as expansive or silt, either before or after compaction, shall not be used as Type B.</v>
      </c>
    </row>
    <row r="5" spans="1:20" ht="15" customHeight="1" x14ac:dyDescent="0.25">
      <c r="A5" s="1">
        <v>4.0999999999999996</v>
      </c>
      <c r="B5" t="s">
        <v>10</v>
      </c>
      <c r="C5" s="1" t="s">
        <v>22</v>
      </c>
      <c r="D5" s="1" t="s">
        <v>23</v>
      </c>
      <c r="E5" s="1" t="s">
        <v>24</v>
      </c>
      <c r="F5" t="s">
        <v>25</v>
      </c>
      <c r="H5" s="1"/>
      <c r="I5" s="1" t="s">
        <v>14</v>
      </c>
      <c r="K5" t="str">
        <f t="shared" si="0"/>
        <v>4.1 - Placing of Fill</v>
      </c>
      <c r="L5" t="str">
        <f t="shared" si="1"/>
        <v>Reference - Section  204.10 (d) (iii)</v>
      </c>
      <c r="M5" t="str">
        <f t="shared" si="2"/>
        <v>Acceptance Criteria - Type B material shall be spread and compacted in layers not exceeding a compacted thickness of 200 mm unless dispensation granted by superintendent.</v>
      </c>
      <c r="N5" t="str">
        <f t="shared" si="3"/>
        <v>Method - Monitor</v>
      </c>
      <c r="O5" t="str">
        <f t="shared" si="4"/>
        <v>Frequency - Each layer</v>
      </c>
      <c r="P5" t="str">
        <f t="shared" si="5"/>
        <v xml:space="preserve">Category - </v>
      </c>
      <c r="Q5" t="str">
        <f t="shared" si="6"/>
        <v xml:space="preserve">Responsibility - </v>
      </c>
      <c r="R5" t="str">
        <f t="shared" si="7"/>
        <v>Verifying Documents - Signed ITP</v>
      </c>
      <c r="S5" t="s">
        <v>1</v>
      </c>
      <c r="T5" t="str">
        <v>Method - Doc. Review</v>
      </c>
    </row>
    <row r="6" spans="1:20" ht="15" customHeight="1" x14ac:dyDescent="0.25">
      <c r="A6">
        <v>4.2</v>
      </c>
      <c r="B6" t="s">
        <v>26</v>
      </c>
      <c r="C6" s="1" t="s">
        <v>27</v>
      </c>
      <c r="D6" s="1" t="s">
        <v>28</v>
      </c>
      <c r="E6" t="s">
        <v>24</v>
      </c>
      <c r="F6" t="s">
        <v>25</v>
      </c>
      <c r="H6" s="1"/>
      <c r="I6" s="1" t="s">
        <v>14</v>
      </c>
      <c r="K6" t="str">
        <f t="shared" si="0"/>
        <v>4.2 - Keying of Layers</v>
      </c>
      <c r="L6" t="str">
        <f t="shared" si="1"/>
        <v>Reference - Section 204.10(d)(i)</v>
      </c>
      <c r="M6" t="str">
        <f t="shared" si="2"/>
        <v>Acceptance Criteria - Each layer of fill shall be keyed into the layer above by creation of a textured surface.</v>
      </c>
      <c r="N6" t="str">
        <f t="shared" si="3"/>
        <v>Method - Monitor</v>
      </c>
      <c r="O6" t="str">
        <f t="shared" si="4"/>
        <v>Frequency - Each layer</v>
      </c>
      <c r="P6" t="str">
        <f t="shared" si="5"/>
        <v xml:space="preserve">Category - </v>
      </c>
      <c r="Q6" t="str">
        <f t="shared" si="6"/>
        <v xml:space="preserve">Responsibility - </v>
      </c>
      <c r="R6" t="str">
        <f t="shared" si="7"/>
        <v>Verifying Documents - Signed ITP</v>
      </c>
      <c r="S6" t="s">
        <v>1</v>
      </c>
      <c r="T6" t="str">
        <v>Frequency - Prior to Commencement</v>
      </c>
    </row>
    <row r="7" spans="1:20" ht="15" customHeight="1" x14ac:dyDescent="0.25">
      <c r="A7">
        <v>4.3</v>
      </c>
      <c r="B7" s="1" t="s">
        <v>29</v>
      </c>
      <c r="C7" s="1" t="s">
        <v>30</v>
      </c>
      <c r="D7" s="1" t="s">
        <v>31</v>
      </c>
      <c r="E7" s="1" t="s">
        <v>2</v>
      </c>
      <c r="F7" t="s">
        <v>25</v>
      </c>
      <c r="G7" t="s">
        <v>0</v>
      </c>
      <c r="I7" s="1"/>
      <c r="K7" t="str">
        <f t="shared" si="0"/>
        <v>4.3 - Test Rolling</v>
      </c>
      <c r="L7" t="str">
        <f t="shared" si="1"/>
        <v>Reference - Section 204.12, 173.03</v>
      </c>
      <c r="M7" t="str">
        <f t="shared" si="2"/>
        <v>Acceptance Criteria - All layers of fill and cut floor level to be test rolled in accordance with section 173.</v>
      </c>
      <c r="N7" t="str">
        <f t="shared" si="3"/>
        <v>Method - Measure</v>
      </c>
      <c r="O7" t="str">
        <f t="shared" si="4"/>
        <v>Frequency - Each layer</v>
      </c>
      <c r="P7" t="str">
        <f t="shared" si="5"/>
        <v>Category - HP</v>
      </c>
      <c r="Q7" t="str">
        <f t="shared" si="6"/>
        <v xml:space="preserve">Responsibility - </v>
      </c>
      <c r="R7" t="str">
        <f t="shared" si="7"/>
        <v xml:space="preserve">Verifying Documents - </v>
      </c>
      <c r="S7" t="s">
        <v>1</v>
      </c>
      <c r="T7" t="str">
        <v>Category - HP</v>
      </c>
    </row>
    <row r="8" spans="1:20" ht="15" customHeight="1" x14ac:dyDescent="0.25">
      <c r="A8">
        <v>4.4000000000000004</v>
      </c>
      <c r="B8" t="s">
        <v>32</v>
      </c>
      <c r="C8" s="1" t="s">
        <v>33</v>
      </c>
      <c r="D8" s="1" t="s">
        <v>34</v>
      </c>
      <c r="E8" s="1" t="s">
        <v>17</v>
      </c>
      <c r="F8" s="1" t="s">
        <v>35</v>
      </c>
      <c r="I8" s="1" t="s">
        <v>19</v>
      </c>
      <c r="K8" t="str">
        <f t="shared" si="0"/>
        <v>4.4 - Post Compaction Testing</v>
      </c>
      <c r="L8" t="str">
        <f t="shared" si="1"/>
        <v>Reference - Section Table 204.131, 204.13, 204.14</v>
      </c>
      <c r="M8" t="str">
        <f t="shared" si="2"/>
        <v>Acceptance Criteria - All Type A Material, Type B Material placed within 400 mm of top of Type B Material and _x000D_
Ripped and re-compacted material below Cut Floor Level_x000D_
Scale B: Standard Compaction 98%._x000D_
_x000D_
Attach: Compaction Test Result:</v>
      </c>
      <c r="N8" t="str">
        <f t="shared" si="3"/>
        <v>Method - Doc. Review</v>
      </c>
      <c r="O8" t="str">
        <f t="shared" si="4"/>
        <v>Frequency - Initially test every lot until three consecutive achieve passing results. If achieved, minimum frequency of testing from Table 204.142:_x000D_
_x000D_
Placed within 400 mm of top of Type B: Test every second lot of like material and work_x000D_
Placed more than 400 mm below top of Type B material: Test every third lot of like material and work</v>
      </c>
      <c r="P8" t="str">
        <f t="shared" si="5"/>
        <v xml:space="preserve">Category - </v>
      </c>
      <c r="Q8" t="str">
        <f t="shared" si="6"/>
        <v xml:space="preserve">Responsibility - </v>
      </c>
      <c r="R8" t="str">
        <f t="shared" si="7"/>
        <v>Verifying Documents - NATA Test Certificate</v>
      </c>
      <c r="S8" t="s">
        <v>1</v>
      </c>
      <c r="T8" t="str">
        <v>Responsibility -</v>
      </c>
    </row>
    <row r="9" spans="1:20" ht="15" customHeight="1" x14ac:dyDescent="0.25">
      <c r="A9">
        <v>4.5</v>
      </c>
      <c r="B9" t="s">
        <v>11</v>
      </c>
      <c r="C9" s="1" t="s">
        <v>12</v>
      </c>
      <c r="D9" s="1" t="s">
        <v>36</v>
      </c>
      <c r="E9" s="1" t="s">
        <v>2</v>
      </c>
      <c r="F9" s="1" t="s">
        <v>13</v>
      </c>
      <c r="I9" s="1" t="s">
        <v>14</v>
      </c>
      <c r="K9" t="str">
        <f t="shared" ref="K9:K12" si="8">A9&amp;" - "&amp;B9</f>
        <v>4.5 - Preparation of final surface</v>
      </c>
      <c r="L9" t="str">
        <f t="shared" ref="L9:L12" si="9">"Reference - "&amp;C9</f>
        <v>Reference - Section 204.15, 204.03 (g)</v>
      </c>
      <c r="M9" t="str">
        <f t="shared" ref="M9:M12" si="10">"Acceptance Criteria - "&amp;D9</f>
        <v>Acceptance Criteria - The top of the Type B material, Cut Floor Level and subgrade surfaces shall be prepared to level and shape within the tolerances specified in Clause 204.03 (g) to produce a smooth, hard, tightly bound surface, free from depressions capable of holding water).</v>
      </c>
      <c r="N9" t="str">
        <f t="shared" ref="N9:N12" si="11">"Method - "&amp;E9</f>
        <v>Method - Measure</v>
      </c>
      <c r="O9" t="str">
        <f t="shared" ref="O9:O12" si="12">"Frequency - "&amp;F9</f>
        <v>Frequency - Top layer</v>
      </c>
      <c r="P9" t="str">
        <f t="shared" ref="P9:P12" si="13">"Category - "&amp;G9</f>
        <v xml:space="preserve">Category - </v>
      </c>
      <c r="Q9" t="str">
        <f t="shared" ref="Q9:Q12" si="14">"Responsibility - "&amp;H9</f>
        <v xml:space="preserve">Responsibility - </v>
      </c>
      <c r="R9" t="str">
        <f t="shared" ref="R9:R12" si="15">"Verifying Documents - "&amp;I9</f>
        <v>Verifying Documents - Signed ITP</v>
      </c>
      <c r="S9" t="s">
        <v>1</v>
      </c>
      <c r="T9" t="str">
        <v>Verifying Documents - NATA Test Certificate</v>
      </c>
    </row>
    <row r="10" spans="1:20" ht="15" customHeight="1" x14ac:dyDescent="0.25">
      <c r="A10">
        <v>5.0999999999999996</v>
      </c>
      <c r="B10" t="s">
        <v>37</v>
      </c>
      <c r="C10" s="1" t="s">
        <v>38</v>
      </c>
      <c r="D10" s="1" t="s">
        <v>39</v>
      </c>
      <c r="E10" s="1" t="s">
        <v>40</v>
      </c>
      <c r="F10" t="s">
        <v>41</v>
      </c>
      <c r="H10" s="1"/>
      <c r="I10" s="1" t="s">
        <v>37</v>
      </c>
      <c r="K10" t="str">
        <f t="shared" si="8"/>
        <v>5.1 - Survey Conformance As Built</v>
      </c>
      <c r="L10" t="str">
        <f t="shared" si="9"/>
        <v>Reference - Section 204.03 (e, g CHAR(AMP) h), 206.16</v>
      </c>
      <c r="M10" t="str">
        <f t="shared" si="10"/>
        <v>Acceptance Criteria - Surface is not to be more than 15mm or less than 30mm from what is specified in IFC drawings_x000D_
_x000D_
The level at any point on the subgrade shall not lie more than 20 mm below a 3 m straightedge laid in any direction, except across a crown and water shall not pond at any point._x000D_
_x000D_
Scale B:_x000D_
Min. No. of Measurements Per Lot: 40_x000D_
Tolerance: mean value of readings +5mm to -25mm and Maximum Standard Deviation to be 15mm</v>
      </c>
      <c r="N10" t="str">
        <f t="shared" si="11"/>
        <v>Method - Review</v>
      </c>
      <c r="O10" t="str">
        <f t="shared" si="12"/>
        <v>Frequency - Each lot (Random level assessments of the surface shall be undertaken in lots not exceeding 4000 m2)</v>
      </c>
      <c r="P10" t="str">
        <f t="shared" si="13"/>
        <v xml:space="preserve">Category - </v>
      </c>
      <c r="Q10" t="str">
        <f t="shared" si="14"/>
        <v xml:space="preserve">Responsibility - </v>
      </c>
      <c r="R10" t="str">
        <f t="shared" si="15"/>
        <v>Verifying Documents - Survey Conformance As Built</v>
      </c>
      <c r="S10" t="s">
        <v>1</v>
      </c>
      <c r="T10" t="str">
        <v>Date Completed:</v>
      </c>
    </row>
    <row r="11" spans="1:20" ht="15" customHeight="1" x14ac:dyDescent="0.25">
      <c r="C11" s="1"/>
      <c r="D11" s="1"/>
      <c r="E11" s="1"/>
      <c r="H11" s="1"/>
      <c r="I11" s="1"/>
      <c r="T11" t="str">
        <v>3.1 - Survey Set Out</v>
      </c>
    </row>
    <row r="12" spans="1:20" ht="15" customHeight="1" x14ac:dyDescent="0.25">
      <c r="C12" s="1"/>
      <c r="D12" s="1"/>
      <c r="E12" s="1"/>
      <c r="H12" s="1"/>
      <c r="I12" s="1"/>
      <c r="T12" t="str">
        <v>Reference - Design Drawings</v>
      </c>
    </row>
    <row r="13" spans="1:20" ht="15" customHeight="1" x14ac:dyDescent="0.25">
      <c r="E13" s="1"/>
      <c r="H13" s="1"/>
      <c r="I13" s="1"/>
      <c r="T13" t="str">
        <v>Acceptance Criteria - Set out pegs in place and clearly mark out limits of works.</v>
      </c>
    </row>
    <row r="14" spans="1:20" ht="15" customHeight="1" x14ac:dyDescent="0.25">
      <c r="B14" s="1"/>
      <c r="D14" s="1"/>
      <c r="E14" s="1"/>
      <c r="H14" s="1"/>
      <c r="I14" s="1"/>
      <c r="T14" t="str">
        <v>Method - Visual Inspection</v>
      </c>
    </row>
    <row r="15" spans="1:20" ht="15" customHeight="1" x14ac:dyDescent="0.25">
      <c r="E15" s="1"/>
      <c r="H15" s="1"/>
      <c r="I15" s="1"/>
      <c r="T15" t="str">
        <v>Frequency - Each lot prior to commencement</v>
      </c>
    </row>
    <row r="16" spans="1:20" ht="15" customHeight="1" x14ac:dyDescent="0.25">
      <c r="T16" t="str">
        <v>Category -</v>
      </c>
    </row>
    <row r="17" spans="3:20" ht="15" customHeight="1" x14ac:dyDescent="0.25">
      <c r="C17" s="1"/>
      <c r="D17" s="1"/>
      <c r="E17" s="1"/>
      <c r="H17" s="1"/>
      <c r="I17" s="1"/>
      <c r="T17" t="str">
        <v>Responsibility -</v>
      </c>
    </row>
    <row r="18" spans="3:20" ht="15" customHeight="1" x14ac:dyDescent="0.25">
      <c r="C18" s="1"/>
      <c r="D18" s="1"/>
      <c r="I18" s="1"/>
      <c r="T18" t="str">
        <v>Verifying Documents - Signed ITP</v>
      </c>
    </row>
    <row r="19" spans="3:20" ht="15" customHeight="1" x14ac:dyDescent="0.25">
      <c r="C19" s="1"/>
      <c r="D19" s="1"/>
      <c r="H19" s="1"/>
      <c r="I19" s="1"/>
      <c r="T19" t="str">
        <v>Date Completed:</v>
      </c>
    </row>
    <row r="20" spans="3:20" ht="15" customHeight="1" x14ac:dyDescent="0.25">
      <c r="T20" t="str">
        <v>3.2 - Pre-Commencement of Fill Works</v>
      </c>
    </row>
    <row r="21" spans="3:20" ht="15" customHeight="1" x14ac:dyDescent="0.25">
      <c r="T21" t="str">
        <v>Reference - Section 204.10 (b)</v>
      </c>
    </row>
    <row r="22" spans="3:20" ht="15" customHeight="1" x14ac:dyDescent="0.25">
      <c r="T22" t="str">
        <v>Acceptance Criteria - Areas upon which fills are to be constructed shall be prepared for test rolling by the Contractor.
The Contractor shall not commence placing any fill on the prepared areas until the area has been reviewed by the Superintendent.</v>
      </c>
    </row>
    <row r="23" spans="3:20" ht="15" customHeight="1" x14ac:dyDescent="0.25">
      <c r="T23" t="str">
        <v>Method - Visual Inspection</v>
      </c>
    </row>
    <row r="24" spans="3:20" ht="15" customHeight="1" x14ac:dyDescent="0.25">
      <c r="T24" t="str">
        <v>Frequency - Prior to commencement of fill works</v>
      </c>
    </row>
    <row r="25" spans="3:20" ht="15" customHeight="1" x14ac:dyDescent="0.25">
      <c r="T25" t="str">
        <v>Category - HP</v>
      </c>
    </row>
    <row r="26" spans="3:20" ht="15" customHeight="1" x14ac:dyDescent="0.25">
      <c r="T26" t="str">
        <v>Responsibility -</v>
      </c>
    </row>
    <row r="27" spans="3:20" ht="15" customHeight="1" x14ac:dyDescent="0.25">
      <c r="T27" t="str">
        <v>Verifying Documents -</v>
      </c>
    </row>
    <row r="28" spans="3:20" ht="15" customHeight="1" x14ac:dyDescent="0.25">
      <c r="T28" t="str">
        <v>Date Completed:</v>
      </c>
    </row>
    <row r="29" spans="3:20" ht="15" customHeight="1" x14ac:dyDescent="0.25">
      <c r="T29" t="str">
        <v>4.1 - Placing of Fill</v>
      </c>
    </row>
    <row r="30" spans="3:20" ht="15" customHeight="1" x14ac:dyDescent="0.25">
      <c r="T30" t="str">
        <v>Reference - Section  204.10 (d) (iii)</v>
      </c>
    </row>
    <row r="31" spans="3:20" ht="15" customHeight="1" x14ac:dyDescent="0.25">
      <c r="T31" t="str">
        <v>Acceptance Criteria - Type B material shall be spread and compacted in layers not exceeding a compacted thickness of 200 mm unless dispensation granted by superintendent.</v>
      </c>
    </row>
    <row r="32" spans="3:20" ht="15" customHeight="1" x14ac:dyDescent="0.25">
      <c r="T32" t="str">
        <v>Method - Monitor</v>
      </c>
    </row>
    <row r="33" spans="20:20" ht="15" customHeight="1" x14ac:dyDescent="0.25">
      <c r="T33" t="str">
        <v>Frequency - Each layer</v>
      </c>
    </row>
    <row r="34" spans="20:20" ht="15" customHeight="1" x14ac:dyDescent="0.25">
      <c r="T34" t="str">
        <v>Category -</v>
      </c>
    </row>
    <row r="35" spans="20:20" ht="15" customHeight="1" x14ac:dyDescent="0.25">
      <c r="T35" t="str">
        <v>Responsibility -</v>
      </c>
    </row>
    <row r="36" spans="20:20" ht="15" customHeight="1" x14ac:dyDescent="0.25">
      <c r="T36" t="str">
        <v>Verifying Documents - Signed ITP</v>
      </c>
    </row>
    <row r="37" spans="20:20" ht="15" customHeight="1" x14ac:dyDescent="0.25">
      <c r="T37" t="str">
        <v>Date Completed:</v>
      </c>
    </row>
    <row r="38" spans="20:20" ht="15" customHeight="1" x14ac:dyDescent="0.25">
      <c r="T38" t="str">
        <v>4.2 - Keying of Layers</v>
      </c>
    </row>
    <row r="39" spans="20:20" ht="15" customHeight="1" x14ac:dyDescent="0.25">
      <c r="T39" t="str">
        <v>Reference - Section 204.10(d)(i)</v>
      </c>
    </row>
    <row r="40" spans="20:20" ht="15" customHeight="1" x14ac:dyDescent="0.25">
      <c r="T40" t="str">
        <v>Acceptance Criteria - Each layer of fill shall be keyed into the layer above by creation of a textured surface.</v>
      </c>
    </row>
    <row r="41" spans="20:20" ht="15" customHeight="1" x14ac:dyDescent="0.25">
      <c r="T41" t="str">
        <v>Method - Monitor</v>
      </c>
    </row>
    <row r="42" spans="20:20" ht="15" customHeight="1" x14ac:dyDescent="0.25">
      <c r="T42" t="str">
        <v>Frequency - Each layer</v>
      </c>
    </row>
    <row r="43" spans="20:20" ht="15" customHeight="1" x14ac:dyDescent="0.25">
      <c r="T43" t="str">
        <v>Category -</v>
      </c>
    </row>
    <row r="44" spans="20:20" ht="15" customHeight="1" x14ac:dyDescent="0.25">
      <c r="T44" t="str">
        <v>Responsibility -</v>
      </c>
    </row>
    <row r="45" spans="20:20" ht="15" customHeight="1" x14ac:dyDescent="0.25">
      <c r="T45" t="str">
        <v>Verifying Documents - Signed ITP</v>
      </c>
    </row>
    <row r="46" spans="20:20" ht="15" customHeight="1" x14ac:dyDescent="0.25">
      <c r="T46" t="str">
        <v>Date Completed:</v>
      </c>
    </row>
    <row r="47" spans="20:20" ht="15" customHeight="1" x14ac:dyDescent="0.25">
      <c r="T47" t="str">
        <v>4.3 - Test Rolling</v>
      </c>
    </row>
    <row r="48" spans="20:20" ht="15" customHeight="1" x14ac:dyDescent="0.25">
      <c r="T48" t="str">
        <v>Reference - Section 204.12, 173.03</v>
      </c>
    </row>
    <row r="49" spans="20:20" ht="15" customHeight="1" x14ac:dyDescent="0.25">
      <c r="T49" t="str">
        <v>Acceptance Criteria - All layers of fill and cut floor level to be test rolled in accordance with section 173.</v>
      </c>
    </row>
    <row r="50" spans="20:20" ht="15" customHeight="1" x14ac:dyDescent="0.25">
      <c r="T50" t="str">
        <v>Method - Measure</v>
      </c>
    </row>
    <row r="51" spans="20:20" ht="15" customHeight="1" x14ac:dyDescent="0.25">
      <c r="T51" t="str">
        <v>Frequency - Each layer</v>
      </c>
    </row>
    <row r="52" spans="20:20" ht="15" customHeight="1" x14ac:dyDescent="0.25">
      <c r="T52" t="str">
        <v>Category - HP</v>
      </c>
    </row>
    <row r="53" spans="20:20" ht="15" customHeight="1" x14ac:dyDescent="0.25">
      <c r="T53" t="str">
        <v>Responsibility -</v>
      </c>
    </row>
    <row r="54" spans="20:20" ht="15" customHeight="1" x14ac:dyDescent="0.25">
      <c r="T54" t="str">
        <v>Verifying Documents -</v>
      </c>
    </row>
    <row r="55" spans="20:20" ht="15" customHeight="1" x14ac:dyDescent="0.25">
      <c r="T55" t="str">
        <v>Date Completed:</v>
      </c>
    </row>
    <row r="56" spans="20:20" ht="15" customHeight="1" x14ac:dyDescent="0.25">
      <c r="T56" t="str">
        <v>4.4 - Post Compaction Testing</v>
      </c>
    </row>
    <row r="57" spans="20:20" ht="15" customHeight="1" x14ac:dyDescent="0.25">
      <c r="T57" t="str">
        <v>Reference - Section Table 204.131, 204.13, 204.14</v>
      </c>
    </row>
    <row r="58" spans="20:20" ht="15" customHeight="1" x14ac:dyDescent="0.25">
      <c r="T58" t="str">
        <v>Acceptance Criteria - All Type A Material, Type B Material placed within 400 mm of top of Type B Material and 
Ripped and re-compacted material below Cut Floor Level
Scale B: Standard Compaction 98%.
Attach: Compaction Test Result:</v>
      </c>
    </row>
    <row r="59" spans="20:20" ht="15" customHeight="1" x14ac:dyDescent="0.25">
      <c r="T59" t="str">
        <v>Method - Doc. Review</v>
      </c>
    </row>
    <row r="60" spans="20:20" ht="15" customHeight="1" x14ac:dyDescent="0.25">
      <c r="T60" t="str">
        <v>Frequency - Initially test every lot until three consecutive achieve passing results. If achieved, minimum frequency of testing from Table 204.142:
Placed within 400 mm of top of Type B: Test every second lot of like material and work
Placed more than 400 mm below top of Type B material: Test every third lot of like material and work</v>
      </c>
    </row>
    <row r="61" spans="20:20" ht="15" customHeight="1" x14ac:dyDescent="0.25">
      <c r="T61" t="str">
        <v>Category -</v>
      </c>
    </row>
    <row r="62" spans="20:20" ht="15" customHeight="1" x14ac:dyDescent="0.25">
      <c r="T62" t="str">
        <v>Responsibility -</v>
      </c>
    </row>
    <row r="63" spans="20:20" ht="15" customHeight="1" x14ac:dyDescent="0.25">
      <c r="T63" t="str">
        <v>Verifying Documents - NATA Test Certificate</v>
      </c>
    </row>
    <row r="64" spans="20:20" ht="15" customHeight="1" x14ac:dyDescent="0.25">
      <c r="T64" t="str">
        <v>Date Completed:</v>
      </c>
    </row>
    <row r="65" spans="20:20" ht="15" customHeight="1" x14ac:dyDescent="0.25">
      <c r="T65" t="str">
        <v>4.5 - Preparation of final surface</v>
      </c>
    </row>
    <row r="66" spans="20:20" ht="15" customHeight="1" x14ac:dyDescent="0.25">
      <c r="T66" t="str">
        <v>Reference - Section 204.15, 204.03 (g)</v>
      </c>
    </row>
    <row r="67" spans="20:20" ht="15" customHeight="1" x14ac:dyDescent="0.25">
      <c r="T67" t="str">
        <v>Acceptance Criteria - The top of the Type B material, Cut Floor Level and subgrade surfaces shall be prepared to level and shape within the tolerances specified in Clause 204.03 (g) to produce a smooth, hard, tightly bound surface, free from depressions capable of holding water).</v>
      </c>
    </row>
    <row r="68" spans="20:20" ht="15" customHeight="1" x14ac:dyDescent="0.25">
      <c r="T68" t="str">
        <v>Method - Measure</v>
      </c>
    </row>
    <row r="69" spans="20:20" ht="15" customHeight="1" x14ac:dyDescent="0.25">
      <c r="T69" t="str">
        <v>Frequency - Top layer</v>
      </c>
    </row>
    <row r="70" spans="20:20" ht="15" customHeight="1" x14ac:dyDescent="0.25">
      <c r="T70" t="str">
        <v>Category -</v>
      </c>
    </row>
    <row r="71" spans="20:20" ht="15" customHeight="1" x14ac:dyDescent="0.25">
      <c r="T71" t="str">
        <v>Responsibility -</v>
      </c>
    </row>
    <row r="72" spans="20:20" ht="15" customHeight="1" x14ac:dyDescent="0.25">
      <c r="T72" t="str">
        <v>Verifying Documents - Signed ITP</v>
      </c>
    </row>
    <row r="73" spans="20:20" ht="15" customHeight="1" x14ac:dyDescent="0.25">
      <c r="T73" t="str">
        <v>Date Completed:</v>
      </c>
    </row>
    <row r="74" spans="20:20" ht="15" customHeight="1" x14ac:dyDescent="0.25">
      <c r="T74" t="str">
        <v>5.1 - Survey Conformance As Built</v>
      </c>
    </row>
    <row r="75" spans="20:20" ht="15" customHeight="1" x14ac:dyDescent="0.25">
      <c r="T75" t="str">
        <v>Reference - Section 204.03 (e, g CHAR(AMP) h), 206.16</v>
      </c>
    </row>
    <row r="76" spans="20:20" ht="15" customHeight="1" x14ac:dyDescent="0.25">
      <c r="T76" t="str">
        <v>Acceptance Criteria - Surface is not to be more than 15mm or less than 30mm from what is specified in IFC drawings
The level at any point on the subgrade shall not lie more than 20 mm below a 3 m straightedge laid in any direction, except across a crown and water shall not pond at any point.
Scale B:
Min. No. of Measurements Per Lot: 40
Tolerance: mean value of readings +5mm to -25mm and Maximum Standard Deviation to be 15mm</v>
      </c>
    </row>
    <row r="77" spans="20:20" ht="15" customHeight="1" x14ac:dyDescent="0.25">
      <c r="T77" t="str">
        <v>Method - Review</v>
      </c>
    </row>
    <row r="78" spans="20:20" ht="15" customHeight="1" x14ac:dyDescent="0.25">
      <c r="T78" t="str">
        <v>Frequency - Each lot (Random level assessments of the surface shall be undertaken in lots not exceeding 4000 m2)</v>
      </c>
    </row>
    <row r="79" spans="20:20" ht="15" customHeight="1" x14ac:dyDescent="0.25">
      <c r="T79" t="str">
        <v>Category -</v>
      </c>
    </row>
    <row r="80" spans="20:20" ht="15" customHeight="1" x14ac:dyDescent="0.25">
      <c r="T80" t="str">
        <v>Responsibility -</v>
      </c>
    </row>
    <row r="81" spans="20:20" ht="15" customHeight="1" x14ac:dyDescent="0.25">
      <c r="T81" t="str">
        <v>Verifying Documents - Survey Conformance As Built</v>
      </c>
    </row>
    <row r="82" spans="20:20" ht="15" customHeight="1" x14ac:dyDescent="0.25">
      <c r="T82"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2024-11-08T01:00:13Z</dcterms:modified>
</cp:coreProperties>
</file>