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F8CED350-28AB-4C2E-B61E-953DCE514EFC}" xr6:coauthVersionLast="47" xr6:coauthVersionMax="47" xr10:uidLastSave="{00000000-0000-0000-0000-000000000000}"/>
  <bookViews>
    <workbookView xWindow="1380" yWindow="510" windowWidth="29070" windowHeight="19785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K3" i="1"/>
  <c r="L3" i="1"/>
  <c r="M3" i="1"/>
  <c r="N3" i="1"/>
  <c r="O3" i="1"/>
  <c r="P3" i="1"/>
  <c r="J4" i="1"/>
  <c r="K4" i="1"/>
  <c r="L4" i="1"/>
  <c r="M4" i="1"/>
  <c r="N4" i="1"/>
  <c r="O4" i="1"/>
  <c r="P4" i="1"/>
  <c r="J5" i="1"/>
  <c r="K5" i="1"/>
  <c r="L5" i="1"/>
  <c r="M5" i="1"/>
  <c r="N5" i="1"/>
  <c r="O5" i="1"/>
  <c r="P5" i="1"/>
  <c r="J6" i="1"/>
  <c r="K6" i="1"/>
  <c r="L6" i="1"/>
  <c r="M6" i="1"/>
  <c r="N6" i="1"/>
  <c r="O6" i="1"/>
  <c r="P6" i="1"/>
  <c r="J7" i="1"/>
  <c r="K7" i="1"/>
  <c r="L7" i="1"/>
  <c r="M7" i="1"/>
  <c r="N7" i="1"/>
  <c r="O7" i="1"/>
  <c r="P7" i="1"/>
  <c r="J8" i="1"/>
  <c r="K8" i="1"/>
  <c r="L8" i="1"/>
  <c r="M8" i="1"/>
  <c r="N8" i="1"/>
  <c r="O8" i="1"/>
  <c r="P8" i="1"/>
  <c r="J9" i="1"/>
  <c r="K9" i="1"/>
  <c r="L9" i="1"/>
  <c r="M9" i="1"/>
  <c r="N9" i="1"/>
  <c r="O9" i="1"/>
  <c r="P9" i="1"/>
  <c r="J10" i="1"/>
  <c r="K10" i="1"/>
  <c r="L10" i="1"/>
  <c r="M10" i="1"/>
  <c r="N10" i="1"/>
  <c r="O10" i="1"/>
  <c r="P10" i="1"/>
  <c r="J11" i="1"/>
  <c r="K11" i="1"/>
  <c r="L11" i="1"/>
  <c r="M11" i="1"/>
  <c r="N11" i="1"/>
  <c r="O11" i="1"/>
  <c r="P11" i="1"/>
  <c r="J12" i="1"/>
  <c r="K12" i="1"/>
  <c r="L12" i="1"/>
  <c r="M12" i="1"/>
  <c r="N12" i="1"/>
  <c r="O12" i="1"/>
  <c r="P12" i="1"/>
  <c r="J13" i="1"/>
  <c r="K13" i="1"/>
  <c r="L13" i="1"/>
  <c r="M13" i="1"/>
  <c r="N13" i="1"/>
  <c r="O13" i="1"/>
  <c r="P13" i="1"/>
  <c r="J14" i="1"/>
  <c r="K14" i="1"/>
  <c r="L14" i="1"/>
  <c r="M14" i="1"/>
  <c r="N14" i="1"/>
  <c r="O14" i="1"/>
  <c r="P14" i="1"/>
  <c r="J15" i="1"/>
  <c r="K15" i="1"/>
  <c r="L15" i="1"/>
  <c r="M15" i="1"/>
  <c r="N15" i="1"/>
  <c r="O15" i="1"/>
  <c r="P15" i="1"/>
  <c r="J16" i="1"/>
  <c r="K16" i="1"/>
  <c r="L16" i="1"/>
  <c r="M16" i="1"/>
  <c r="N16" i="1"/>
  <c r="O16" i="1"/>
  <c r="P16" i="1"/>
  <c r="J17" i="1"/>
  <c r="K17" i="1"/>
  <c r="L17" i="1"/>
  <c r="M17" i="1"/>
  <c r="N17" i="1"/>
  <c r="O17" i="1"/>
  <c r="P17" i="1"/>
  <c r="P2" i="1"/>
  <c r="O2" i="1"/>
  <c r="N2" i="1"/>
  <c r="M2" i="1"/>
  <c r="L2" i="1"/>
  <c r="K2" i="1"/>
  <c r="J2" i="1"/>
  <c r="R2" i="1" l="1" a="1"/>
  <c r="R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<sst xmlns="http://schemas.openxmlformats.org/spreadsheetml/2006/main" count="110" uniqueCount="74">
  <si>
    <t xml:space="preserve">Alternative Detailed Construction/ Installation Methodology </t>
  </si>
  <si>
    <t>H</t>
  </si>
  <si>
    <t>Documentation from the supplier that proves the safety complies with  Section 5 of the project Specification</t>
  </si>
  <si>
    <t xml:space="preserve">Prior to commencement </t>
  </si>
  <si>
    <t xml:space="preserve">Submission </t>
  </si>
  <si>
    <t>Section 5 of the Project Specification</t>
  </si>
  <si>
    <t>Email</t>
  </si>
  <si>
    <t>Earthworks and Pavement Works</t>
  </si>
  <si>
    <t>Earthworks and pavement construction shall be completed prior to Ground beam and Barrier installation.</t>
  </si>
  <si>
    <t>Prior to commencement</t>
  </si>
  <si>
    <t>Review</t>
  </si>
  <si>
    <t>Previous ITP's approved</t>
  </si>
  <si>
    <t>Previous ITP's</t>
  </si>
  <si>
    <t>Reinforcement Steel Compliance</t>
  </si>
  <si>
    <t>W</t>
  </si>
  <si>
    <t>All reinforcing steel to comply with AS/NZS 4671 Grade 500E</t>
  </si>
  <si>
    <t>DH16, DH12, RH12 reinforcing steel delivered and dockets collected</t>
  </si>
  <si>
    <t>Delivery dockets, packing slips, invoices</t>
  </si>
  <si>
    <t>Concrete Mix Compliance</t>
  </si>
  <si>
    <t>Concrete mix to meet required strength</t>
  </si>
  <si>
    <t>Three weeks prior to placement of concrete</t>
  </si>
  <si>
    <t>Minimum concrete compressive strength to be 30 MPa at 28 days</t>
  </si>
  <si>
    <t>Mix design, delivery dockets</t>
  </si>
  <si>
    <t>Geogrid Compliance</t>
  </si>
  <si>
    <t>All rolls bar codes are to be collected and attached to the rest of the QA Documentation</t>
  </si>
  <si>
    <t>Document Review</t>
  </si>
  <si>
    <t>Compliant with Tensar Triax TX160 or equivalent</t>
  </si>
  <si>
    <t>Safety Barrier Compliance</t>
  </si>
  <si>
    <t>Install Reinforcement Steel</t>
  </si>
  <si>
    <t>Reinforcing steel to have minimum 50mm cover</t>
  </si>
  <si>
    <t>During construction</t>
  </si>
  <si>
    <t>Visual Inspection</t>
  </si>
  <si>
    <t>Reinforcing steel placed as per design. No concrete to be poured until formwork and reinforcement approved by CPS Engineer</t>
  </si>
  <si>
    <t>CS-4040 Concrete Inspection Record, Photos</t>
  </si>
  <si>
    <t>Concrete Pouring</t>
  </si>
  <si>
    <t>Cast-in bracket as per NZTA B5</t>
  </si>
  <si>
    <t>As per design_x000D_
Concrete dispatch dockets</t>
  </si>
  <si>
    <t>CS-4040. Concrete Inspection Record, Photos</t>
  </si>
  <si>
    <t>Concrete Testing</t>
  </si>
  <si>
    <t>Compression Testing - Coring &gt; 20 hours after placing - 75mm minimum dimension of the cores_x000D_
Concrete slump and spread test reports</t>
  </si>
  <si>
    <t>After Construction</t>
  </si>
  <si>
    <t>Test results</t>
  </si>
  <si>
    <t>Geogrid</t>
  </si>
  <si>
    <t>1.9m wide strip laid evenly across beam and adjacent ground</t>
  </si>
  <si>
    <t>Geogrid at minimum 65mm above top of ground beam</t>
  </si>
  <si>
    <t>Photos</t>
  </si>
  <si>
    <t>Guardrail Installation</t>
  </si>
  <si>
    <t>Install guardrail as per contractors methodology</t>
  </si>
  <si>
    <t>During installation</t>
  </si>
  <si>
    <t>Visual inspection</t>
  </si>
  <si>
    <t>Nominally max 3 days, once concrete is hard enough. TBC with the guardrail contractor.</t>
  </si>
  <si>
    <t>RSHDS Inspection</t>
  </si>
  <si>
    <t>Inspection of constructed safety barrier to confirm compliance with NZTA M23 and the IFC Drawings</t>
  </si>
  <si>
    <t>At completion of Safety Barrier Installation</t>
  </si>
  <si>
    <t xml:space="preserve">RSHDS Audit Form </t>
  </si>
  <si>
    <t>Final Walkover (Snags)</t>
  </si>
  <si>
    <t xml:space="preserve">The final walkover must be scheduled at least one week before the site's completion or demobilisation. </t>
  </si>
  <si>
    <t>At the completion of the Lot of work</t>
  </si>
  <si>
    <t>Completed report with Snag List</t>
  </si>
  <si>
    <t>Snag List signed by attendees</t>
  </si>
  <si>
    <t xml:space="preserve">Survey As-builts </t>
  </si>
  <si>
    <t>Red pen mark-up drawings are to be included in the QA file._x000D_
A survey as-built of completed work must be provided</t>
  </si>
  <si>
    <t>Drawings_x000D_
Survey as-built</t>
  </si>
  <si>
    <t>All RFI, NCRs and site changes must be recorded._x000D_
Signed and dated</t>
  </si>
  <si>
    <t>As-built Drawings. Redline Markups</t>
  </si>
  <si>
    <t>Quality Assurance Deliverables</t>
  </si>
  <si>
    <t xml:space="preserve">Redline mark-up drawings are to be reviewed and accepted by CPS._x000D_
All NCRs and RFIs are closed and included with the Handover QA file. </t>
  </si>
  <si>
    <t>Ensure all QA is uploaded into ConQA / Procore</t>
  </si>
  <si>
    <t>As-builts, NCR's and RFI's</t>
  </si>
  <si>
    <t>Final Approvals</t>
  </si>
  <si>
    <t>Signoffs by Project Manager, Quality Manager, CPS Manager</t>
  </si>
  <si>
    <t>Ensure all parties have signed and approved ITP</t>
  </si>
  <si>
    <t>Signatures</t>
  </si>
  <si>
    <t>Walkover must be attended by Handover, Quality, CPS CHAR(AMP) Construction (other parties might be invited e.g. Resource consent close out)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</si>
</sst>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R113"/>
  <sheetViews>
    <sheetView tabSelected="1" workbookViewId="0">
      <selection activeCell="R2" sqref="R2"/>
    </sheetView>
  </sheetViews>
  <sheetFormatPr defaultRowHeight="15" customHeight="1" x14ac:dyDescent="0.25"/>
  <cols>
    <col min="1" max="1" width="6.85546875" customWidth="1"/>
    <col min="2" max="2" width="7.5703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10" max="10" width="34.140625" bestFit="1" customWidth="1"/>
    <col min="11" max="11" width="20.85546875" customWidth="1"/>
    <col min="12" max="12" width="21.7109375" customWidth="1"/>
    <col min="13" max="13" width="18.85546875" customWidth="1"/>
    <col min="14" max="14" width="10.5703125" customWidth="1"/>
    <col min="15" max="15" width="25.85546875" customWidth="1"/>
    <col min="16" max="16" width="21.42578125" customWidth="1"/>
    <col min="18" max="18" width="41.7109375" customWidth="1"/>
  </cols>
  <sheetData>
    <row r="1" spans="1:18" ht="15" customHeight="1" x14ac:dyDescent="0.25">
      <c r="A1" s="2"/>
      <c r="B1" s="2"/>
      <c r="C1" s="2"/>
      <c r="D1" s="2"/>
      <c r="E1" s="2"/>
      <c r="F1" s="2"/>
      <c r="G1" s="2"/>
      <c r="H1" s="2"/>
      <c r="J1" s="3"/>
      <c r="K1" s="3"/>
      <c r="L1" s="3"/>
      <c r="M1" s="3"/>
      <c r="N1" s="3"/>
      <c r="O1" s="3"/>
      <c r="P1" s="3"/>
    </row>
    <row r="2" spans="1:18" ht="15" customHeight="1" x14ac:dyDescent="0.25">
      <c r="A2">
        <v>1.1000000000000001</v>
      </c>
      <c r="B2" t="s">
        <v>0</v>
      </c>
      <c r="C2" s="1" t="s">
        <v>1</v>
      </c>
      <c r="D2" t="s">
        <v>2</v>
      </c>
      <c r="E2" s="1" t="s">
        <v>3</v>
      </c>
      <c r="F2" t="s">
        <v>4</v>
      </c>
      <c r="G2" s="1" t="s">
        <v>5</v>
      </c>
      <c r="H2" t="s">
        <v>6</v>
      </c>
      <c r="J2" t="str">
        <f>A2&amp;" - "&amp;B2</f>
        <v xml:space="preserve">1.1 - Alternative Detailed Construction/ Installation Methodology </v>
      </c>
      <c r="K2" t="str">
        <f>"ACTION (Hold, Monitor, Witness) - "&amp;C2</f>
        <v>ACTION (Hold, Monitor, Witness) - H</v>
      </c>
      <c r="L2" t="str">
        <f>"Detail - "&amp;D2</f>
        <v>Detail - Documentation from the supplier that proves the safety complies with  Section 5 of the project Specification</v>
      </c>
      <c r="M2" t="str">
        <f>"Frequency - "&amp;E2</f>
        <v xml:space="preserve">Frequency - Prior to commencement </v>
      </c>
      <c r="N2" t="str">
        <f>"Inspection / Test Method submission, visual inspection, testing, measure, review - "&amp;F2</f>
        <v xml:space="preserve">Inspection / Test Method submission, visual inspection, testing, measure, review - Submission </v>
      </c>
      <c r="O2" t="str">
        <f>"Conformance Criteria - "&amp;G2</f>
        <v>Conformance Criteria - Section 5 of the Project Specification</v>
      </c>
      <c r="P2" t="str">
        <f>"Records - "&amp;H2</f>
        <v>Records - Email</v>
      </c>
      <c r="R2" t="str" cm="1">
        <f t="array" ref="R2:R113">_xlfn.FILTERXML("&lt;t&gt;&lt;s&gt;"&amp;_xlfn.TEXTJOIN("&lt;/s&gt;&lt;s&gt;",,J2:P40)&amp;"&lt;/s&gt;&lt;/t&gt;","//s")</f>
        <v>1.1 - Alternative Detailed Construction/ Installation Methodology</v>
      </c>
    </row>
    <row r="3" spans="1:18" ht="15" customHeight="1" x14ac:dyDescent="0.25">
      <c r="A3">
        <v>1.2</v>
      </c>
      <c r="B3" t="s">
        <v>7</v>
      </c>
      <c r="C3" s="1" t="s">
        <v>1</v>
      </c>
      <c r="D3" t="s">
        <v>8</v>
      </c>
      <c r="E3" s="1" t="s">
        <v>9</v>
      </c>
      <c r="F3" t="s">
        <v>10</v>
      </c>
      <c r="G3" s="1" t="s">
        <v>11</v>
      </c>
      <c r="H3" t="s">
        <v>12</v>
      </c>
      <c r="J3" t="str">
        <f t="shared" ref="J3:J17" si="0">A3&amp;" - "&amp;B3</f>
        <v>1.2 - Earthworks and Pavement Works</v>
      </c>
      <c r="K3" t="str">
        <f t="shared" ref="K3:K17" si="1">"ACTION (Hold, Monitor, Witness) - "&amp;C3</f>
        <v>ACTION (Hold, Monitor, Witness) - H</v>
      </c>
      <c r="L3" t="str">
        <f t="shared" ref="L3:L17" si="2">"Detail - "&amp;D3</f>
        <v>Detail - Earthworks and pavement construction shall be completed prior to Ground beam and Barrier installation.</v>
      </c>
      <c r="M3" t="str">
        <f t="shared" ref="M3:M17" si="3">"Frequency - "&amp;E3</f>
        <v>Frequency - Prior to commencement</v>
      </c>
      <c r="N3" t="str">
        <f t="shared" ref="N3:N17" si="4">"Inspection / Test Method submission, visual inspection, testing, measure, review - "&amp;F3</f>
        <v>Inspection / Test Method submission, visual inspection, testing, measure, review - Review</v>
      </c>
      <c r="O3" t="str">
        <f t="shared" ref="O3:O17" si="5">"Conformance Criteria - "&amp;G3</f>
        <v>Conformance Criteria - Previous ITP's approved</v>
      </c>
      <c r="P3" t="str">
        <f t="shared" ref="P3:P17" si="6">"Records - "&amp;H3</f>
        <v>Records - Previous ITP's</v>
      </c>
      <c r="R3" t="str">
        <v>ACTION (Hold, Monitor, Witness) - H</v>
      </c>
    </row>
    <row r="4" spans="1:18" ht="15" customHeight="1" x14ac:dyDescent="0.25">
      <c r="A4">
        <v>2.1</v>
      </c>
      <c r="B4" t="s">
        <v>13</v>
      </c>
      <c r="C4" s="1" t="s">
        <v>14</v>
      </c>
      <c r="D4" t="s">
        <v>15</v>
      </c>
      <c r="E4" s="1" t="s">
        <v>3</v>
      </c>
      <c r="F4" t="s">
        <v>4</v>
      </c>
      <c r="G4" t="s">
        <v>16</v>
      </c>
      <c r="H4" t="s">
        <v>17</v>
      </c>
      <c r="J4" t="str">
        <f t="shared" si="0"/>
        <v>2.1 - Reinforcement Steel Compliance</v>
      </c>
      <c r="K4" t="str">
        <f t="shared" si="1"/>
        <v>ACTION (Hold, Monitor, Witness) - W</v>
      </c>
      <c r="L4" t="str">
        <f t="shared" si="2"/>
        <v>Detail - All reinforcing steel to comply with AS/NZS 4671 Grade 500E</v>
      </c>
      <c r="M4" t="str">
        <f t="shared" si="3"/>
        <v xml:space="preserve">Frequency - Prior to commencement </v>
      </c>
      <c r="N4" t="str">
        <f t="shared" si="4"/>
        <v xml:space="preserve">Inspection / Test Method submission, visual inspection, testing, measure, review - Submission </v>
      </c>
      <c r="O4" t="str">
        <f t="shared" si="5"/>
        <v>Conformance Criteria - DH16, DH12, RH12 reinforcing steel delivered and dockets collected</v>
      </c>
      <c r="P4" t="str">
        <f t="shared" si="6"/>
        <v>Records - Delivery dockets, packing slips, invoices</v>
      </c>
      <c r="R4" t="str">
        <v>Detail - Documentation from the supplier that proves the safety complies with  Section 5 of the project Specification</v>
      </c>
    </row>
    <row r="5" spans="1:18" ht="15" customHeight="1" x14ac:dyDescent="0.25">
      <c r="A5" s="1">
        <v>2.2000000000000002</v>
      </c>
      <c r="B5" t="s">
        <v>18</v>
      </c>
      <c r="C5" s="1" t="s">
        <v>14</v>
      </c>
      <c r="D5" t="s">
        <v>19</v>
      </c>
      <c r="E5" s="1" t="s">
        <v>20</v>
      </c>
      <c r="F5" t="s">
        <v>4</v>
      </c>
      <c r="G5" s="1" t="s">
        <v>21</v>
      </c>
      <c r="H5" t="s">
        <v>22</v>
      </c>
      <c r="J5" t="str">
        <f t="shared" si="0"/>
        <v>2.2 - Concrete Mix Compliance</v>
      </c>
      <c r="K5" t="str">
        <f t="shared" si="1"/>
        <v>ACTION (Hold, Monitor, Witness) - W</v>
      </c>
      <c r="L5" t="str">
        <f t="shared" si="2"/>
        <v>Detail - Concrete mix to meet required strength</v>
      </c>
      <c r="M5" t="str">
        <f t="shared" si="3"/>
        <v>Frequency - Three weeks prior to placement of concrete</v>
      </c>
      <c r="N5" t="str">
        <f t="shared" si="4"/>
        <v xml:space="preserve">Inspection / Test Method submission, visual inspection, testing, measure, review - Submission </v>
      </c>
      <c r="O5" t="str">
        <f t="shared" si="5"/>
        <v>Conformance Criteria - Minimum concrete compressive strength to be 30 MPa at 28 days</v>
      </c>
      <c r="P5" t="str">
        <f t="shared" si="6"/>
        <v>Records - Mix design, delivery dockets</v>
      </c>
      <c r="R5" t="str">
        <v>Frequency - Prior to commencement</v>
      </c>
    </row>
    <row r="6" spans="1:18" ht="15" customHeight="1" x14ac:dyDescent="0.25">
      <c r="A6">
        <v>2.2999999999999998</v>
      </c>
      <c r="B6" t="s">
        <v>23</v>
      </c>
      <c r="C6" s="1" t="s">
        <v>14</v>
      </c>
      <c r="D6" s="1" t="s">
        <v>24</v>
      </c>
      <c r="E6" t="s">
        <v>3</v>
      </c>
      <c r="F6" t="s">
        <v>25</v>
      </c>
      <c r="G6" s="1" t="s">
        <v>26</v>
      </c>
      <c r="H6" t="s">
        <v>17</v>
      </c>
      <c r="J6" t="str">
        <f t="shared" si="0"/>
        <v>2.3 - Geogrid Compliance</v>
      </c>
      <c r="K6" t="str">
        <f t="shared" si="1"/>
        <v>ACTION (Hold, Monitor, Witness) - W</v>
      </c>
      <c r="L6" t="str">
        <f t="shared" si="2"/>
        <v>Detail - All rolls bar codes are to be collected and attached to the rest of the QA Documentation</v>
      </c>
      <c r="M6" t="str">
        <f t="shared" si="3"/>
        <v xml:space="preserve">Frequency - Prior to commencement </v>
      </c>
      <c r="N6" t="str">
        <f t="shared" si="4"/>
        <v>Inspection / Test Method submission, visual inspection, testing, measure, review - Document Review</v>
      </c>
      <c r="O6" t="str">
        <f t="shared" si="5"/>
        <v>Conformance Criteria - Compliant with Tensar Triax TX160 or equivalent</v>
      </c>
      <c r="P6" t="str">
        <f t="shared" si="6"/>
        <v>Records - Delivery dockets, packing slips, invoices</v>
      </c>
      <c r="R6" t="str">
        <v>Inspection / Test Method submission, visual inspection, testing, measure, review - Submission</v>
      </c>
    </row>
    <row r="7" spans="1:18" ht="15" customHeight="1" x14ac:dyDescent="0.25">
      <c r="A7">
        <v>2.4</v>
      </c>
      <c r="B7" s="1" t="s">
        <v>27</v>
      </c>
      <c r="C7" s="1" t="s">
        <v>1</v>
      </c>
      <c r="D7" t="s">
        <v>2</v>
      </c>
      <c r="E7" t="s">
        <v>3</v>
      </c>
      <c r="F7" t="s">
        <v>4</v>
      </c>
      <c r="G7" s="1" t="s">
        <v>5</v>
      </c>
      <c r="H7" t="s">
        <v>6</v>
      </c>
      <c r="J7" t="str">
        <f t="shared" si="0"/>
        <v>2.4 - Safety Barrier Compliance</v>
      </c>
      <c r="K7" t="str">
        <f t="shared" si="1"/>
        <v>ACTION (Hold, Monitor, Witness) - H</v>
      </c>
      <c r="L7" t="str">
        <f t="shared" si="2"/>
        <v>Detail - Documentation from the supplier that proves the safety complies with  Section 5 of the project Specification</v>
      </c>
      <c r="M7" t="str">
        <f t="shared" si="3"/>
        <v xml:space="preserve">Frequency - Prior to commencement </v>
      </c>
      <c r="N7" t="str">
        <f t="shared" si="4"/>
        <v xml:space="preserve">Inspection / Test Method submission, visual inspection, testing, measure, review - Submission </v>
      </c>
      <c r="O7" t="str">
        <f t="shared" si="5"/>
        <v>Conformance Criteria - Section 5 of the Project Specification</v>
      </c>
      <c r="P7" t="str">
        <f t="shared" si="6"/>
        <v>Records - Email</v>
      </c>
      <c r="R7" t="str">
        <v>Conformance Criteria - Section 5 of the Project Specification</v>
      </c>
    </row>
    <row r="8" spans="1:18" ht="15" customHeight="1" x14ac:dyDescent="0.25">
      <c r="A8">
        <v>3.2</v>
      </c>
      <c r="B8" t="s">
        <v>28</v>
      </c>
      <c r="C8" s="1" t="s">
        <v>1</v>
      </c>
      <c r="D8" t="s">
        <v>29</v>
      </c>
      <c r="E8" s="1" t="s">
        <v>30</v>
      </c>
      <c r="F8" t="s">
        <v>31</v>
      </c>
      <c r="G8" s="1" t="s">
        <v>32</v>
      </c>
      <c r="H8" t="s">
        <v>33</v>
      </c>
      <c r="J8" t="str">
        <f t="shared" si="0"/>
        <v>3.2 - Install Reinforcement Steel</v>
      </c>
      <c r="K8" t="str">
        <f t="shared" si="1"/>
        <v>ACTION (Hold, Monitor, Witness) - H</v>
      </c>
      <c r="L8" t="str">
        <f t="shared" si="2"/>
        <v>Detail - Reinforcing steel to have minimum 50mm cover</v>
      </c>
      <c r="M8" t="str">
        <f t="shared" si="3"/>
        <v>Frequency - During construction</v>
      </c>
      <c r="N8" t="str">
        <f t="shared" si="4"/>
        <v>Inspection / Test Method submission, visual inspection, testing, measure, review - Visual Inspection</v>
      </c>
      <c r="O8" t="str">
        <f t="shared" si="5"/>
        <v>Conformance Criteria - Reinforcing steel placed as per design. No concrete to be poured until formwork and reinforcement approved by CPS Engineer</v>
      </c>
      <c r="P8" t="str">
        <f t="shared" si="6"/>
        <v>Records - CS-4040 Concrete Inspection Record, Photos</v>
      </c>
      <c r="R8" t="str">
        <v>Records - Email</v>
      </c>
    </row>
    <row r="9" spans="1:18" ht="15" customHeight="1" x14ac:dyDescent="0.25">
      <c r="A9">
        <v>3.3</v>
      </c>
      <c r="B9" t="s">
        <v>34</v>
      </c>
      <c r="C9" s="1" t="s">
        <v>1</v>
      </c>
      <c r="D9" t="s">
        <v>35</v>
      </c>
      <c r="E9" s="1" t="s">
        <v>30</v>
      </c>
      <c r="F9" t="s">
        <v>31</v>
      </c>
      <c r="G9" s="1" t="s">
        <v>36</v>
      </c>
      <c r="H9" t="s">
        <v>37</v>
      </c>
      <c r="J9" t="str">
        <f t="shared" si="0"/>
        <v>3.3 - Concrete Pouring</v>
      </c>
      <c r="K9" t="str">
        <f t="shared" si="1"/>
        <v>ACTION (Hold, Monitor, Witness) - H</v>
      </c>
      <c r="L9" t="str">
        <f t="shared" si="2"/>
        <v>Detail - Cast-in bracket as per NZTA B5</v>
      </c>
      <c r="M9" t="str">
        <f t="shared" si="3"/>
        <v>Frequency - During construction</v>
      </c>
      <c r="N9" t="str">
        <f t="shared" si="4"/>
        <v>Inspection / Test Method submission, visual inspection, testing, measure, review - Visual Inspection</v>
      </c>
      <c r="O9" t="str">
        <f t="shared" si="5"/>
        <v>Conformance Criteria - As per design_x000D_
Concrete dispatch dockets</v>
      </c>
      <c r="P9" t="str">
        <f t="shared" si="6"/>
        <v>Records - CS-4040. Concrete Inspection Record, Photos</v>
      </c>
      <c r="R9" t="str">
        <v>1.2 - Earthworks and Pavement Works</v>
      </c>
    </row>
    <row r="10" spans="1:18" ht="15" customHeight="1" x14ac:dyDescent="0.25">
      <c r="A10">
        <v>3.4</v>
      </c>
      <c r="B10" t="s">
        <v>38</v>
      </c>
      <c r="C10" s="1" t="s">
        <v>1</v>
      </c>
      <c r="D10" s="1" t="s">
        <v>39</v>
      </c>
      <c r="E10" s="1" t="s">
        <v>40</v>
      </c>
      <c r="F10" t="s">
        <v>31</v>
      </c>
      <c r="H10" t="s">
        <v>41</v>
      </c>
      <c r="J10" t="str">
        <f t="shared" si="0"/>
        <v>3.4 - Concrete Testing</v>
      </c>
      <c r="K10" t="str">
        <f t="shared" si="1"/>
        <v>ACTION (Hold, Monitor, Witness) - H</v>
      </c>
      <c r="L10" t="str">
        <f t="shared" si="2"/>
        <v>Detail - Compression Testing - Coring &gt; 20 hours after placing - 75mm minimum dimension of the cores_x000D_
Concrete slump and spread test reports</v>
      </c>
      <c r="M10" t="str">
        <f t="shared" si="3"/>
        <v>Frequency - After Construction</v>
      </c>
      <c r="N10" t="str">
        <f t="shared" si="4"/>
        <v>Inspection / Test Method submission, visual inspection, testing, measure, review - Visual Inspection</v>
      </c>
      <c r="O10" t="str">
        <f t="shared" si="5"/>
        <v xml:space="preserve">Conformance Criteria - </v>
      </c>
      <c r="P10" t="str">
        <f t="shared" si="6"/>
        <v>Records - Test results</v>
      </c>
      <c r="R10" t="str">
        <v>ACTION (Hold, Monitor, Witness) - H</v>
      </c>
    </row>
    <row r="11" spans="1:18" ht="15" customHeight="1" x14ac:dyDescent="0.25">
      <c r="A11">
        <v>3.5</v>
      </c>
      <c r="B11" t="s">
        <v>42</v>
      </c>
      <c r="C11" s="1" t="s">
        <v>14</v>
      </c>
      <c r="D11" t="s">
        <v>43</v>
      </c>
      <c r="E11" s="1" t="s">
        <v>30</v>
      </c>
      <c r="F11" t="s">
        <v>31</v>
      </c>
      <c r="G11" s="1" t="s">
        <v>44</v>
      </c>
      <c r="H11" t="s">
        <v>45</v>
      </c>
      <c r="J11" t="str">
        <f t="shared" si="0"/>
        <v>3.5 - Geogrid</v>
      </c>
      <c r="K11" t="str">
        <f t="shared" si="1"/>
        <v>ACTION (Hold, Monitor, Witness) - W</v>
      </c>
      <c r="L11" t="str">
        <f t="shared" si="2"/>
        <v>Detail - 1.9m wide strip laid evenly across beam and adjacent ground</v>
      </c>
      <c r="M11" t="str">
        <f t="shared" si="3"/>
        <v>Frequency - During construction</v>
      </c>
      <c r="N11" t="str">
        <f t="shared" si="4"/>
        <v>Inspection / Test Method submission, visual inspection, testing, measure, review - Visual Inspection</v>
      </c>
      <c r="O11" t="str">
        <f t="shared" si="5"/>
        <v>Conformance Criteria - Geogrid at minimum 65mm above top of ground beam</v>
      </c>
      <c r="P11" t="str">
        <f t="shared" si="6"/>
        <v>Records - Photos</v>
      </c>
      <c r="R11" t="str">
        <v>Detail - Earthworks and pavement construction shall be completed prior to Ground beam and Barrier installation.</v>
      </c>
    </row>
    <row r="12" spans="1:18" ht="15" customHeight="1" x14ac:dyDescent="0.25">
      <c r="A12">
        <v>4.0999999999999996</v>
      </c>
      <c r="B12" t="s">
        <v>46</v>
      </c>
      <c r="C12" s="1" t="s">
        <v>14</v>
      </c>
      <c r="D12" t="s">
        <v>47</v>
      </c>
      <c r="E12" t="s">
        <v>48</v>
      </c>
      <c r="F12" t="s">
        <v>49</v>
      </c>
      <c r="G12" s="1" t="s">
        <v>50</v>
      </c>
      <c r="H12" t="s">
        <v>45</v>
      </c>
      <c r="J12" t="str">
        <f t="shared" si="0"/>
        <v>4.1 - Guardrail Installation</v>
      </c>
      <c r="K12" t="str">
        <f t="shared" si="1"/>
        <v>ACTION (Hold, Monitor, Witness) - W</v>
      </c>
      <c r="L12" t="str">
        <f t="shared" si="2"/>
        <v>Detail - Install guardrail as per contractors methodology</v>
      </c>
      <c r="M12" t="str">
        <f t="shared" si="3"/>
        <v>Frequency - During installation</v>
      </c>
      <c r="N12" t="str">
        <f t="shared" si="4"/>
        <v>Inspection / Test Method submission, visual inspection, testing, measure, review - Visual inspection</v>
      </c>
      <c r="O12" t="str">
        <f t="shared" si="5"/>
        <v>Conformance Criteria - Nominally max 3 days, once concrete is hard enough. TBC with the guardrail contractor.</v>
      </c>
      <c r="P12" t="str">
        <f t="shared" si="6"/>
        <v>Records - Photos</v>
      </c>
      <c r="R12" t="str">
        <v>Frequency - Prior to commencement</v>
      </c>
    </row>
    <row r="13" spans="1:18" ht="15" customHeight="1" x14ac:dyDescent="0.25">
      <c r="A13">
        <v>4.2</v>
      </c>
      <c r="B13" t="s">
        <v>51</v>
      </c>
      <c r="C13" t="s">
        <v>1</v>
      </c>
      <c r="D13" t="s">
        <v>52</v>
      </c>
      <c r="E13" t="s">
        <v>53</v>
      </c>
      <c r="F13" t="s">
        <v>31</v>
      </c>
      <c r="H13" t="s">
        <v>54</v>
      </c>
      <c r="J13" t="str">
        <f t="shared" si="0"/>
        <v>4.2 - RSHDS Inspection</v>
      </c>
      <c r="K13" t="str">
        <f t="shared" si="1"/>
        <v>ACTION (Hold, Monitor, Witness) - H</v>
      </c>
      <c r="L13" t="str">
        <f t="shared" si="2"/>
        <v>Detail - Inspection of constructed safety barrier to confirm compliance with NZTA M23 and the IFC Drawings</v>
      </c>
      <c r="M13" t="str">
        <f t="shared" si="3"/>
        <v>Frequency - At completion of Safety Barrier Installation</v>
      </c>
      <c r="N13" t="str">
        <f t="shared" si="4"/>
        <v>Inspection / Test Method submission, visual inspection, testing, measure, review - Visual Inspection</v>
      </c>
      <c r="O13" t="str">
        <f t="shared" si="5"/>
        <v xml:space="preserve">Conformance Criteria - </v>
      </c>
      <c r="P13" t="str">
        <f t="shared" si="6"/>
        <v xml:space="preserve">Records - RSHDS Audit Form </v>
      </c>
      <c r="R13" t="str">
        <v>Inspection / Test Method submission, visual inspection, testing, measure, review - Review</v>
      </c>
    </row>
    <row r="14" spans="1:18" ht="15" customHeight="1" x14ac:dyDescent="0.25">
      <c r="A14">
        <v>5.0999999999999996</v>
      </c>
      <c r="B14" t="s">
        <v>55</v>
      </c>
      <c r="C14" t="s">
        <v>1</v>
      </c>
      <c r="D14" t="s">
        <v>56</v>
      </c>
      <c r="E14" t="s">
        <v>57</v>
      </c>
      <c r="F14" t="s">
        <v>73</v>
      </c>
      <c r="G14" t="s">
        <v>58</v>
      </c>
      <c r="H14" t="s">
        <v>59</v>
      </c>
      <c r="J14" t="str">
        <f t="shared" si="0"/>
        <v>5.1 - Final Walkover (Snags)</v>
      </c>
      <c r="K14" t="str">
        <f t="shared" si="1"/>
        <v>ACTION (Hold, Monitor, Witness) - H</v>
      </c>
      <c r="L14" t="str">
        <f t="shared" si="2"/>
        <v xml:space="preserve">Detail - The final walkover must be scheduled at least one week before the site's completion or demobilisation. </v>
      </c>
      <c r="M14" t="str">
        <f t="shared" si="3"/>
        <v>Frequency - At the completion of the Lot of work</v>
      </c>
      <c r="N14" t="str">
        <f t="shared" si="4"/>
        <v>Inspection / Test Method submission, visual inspection, testing, measure, review - Walkover must be attended by Handover, Quality, CPS CHAR(AMP) Construction (other parties might be invited e.g. Resource consent close out)</v>
      </c>
      <c r="O14" t="str">
        <f t="shared" si="5"/>
        <v>Conformance Criteria - Completed report with Snag List</v>
      </c>
      <c r="P14" t="str">
        <f t="shared" si="6"/>
        <v>Records - Snag List signed by attendees</v>
      </c>
      <c r="R14" t="str">
        <v>Conformance Criteria - Previous ITP's approved</v>
      </c>
    </row>
    <row r="15" spans="1:18" ht="15" customHeight="1" x14ac:dyDescent="0.25">
      <c r="A15">
        <v>5.2</v>
      </c>
      <c r="B15" t="s">
        <v>60</v>
      </c>
      <c r="C15" t="s">
        <v>1</v>
      </c>
      <c r="D15" s="1" t="s">
        <v>61</v>
      </c>
      <c r="E15" t="s">
        <v>57</v>
      </c>
      <c r="F15" s="1" t="s">
        <v>62</v>
      </c>
      <c r="G15" s="1" t="s">
        <v>63</v>
      </c>
      <c r="H15" t="s">
        <v>64</v>
      </c>
      <c r="J15" t="str">
        <f t="shared" si="0"/>
        <v xml:space="preserve">5.2 - Survey As-builts </v>
      </c>
      <c r="K15" t="str">
        <f t="shared" si="1"/>
        <v>ACTION (Hold, Monitor, Witness) - H</v>
      </c>
      <c r="L15" t="str">
        <f t="shared" si="2"/>
        <v>Detail - Red pen mark-up drawings are to be included in the QA file._x000D_
A survey as-built of completed work must be provided</v>
      </c>
      <c r="M15" t="str">
        <f t="shared" si="3"/>
        <v>Frequency - At the completion of the Lot of work</v>
      </c>
      <c r="N15" t="str">
        <f t="shared" si="4"/>
        <v>Inspection / Test Method submission, visual inspection, testing, measure, review - Drawings_x000D_
Survey as-built</v>
      </c>
      <c r="O15" t="str">
        <f t="shared" si="5"/>
        <v>Conformance Criteria - All RFI, NCRs and site changes must be recorded._x000D_
Signed and dated</v>
      </c>
      <c r="P15" t="str">
        <f t="shared" si="6"/>
        <v>Records - As-built Drawings. Redline Markups</v>
      </c>
      <c r="R15" t="str">
        <v>Records - Previous ITP's</v>
      </c>
    </row>
    <row r="16" spans="1:18" ht="15" customHeight="1" x14ac:dyDescent="0.25">
      <c r="A16">
        <v>5.3</v>
      </c>
      <c r="B16" t="s">
        <v>65</v>
      </c>
      <c r="C16" t="s">
        <v>14</v>
      </c>
      <c r="D16" s="1" t="s">
        <v>66</v>
      </c>
      <c r="E16" t="s">
        <v>57</v>
      </c>
      <c r="F16" t="s">
        <v>25</v>
      </c>
      <c r="G16" t="s">
        <v>67</v>
      </c>
      <c r="H16" t="s">
        <v>68</v>
      </c>
      <c r="J16" t="str">
        <f t="shared" si="0"/>
        <v>5.3 - Quality Assurance Deliverables</v>
      </c>
      <c r="K16" t="str">
        <f t="shared" si="1"/>
        <v>ACTION (Hold, Monitor, Witness) - W</v>
      </c>
      <c r="L16" t="str">
        <f t="shared" si="2"/>
        <v xml:space="preserve">Detail - Redline mark-up drawings are to be reviewed and accepted by CPS._x000D_
All NCRs and RFIs are closed and included with the Handover QA file. </v>
      </c>
      <c r="M16" t="str">
        <f t="shared" si="3"/>
        <v>Frequency - At the completion of the Lot of work</v>
      </c>
      <c r="N16" t="str">
        <f t="shared" si="4"/>
        <v>Inspection / Test Method submission, visual inspection, testing, measure, review - Document Review</v>
      </c>
      <c r="O16" t="str">
        <f t="shared" si="5"/>
        <v>Conformance Criteria - Ensure all QA is uploaded into ConQA / Procore</v>
      </c>
      <c r="P16" t="str">
        <f t="shared" si="6"/>
        <v>Records - As-builts, NCR's and RFI's</v>
      </c>
      <c r="R16" t="str">
        <v>2.1 - Reinforcement Steel Compliance</v>
      </c>
    </row>
    <row r="17" spans="1:18" ht="15" customHeight="1" x14ac:dyDescent="0.25">
      <c r="A17">
        <v>5.4</v>
      </c>
      <c r="B17" t="s">
        <v>69</v>
      </c>
      <c r="C17" t="s">
        <v>1</v>
      </c>
      <c r="D17" t="s">
        <v>70</v>
      </c>
      <c r="E17" t="s">
        <v>57</v>
      </c>
      <c r="F17" t="s">
        <v>25</v>
      </c>
      <c r="G17" t="s">
        <v>71</v>
      </c>
      <c r="H17" t="s">
        <v>72</v>
      </c>
      <c r="J17" t="str">
        <f t="shared" si="0"/>
        <v>5.4 - Final Approvals</v>
      </c>
      <c r="K17" t="str">
        <f t="shared" si="1"/>
        <v>ACTION (Hold, Monitor, Witness) - H</v>
      </c>
      <c r="L17" t="str">
        <f t="shared" si="2"/>
        <v>Detail - Signoffs by Project Manager, Quality Manager, CPS Manager</v>
      </c>
      <c r="M17" t="str">
        <f t="shared" si="3"/>
        <v>Frequency - At the completion of the Lot of work</v>
      </c>
      <c r="N17" t="str">
        <f t="shared" si="4"/>
        <v>Inspection / Test Method submission, visual inspection, testing, measure, review - Document Review</v>
      </c>
      <c r="O17" t="str">
        <f t="shared" si="5"/>
        <v>Conformance Criteria - Ensure all parties have signed and approved ITP</v>
      </c>
      <c r="P17" t="str">
        <f t="shared" si="6"/>
        <v>Records - Signatures</v>
      </c>
      <c r="R17" t="str">
        <v>ACTION (Hold, Monitor, Witness) - W</v>
      </c>
    </row>
    <row r="18" spans="1:18" ht="15" customHeight="1" x14ac:dyDescent="0.25">
      <c r="G18" s="1"/>
      <c r="R18" t="str">
        <v>Detail - All reinforcing steel to comply with AS/NZS 4671 Grade 500E</v>
      </c>
    </row>
    <row r="19" spans="1:18" ht="15" customHeight="1" x14ac:dyDescent="0.25">
      <c r="R19" t="str">
        <v>Frequency - Prior to commencement</v>
      </c>
    </row>
    <row r="20" spans="1:18" ht="15" customHeight="1" x14ac:dyDescent="0.25">
      <c r="R20" t="str">
        <v>Inspection / Test Method submission, visual inspection, testing, measure, review - Submission</v>
      </c>
    </row>
    <row r="21" spans="1:18" ht="15" customHeight="1" x14ac:dyDescent="0.25">
      <c r="R21" t="str">
        <v>Conformance Criteria - DH16, DH12, RH12 reinforcing steel delivered and dockets collected</v>
      </c>
    </row>
    <row r="22" spans="1:18" ht="15" customHeight="1" x14ac:dyDescent="0.25">
      <c r="H22" s="1"/>
      <c r="R22" t="str">
        <v>Records - Delivery dockets, packing slips, invoices</v>
      </c>
    </row>
    <row r="23" spans="1:18" ht="15" customHeight="1" x14ac:dyDescent="0.25">
      <c r="R23" t="str">
        <v>2.2 - Concrete Mix Compliance</v>
      </c>
    </row>
    <row r="24" spans="1:18" ht="15" customHeight="1" x14ac:dyDescent="0.25">
      <c r="R24" t="str">
        <v>ACTION (Hold, Monitor, Witness) - W</v>
      </c>
    </row>
    <row r="25" spans="1:18" ht="15" customHeight="1" x14ac:dyDescent="0.25">
      <c r="R25" t="str">
        <v>Detail - Concrete mix to meet required strength</v>
      </c>
    </row>
    <row r="26" spans="1:18" ht="15" customHeight="1" x14ac:dyDescent="0.25">
      <c r="R26" t="str">
        <v>Frequency - Three weeks prior to placement of concrete</v>
      </c>
    </row>
    <row r="27" spans="1:18" ht="15" customHeight="1" x14ac:dyDescent="0.25">
      <c r="R27" t="str">
        <v>Inspection / Test Method submission, visual inspection, testing, measure, review - Submission</v>
      </c>
    </row>
    <row r="28" spans="1:18" ht="15" customHeight="1" x14ac:dyDescent="0.25">
      <c r="R28" t="str">
        <v>Conformance Criteria - Minimum concrete compressive strength to be 30 MPa at 28 days</v>
      </c>
    </row>
    <row r="29" spans="1:18" ht="15" customHeight="1" x14ac:dyDescent="0.25">
      <c r="R29" t="str">
        <v>Records - Mix design, delivery dockets</v>
      </c>
    </row>
    <row r="30" spans="1:18" ht="15" customHeight="1" x14ac:dyDescent="0.25">
      <c r="R30" t="str">
        <v>2.3 - Geogrid Compliance</v>
      </c>
    </row>
    <row r="31" spans="1:18" ht="15" customHeight="1" x14ac:dyDescent="0.25">
      <c r="R31" t="str">
        <v>ACTION (Hold, Monitor, Witness) - W</v>
      </c>
    </row>
    <row r="32" spans="1:18" ht="15" customHeight="1" x14ac:dyDescent="0.25">
      <c r="R32" t="str">
        <v>Detail - All rolls bar codes are to be collected and attached to the rest of the QA Documentation</v>
      </c>
    </row>
    <row r="33" spans="18:18" ht="15" customHeight="1" x14ac:dyDescent="0.25">
      <c r="R33" t="str">
        <v>Frequency - Prior to commencement</v>
      </c>
    </row>
    <row r="34" spans="18:18" ht="15" customHeight="1" x14ac:dyDescent="0.25">
      <c r="R34" t="str">
        <v>Inspection / Test Method submission, visual inspection, testing, measure, review - Document Review</v>
      </c>
    </row>
    <row r="35" spans="18:18" ht="15" customHeight="1" x14ac:dyDescent="0.25">
      <c r="R35" t="str">
        <v>Conformance Criteria - Compliant with Tensar Triax TX160 or equivalent</v>
      </c>
    </row>
    <row r="36" spans="18:18" ht="15" customHeight="1" x14ac:dyDescent="0.25">
      <c r="R36" t="str">
        <v>Records - Delivery dockets, packing slips, invoices</v>
      </c>
    </row>
    <row r="37" spans="18:18" ht="15" customHeight="1" x14ac:dyDescent="0.25">
      <c r="R37" t="str">
        <v>2.4 - Safety Barrier Compliance</v>
      </c>
    </row>
    <row r="38" spans="18:18" ht="15" customHeight="1" x14ac:dyDescent="0.25">
      <c r="R38" t="str">
        <v>ACTION (Hold, Monitor, Witness) - H</v>
      </c>
    </row>
    <row r="39" spans="18:18" ht="15" customHeight="1" x14ac:dyDescent="0.25">
      <c r="R39" t="str">
        <v>Detail - Documentation from the supplier that proves the safety complies with  Section 5 of the project Specification</v>
      </c>
    </row>
    <row r="40" spans="18:18" ht="15" customHeight="1" x14ac:dyDescent="0.25">
      <c r="R40" t="str">
        <v>Frequency - Prior to commencement</v>
      </c>
    </row>
    <row r="41" spans="18:18" ht="15" customHeight="1" x14ac:dyDescent="0.25">
      <c r="R41" t="str">
        <v>Inspection / Test Method submission, visual inspection, testing, measure, review - Submission</v>
      </c>
    </row>
    <row r="42" spans="18:18" ht="15" customHeight="1" x14ac:dyDescent="0.25">
      <c r="R42" t="str">
        <v>Conformance Criteria - Section 5 of the Project Specification</v>
      </c>
    </row>
    <row r="43" spans="18:18" ht="15" customHeight="1" x14ac:dyDescent="0.25">
      <c r="R43" t="str">
        <v>Records - Email</v>
      </c>
    </row>
    <row r="44" spans="18:18" ht="15" customHeight="1" x14ac:dyDescent="0.25">
      <c r="R44" t="str">
        <v>3.2 - Install Reinforcement Steel</v>
      </c>
    </row>
    <row r="45" spans="18:18" ht="15" customHeight="1" x14ac:dyDescent="0.25">
      <c r="R45" t="str">
        <v>ACTION (Hold, Monitor, Witness) - H</v>
      </c>
    </row>
    <row r="46" spans="18:18" ht="15" customHeight="1" x14ac:dyDescent="0.25">
      <c r="R46" t="str">
        <v>Detail - Reinforcing steel to have minimum 50mm cover</v>
      </c>
    </row>
    <row r="47" spans="18:18" ht="15" customHeight="1" x14ac:dyDescent="0.25">
      <c r="R47" t="str">
        <v>Frequency - During construction</v>
      </c>
    </row>
    <row r="48" spans="18:18" ht="15" customHeight="1" x14ac:dyDescent="0.25">
      <c r="R48" t="str">
        <v>Inspection / Test Method submission, visual inspection, testing, measure, review - Visual Inspection</v>
      </c>
    </row>
    <row r="49" spans="18:18" ht="15" customHeight="1" x14ac:dyDescent="0.25">
      <c r="R49" t="str">
        <v>Conformance Criteria - Reinforcing steel placed as per design. No concrete to be poured until formwork and reinforcement approved by CPS Engineer</v>
      </c>
    </row>
    <row r="50" spans="18:18" ht="15" customHeight="1" x14ac:dyDescent="0.25">
      <c r="R50" t="str">
        <v>Records - CS-4040 Concrete Inspection Record, Photos</v>
      </c>
    </row>
    <row r="51" spans="18:18" ht="15" customHeight="1" x14ac:dyDescent="0.25">
      <c r="R51" t="str">
        <v>3.3 - Concrete Pouring</v>
      </c>
    </row>
    <row r="52" spans="18:18" ht="15" customHeight="1" x14ac:dyDescent="0.25">
      <c r="R52" t="str">
        <v>ACTION (Hold, Monitor, Witness) - H</v>
      </c>
    </row>
    <row r="53" spans="18:18" ht="15" customHeight="1" x14ac:dyDescent="0.25">
      <c r="R53" t="str">
        <v>Detail - Cast-in bracket as per NZTA B5</v>
      </c>
    </row>
    <row r="54" spans="18:18" ht="15" customHeight="1" x14ac:dyDescent="0.25">
      <c r="R54" t="str">
        <v>Frequency - During construction</v>
      </c>
    </row>
    <row r="55" spans="18:18" ht="15" customHeight="1" x14ac:dyDescent="0.25">
      <c r="R55" t="str">
        <v>Inspection / Test Method submission, visual inspection, testing, measure, review - Visual Inspection</v>
      </c>
    </row>
    <row r="56" spans="18:18" ht="15" customHeight="1" x14ac:dyDescent="0.25">
      <c r="R56" t="str">
        <v>Conformance Criteria - As per design
Concrete dispatch dockets</v>
      </c>
    </row>
    <row r="57" spans="18:18" ht="15" customHeight="1" x14ac:dyDescent="0.25">
      <c r="R57" t="str">
        <v>Records - CS-4040. Concrete Inspection Record, Photos</v>
      </c>
    </row>
    <row r="58" spans="18:18" ht="15" customHeight="1" x14ac:dyDescent="0.25">
      <c r="R58" t="str">
        <v>3.4 - Concrete Testing</v>
      </c>
    </row>
    <row r="59" spans="18:18" ht="15" customHeight="1" x14ac:dyDescent="0.25">
      <c r="R59" t="str">
        <v>ACTION (Hold, Monitor, Witness) - H</v>
      </c>
    </row>
    <row r="60" spans="18:18" ht="15" customHeight="1" x14ac:dyDescent="0.25">
      <c r="R60" t="str">
        <v>Detail - Compression Testing - Coring &gt; 20 hours after placing - 75mm minimum dimension of the cores
Concrete slump and spread test reports</v>
      </c>
    </row>
    <row r="61" spans="18:18" ht="15" customHeight="1" x14ac:dyDescent="0.25">
      <c r="R61" t="str">
        <v>Frequency - After Construction</v>
      </c>
    </row>
    <row r="62" spans="18:18" ht="15" customHeight="1" x14ac:dyDescent="0.25">
      <c r="R62" t="str">
        <v>Inspection / Test Method submission, visual inspection, testing, measure, review - Visual Inspection</v>
      </c>
    </row>
    <row r="63" spans="18:18" ht="15" customHeight="1" x14ac:dyDescent="0.25">
      <c r="R63" t="str">
        <v>Conformance Criteria -</v>
      </c>
    </row>
    <row r="64" spans="18:18" ht="15" customHeight="1" x14ac:dyDescent="0.25">
      <c r="R64" t="str">
        <v>Records - Test results</v>
      </c>
    </row>
    <row r="65" spans="18:18" ht="15" customHeight="1" x14ac:dyDescent="0.25">
      <c r="R65" t="str">
        <v>3.5 - Geogrid</v>
      </c>
    </row>
    <row r="66" spans="18:18" ht="15" customHeight="1" x14ac:dyDescent="0.25">
      <c r="R66" t="str">
        <v>ACTION (Hold, Monitor, Witness) - W</v>
      </c>
    </row>
    <row r="67" spans="18:18" ht="15" customHeight="1" x14ac:dyDescent="0.25">
      <c r="R67" t="str">
        <v>Detail - 1.9m wide strip laid evenly across beam and adjacent ground</v>
      </c>
    </row>
    <row r="68" spans="18:18" ht="15" customHeight="1" x14ac:dyDescent="0.25">
      <c r="R68" t="str">
        <v>Frequency - During construction</v>
      </c>
    </row>
    <row r="69" spans="18:18" ht="15" customHeight="1" x14ac:dyDescent="0.25">
      <c r="R69" t="str">
        <v>Inspection / Test Method submission, visual inspection, testing, measure, review - Visual Inspection</v>
      </c>
    </row>
    <row r="70" spans="18:18" ht="15" customHeight="1" x14ac:dyDescent="0.25">
      <c r="R70" t="str">
        <v>Conformance Criteria - Geogrid at minimum 65mm above top of ground beam</v>
      </c>
    </row>
    <row r="71" spans="18:18" ht="15" customHeight="1" x14ac:dyDescent="0.25">
      <c r="R71" t="str">
        <v>Records - Photos</v>
      </c>
    </row>
    <row r="72" spans="18:18" ht="15" customHeight="1" x14ac:dyDescent="0.25">
      <c r="R72" t="str">
        <v>4.1 - Guardrail Installation</v>
      </c>
    </row>
    <row r="73" spans="18:18" ht="15" customHeight="1" x14ac:dyDescent="0.25">
      <c r="R73" t="str">
        <v>ACTION (Hold, Monitor, Witness) - W</v>
      </c>
    </row>
    <row r="74" spans="18:18" ht="15" customHeight="1" x14ac:dyDescent="0.25">
      <c r="R74" t="str">
        <v>Detail - Install guardrail as per contractors methodology</v>
      </c>
    </row>
    <row r="75" spans="18:18" ht="15" customHeight="1" x14ac:dyDescent="0.25">
      <c r="R75" t="str">
        <v>Frequency - During installation</v>
      </c>
    </row>
    <row r="76" spans="18:18" ht="15" customHeight="1" x14ac:dyDescent="0.25">
      <c r="R76" t="str">
        <v>Inspection / Test Method submission, visual inspection, testing, measure, review - Visual inspection</v>
      </c>
    </row>
    <row r="77" spans="18:18" ht="15" customHeight="1" x14ac:dyDescent="0.25">
      <c r="R77" t="str">
        <v>Conformance Criteria - Nominally max 3 days, once concrete is hard enough. TBC with the guardrail contractor.</v>
      </c>
    </row>
    <row r="78" spans="18:18" ht="15" customHeight="1" x14ac:dyDescent="0.25">
      <c r="R78" t="str">
        <v>Records - Photos</v>
      </c>
    </row>
    <row r="79" spans="18:18" ht="15" customHeight="1" x14ac:dyDescent="0.25">
      <c r="R79" t="str">
        <v>4.2 - RSHDS Inspection</v>
      </c>
    </row>
    <row r="80" spans="18:18" ht="15" customHeight="1" x14ac:dyDescent="0.25">
      <c r="R80" t="str">
        <v>ACTION (Hold, Monitor, Witness) - H</v>
      </c>
    </row>
    <row r="81" spans="18:18" ht="15" customHeight="1" x14ac:dyDescent="0.25">
      <c r="R81" t="str">
        <v>Detail - Inspection of constructed safety barrier to confirm compliance with NZTA M23 and the IFC Drawings</v>
      </c>
    </row>
    <row r="82" spans="18:18" ht="15" customHeight="1" x14ac:dyDescent="0.25">
      <c r="R82" t="str">
        <v>Frequency - At completion of Safety Barrier Installation</v>
      </c>
    </row>
    <row r="83" spans="18:18" ht="15" customHeight="1" x14ac:dyDescent="0.25">
      <c r="R83" t="str">
        <v>Inspection / Test Method submission, visual inspection, testing, measure, review - Visual Inspection</v>
      </c>
    </row>
    <row r="84" spans="18:18" ht="15" customHeight="1" x14ac:dyDescent="0.25">
      <c r="R84" t="str">
        <v>Conformance Criteria -</v>
      </c>
    </row>
    <row r="85" spans="18:18" ht="15" customHeight="1" x14ac:dyDescent="0.25">
      <c r="R85" t="str">
        <v>Records - RSHDS Audit Form</v>
      </c>
    </row>
    <row r="86" spans="18:18" ht="15" customHeight="1" x14ac:dyDescent="0.25">
      <c r="R86" t="str">
        <v>5.1 - Final Walkover (Snags)</v>
      </c>
    </row>
    <row r="87" spans="18:18" ht="15" customHeight="1" x14ac:dyDescent="0.25">
      <c r="R87" t="str">
        <v>ACTION (Hold, Monitor, Witness) - H</v>
      </c>
    </row>
    <row r="88" spans="18:18" ht="15" customHeight="1" x14ac:dyDescent="0.25">
      <c r="R88" t="str">
        <v>Detail - The final walkover must be scheduled at least one week before the site's completion or demobilisation.</v>
      </c>
    </row>
    <row r="89" spans="18:18" ht="15" customHeight="1" x14ac:dyDescent="0.25">
      <c r="R89" t="str">
        <v>Frequency - At the completion of the Lot of work</v>
      </c>
    </row>
    <row r="90" spans="18:18" ht="15" customHeight="1" x14ac:dyDescent="0.25">
      <c r="R90" t="str">
        <v>Inspection / Test Method submission, visual inspection, testing, measure, review - Walkover must be attended by Handover, Quality, CPS CHAR(AMP) Construction (other parties might be invited e.g. Resource consent close out)</v>
      </c>
    </row>
    <row r="91" spans="18:18" ht="15" customHeight="1" x14ac:dyDescent="0.25">
      <c r="R91" t="str">
        <v>Conformance Criteria - Completed report with Snag List</v>
      </c>
    </row>
    <row r="92" spans="18:18" ht="15" customHeight="1" x14ac:dyDescent="0.25">
      <c r="R92" t="str">
        <v>Records - Snag List signed by attendees</v>
      </c>
    </row>
    <row r="93" spans="18:18" ht="15" customHeight="1" x14ac:dyDescent="0.25">
      <c r="R93" t="str">
        <v>5.2 - Survey As-builts</v>
      </c>
    </row>
    <row r="94" spans="18:18" ht="15" customHeight="1" x14ac:dyDescent="0.25">
      <c r="R94" t="str">
        <v>ACTION (Hold, Monitor, Witness) - H</v>
      </c>
    </row>
    <row r="95" spans="18:18" ht="15" customHeight="1" x14ac:dyDescent="0.25">
      <c r="R95" t="str">
        <v>Detail - Red pen mark-up drawings are to be included in the QA file.
A survey as-built of completed work must be provided</v>
      </c>
    </row>
    <row r="96" spans="18:18" ht="15" customHeight="1" x14ac:dyDescent="0.25">
      <c r="R96" t="str">
        <v>Frequency - At the completion of the Lot of work</v>
      </c>
    </row>
    <row r="97" spans="18:18" ht="15" customHeight="1" x14ac:dyDescent="0.25">
      <c r="R97" t="str">
        <v>Inspection / Test Method submission, visual inspection, testing, measure, review - Drawings
Survey as-built</v>
      </c>
    </row>
    <row r="98" spans="18:18" ht="15" customHeight="1" x14ac:dyDescent="0.25">
      <c r="R98" t="str">
        <v>Conformance Criteria - All RFI, NCRs and site changes must be recorded.
Signed and dated</v>
      </c>
    </row>
    <row r="99" spans="18:18" ht="15" customHeight="1" x14ac:dyDescent="0.25">
      <c r="R99" t="str">
        <v>Records - As-built Drawings. Redline Markups</v>
      </c>
    </row>
    <row r="100" spans="18:18" ht="15" customHeight="1" x14ac:dyDescent="0.25">
      <c r="R100" t="str">
        <v>5.3 - Quality Assurance Deliverables</v>
      </c>
    </row>
    <row r="101" spans="18:18" ht="15" customHeight="1" x14ac:dyDescent="0.25">
      <c r="R101" t="str">
        <v>ACTION (Hold, Monitor, Witness) - W</v>
      </c>
    </row>
    <row r="102" spans="18:18" ht="15" customHeight="1" x14ac:dyDescent="0.25">
      <c r="R102" t="str">
        <v>Detail - Redline mark-up drawings are to be reviewed and accepted by CPS.
All NCRs and RFIs are closed and included with the Handover QA file.</v>
      </c>
    </row>
    <row r="103" spans="18:18" ht="15" customHeight="1" x14ac:dyDescent="0.25">
      <c r="R103" t="str">
        <v>Frequency - At the completion of the Lot of work</v>
      </c>
    </row>
    <row r="104" spans="18:18" ht="15" customHeight="1" x14ac:dyDescent="0.25">
      <c r="R104" t="str">
        <v>Inspection / Test Method submission, visual inspection, testing, measure, review - Document Review</v>
      </c>
    </row>
    <row r="105" spans="18:18" ht="15" customHeight="1" x14ac:dyDescent="0.25">
      <c r="R105" t="str">
        <v>Conformance Criteria - Ensure all QA is uploaded into ConQA / Procore</v>
      </c>
    </row>
    <row r="106" spans="18:18" ht="15" customHeight="1" x14ac:dyDescent="0.25">
      <c r="R106" t="str">
        <v>Records - As-builts, NCR's and RFI's</v>
      </c>
    </row>
    <row r="107" spans="18:18" ht="15" customHeight="1" x14ac:dyDescent="0.25">
      <c r="R107" t="str">
        <v>5.4 - Final Approvals</v>
      </c>
    </row>
    <row r="108" spans="18:18" ht="15" customHeight="1" x14ac:dyDescent="0.25">
      <c r="R108" t="str">
        <v>ACTION (Hold, Monitor, Witness) - H</v>
      </c>
    </row>
    <row r="109" spans="18:18" ht="15" customHeight="1" x14ac:dyDescent="0.25">
      <c r="R109" t="str">
        <v>Detail - Signoffs by Project Manager, Quality Manager, CPS Manager</v>
      </c>
    </row>
    <row r="110" spans="18:18" ht="15" customHeight="1" x14ac:dyDescent="0.25">
      <c r="R110" t="str">
        <v>Frequency - At the completion of the Lot of work</v>
      </c>
    </row>
    <row r="111" spans="18:18" ht="15" customHeight="1" x14ac:dyDescent="0.25">
      <c r="R111" t="str">
        <v>Inspection / Test Method submission, visual inspection, testing, measure, review - Document Review</v>
      </c>
    </row>
    <row r="112" spans="18:18" ht="15" customHeight="1" x14ac:dyDescent="0.25">
      <c r="R112" t="str">
        <v>Conformance Criteria - Ensure all parties have signed and approved ITP</v>
      </c>
    </row>
    <row r="113" spans="18:18" ht="15" customHeight="1" x14ac:dyDescent="0.25">
      <c r="R113" t="str">
        <v>Records - Signatures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2024-05-01T14:51:27Z</dcterms:modified>
</cp:coreProperties>
</file>