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William\Desktop\CONQA\_Git\CONQA\"/>
    </mc:Choice>
  </mc:AlternateContent>
  <xr:revisionPtr revIDLastSave="0" documentId="13_ncr:1_{CE9FAFBB-C1A4-46BB-8331-3CCF7C98B341}" xr6:coauthVersionLast="47" xr6:coauthVersionMax="47" xr10:uidLastSave="{00000000-0000-0000-0000-000000000000}"/>
  <bookViews>
    <workbookView xWindow="0" yWindow="510" windowWidth="27885" windowHeight="19035" xr2:uid="{9D717462-EC9A-4D8E-92EA-87391A4D97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15" i="1" l="1"/>
  <c r="Q15" i="1"/>
  <c r="P15" i="1"/>
  <c r="O15" i="1"/>
  <c r="N15" i="1"/>
  <c r="M15" i="1"/>
  <c r="L15" i="1"/>
  <c r="R14" i="1"/>
  <c r="Q14" i="1"/>
  <c r="P14" i="1"/>
  <c r="O14" i="1"/>
  <c r="N14" i="1"/>
  <c r="M14" i="1"/>
  <c r="L14" i="1"/>
  <c r="R13" i="1"/>
  <c r="Q13" i="1"/>
  <c r="P13" i="1"/>
  <c r="O13" i="1"/>
  <c r="N13" i="1"/>
  <c r="M13" i="1"/>
  <c r="L13" i="1"/>
  <c r="R12" i="1"/>
  <c r="Q12" i="1"/>
  <c r="P12" i="1"/>
  <c r="O12" i="1"/>
  <c r="N12" i="1"/>
  <c r="M12" i="1"/>
  <c r="L12" i="1"/>
  <c r="R11" i="1"/>
  <c r="Q11" i="1"/>
  <c r="P11" i="1"/>
  <c r="O11" i="1"/>
  <c r="N11" i="1"/>
  <c r="M11" i="1"/>
  <c r="L11" i="1"/>
  <c r="R10" i="1"/>
  <c r="Q10" i="1"/>
  <c r="P10" i="1"/>
  <c r="O10" i="1"/>
  <c r="N10" i="1"/>
  <c r="M10" i="1"/>
  <c r="L10" i="1"/>
  <c r="R9" i="1"/>
  <c r="Q9" i="1"/>
  <c r="P9" i="1"/>
  <c r="O9" i="1"/>
  <c r="N9" i="1"/>
  <c r="M9" i="1"/>
  <c r="L9" i="1"/>
  <c r="R8" i="1"/>
  <c r="Q8" i="1"/>
  <c r="P8" i="1"/>
  <c r="O8" i="1"/>
  <c r="N8" i="1"/>
  <c r="M8" i="1"/>
  <c r="L8" i="1"/>
  <c r="R7" i="1"/>
  <c r="Q7" i="1"/>
  <c r="P7" i="1"/>
  <c r="O7" i="1"/>
  <c r="N7" i="1"/>
  <c r="M7" i="1"/>
  <c r="L7" i="1"/>
  <c r="R6" i="1"/>
  <c r="Q6" i="1"/>
  <c r="P6" i="1"/>
  <c r="O6" i="1"/>
  <c r="N6" i="1"/>
  <c r="M6" i="1"/>
  <c r="L6" i="1"/>
  <c r="R5" i="1"/>
  <c r="Q5" i="1"/>
  <c r="P5" i="1"/>
  <c r="O5" i="1"/>
  <c r="N5" i="1"/>
  <c r="M5" i="1"/>
  <c r="L5" i="1"/>
  <c r="R4" i="1"/>
  <c r="Q4" i="1"/>
  <c r="P4" i="1"/>
  <c r="O4" i="1"/>
  <c r="N4" i="1"/>
  <c r="M4" i="1"/>
  <c r="L4" i="1"/>
  <c r="R3" i="1"/>
  <c r="Q3" i="1"/>
  <c r="P3" i="1"/>
  <c r="O3" i="1"/>
  <c r="N3" i="1"/>
  <c r="M3" i="1"/>
  <c r="L3" i="1"/>
  <c r="V2" i="1" a="1"/>
  <c r="V2" i="1" s="1"/>
  <c r="R2" i="1"/>
  <c r="Q2" i="1"/>
  <c r="P2" i="1"/>
  <c r="O2" i="1"/>
  <c r="N2" i="1"/>
  <c r="M2" i="1"/>
  <c r="L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<sst xmlns="http://schemas.openxmlformats.org/spreadsheetml/2006/main" count="98" uniqueCount="77">
  <si>
    <t>Photos</t>
  </si>
  <si>
    <t>Visual Inspection</t>
  </si>
  <si>
    <t>Once</t>
  </si>
  <si>
    <t>Design</t>
  </si>
  <si>
    <t>H</t>
  </si>
  <si>
    <t>IFC Drawings</t>
  </si>
  <si>
    <t>Prior to commencement</t>
  </si>
  <si>
    <t>Document Review</t>
  </si>
  <si>
    <t xml:space="preserve">Ensure that Design is approved and Drawings are of the latest revision </t>
  </si>
  <si>
    <t>Check Drawing Register</t>
  </si>
  <si>
    <t>Set Out Survey</t>
  </si>
  <si>
    <t>Arrange for a survey of extents to be carried out</t>
  </si>
  <si>
    <t>Prior to Commencement</t>
  </si>
  <si>
    <t>Survey</t>
  </si>
  <si>
    <t xml:space="preserve">As per construction drawings.  </t>
  </si>
  <si>
    <t>Survey receipt</t>
  </si>
  <si>
    <t>Material Supply (1)</t>
  </si>
  <si>
    <t>Steel supply</t>
  </si>
  <si>
    <t>Ongoing</t>
  </si>
  <si>
    <t>Inspection/Review</t>
  </si>
  <si>
    <t xml:space="preserve">Detailed and Delivered in accordance with drawings. Check delivery dockets when steel is delivered to site ensure that the correct materials have been delivered. On delivery to the site, steel reinforcement shall be stored on supports clear of the ground. </t>
  </si>
  <si>
    <t>Delivery Dockets</t>
  </si>
  <si>
    <t>Material Supply (2)</t>
  </si>
  <si>
    <t>Steel strength</t>
  </si>
  <si>
    <t>During construction</t>
  </si>
  <si>
    <t xml:space="preserve">D CHAR(AMP) R reinforcing shall be grade 300 E bars, HD CHAR(AMP) HR Reinforcing shall be grade 500 E bars unless otherwise shown. Wire mesh shall be in accordance with AS/NZS 4671, to a minimum grade of 500 MPa. </t>
  </si>
  <si>
    <t>Material Supply (3)</t>
  </si>
  <si>
    <t>Concrete mix</t>
  </si>
  <si>
    <t>Review</t>
  </si>
  <si>
    <t xml:space="preserve">Concrete mix CHAR(AMP) compessive strength </t>
  </si>
  <si>
    <t>Concrete docket</t>
  </si>
  <si>
    <t xml:space="preserve">Subgrade </t>
  </si>
  <si>
    <t>W</t>
  </si>
  <si>
    <t>Confirm subgrade has adequate bearing capacity under foundtions</t>
  </si>
  <si>
    <t>Geotechnical Engineer Inspection CHAR(AMP) testing</t>
  </si>
  <si>
    <t xml:space="preserve">Geotechnical Engineer visual inspection of subgrade._x000D_
SPT to be undertaken on subgrade along footings. Test results shall be &gt;150 kPa bearing capacity unless otherwise approved by the design engineer. </t>
  </si>
  <si>
    <t>Inspection CHAR(AMP) test results</t>
  </si>
  <si>
    <t>Fill (1)</t>
  </si>
  <si>
    <t xml:space="preserve">Fill material compliance </t>
  </si>
  <si>
    <t>Throughout construction</t>
  </si>
  <si>
    <t>The contractor is to confirm the material with Design Engineer</t>
  </si>
  <si>
    <t xml:space="preserve">150 mm minimum of AP40 hardfill. </t>
  </si>
  <si>
    <t>Lab test report</t>
  </si>
  <si>
    <t>Fill (2)</t>
  </si>
  <si>
    <t xml:space="preserve">Fill placement </t>
  </si>
  <si>
    <t xml:space="preserve">Once per foundation </t>
  </si>
  <si>
    <t>NDM Testing</t>
  </si>
  <si>
    <t>Each layer of fill shall be uniformly compacted in layers not exceeding 225mm prior to compaction. Each layer shall be compacted to 95% MDD as determined by NZS 4402.</t>
  </si>
  <si>
    <t>Test results</t>
  </si>
  <si>
    <t>Sand</t>
  </si>
  <si>
    <t>Site concrete placement under footings CHAR(AMP) floor slab</t>
  </si>
  <si>
    <t>Prior to foundation construction</t>
  </si>
  <si>
    <t>—</t>
  </si>
  <si>
    <t>Formwork</t>
  </si>
  <si>
    <t>Formwork installation on site for all structural concrete pours</t>
  </si>
  <si>
    <t>Per pour</t>
  </si>
  <si>
    <t>Inspection</t>
  </si>
  <si>
    <t xml:space="preserve">Formwork installation shall be done in accordance with NZS3109:1997 Concrete Construction and the Project Specification. The grade of finish required will be constructed in accordance with project specification.  </t>
  </si>
  <si>
    <t>Photographs CHAR(AMP) Pre-pour inspections</t>
  </si>
  <si>
    <t>Steel Reinforcing</t>
  </si>
  <si>
    <t>Fabrication and placement of Reinforcing Steel for reinforced concrete works</t>
  </si>
  <si>
    <t xml:space="preserve">Reinforcing shall be bent and placed in accordance with NZS 3109, NZS 3101, NZS 4671 and the Project Specification. Reinforcement shall be adequately tied and supported to maintain correct position and cover.  Covers to reinforcement shall be as shown on structural drawings and as per NZS 3101. </t>
  </si>
  <si>
    <t>Notice of Pours</t>
  </si>
  <si>
    <t xml:space="preserve">Engineer to check the form work, waterproofing and steel before the concrete is poured. </t>
  </si>
  <si>
    <t>Notice</t>
  </si>
  <si>
    <t>Engineer shall be given a minimum of 24 hours notice in advance for inspections</t>
  </si>
  <si>
    <t>Email</t>
  </si>
  <si>
    <t>Pre Pour Inspection</t>
  </si>
  <si>
    <t>Pre pour check sheets</t>
  </si>
  <si>
    <t xml:space="preserve">Structural engineer inspection to confirm steel placement, construction joints, formwork, embedded items and surface finishes, in accordance with structural design. </t>
  </si>
  <si>
    <t>Pre-pour inspection form</t>
  </si>
  <si>
    <t>As-builts</t>
  </si>
  <si>
    <t>Final record of works undertaken/completed</t>
  </si>
  <si>
    <t>During and at completion of work.</t>
  </si>
  <si>
    <t>Survey / Drawings</t>
  </si>
  <si>
    <t>Any works outside Construction tolerance and signed off on OFI or similar. As Built by Surveyor. Red pen mark up drawings to be included in QA file</t>
  </si>
  <si>
    <t>Survey receipts, As-built plans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</si>
</sst>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69D8B-2D3C-4734-8A88-E4228D8D8D71}">
  <dimension ref="A1:V99"/>
  <sheetViews>
    <sheetView tabSelected="1" workbookViewId="0">
      <selection activeCell="V2" sqref="V2"/>
    </sheetView>
  </sheetViews>
  <sheetFormatPr defaultRowHeight="15" x14ac:dyDescent="0.25"/>
  <cols>
    <col min="1" max="1" width="6.85546875" customWidth="1"/>
    <col min="2" max="2" width="7.5703125" bestFit="1" customWidth="1"/>
    <col min="4" max="8" width="8.42578125" customWidth="1"/>
    <col min="9" max="9" width="2.42578125" customWidth="1"/>
    <col min="10" max="10" width="2.5703125" customWidth="1"/>
    <col min="11" max="11" width="1.7109375" customWidth="1"/>
    <col min="13" max="13" width="8.5703125" customWidth="1"/>
    <col min="14" max="14" width="8.42578125" customWidth="1"/>
    <col min="15" max="15" width="10.140625" customWidth="1"/>
    <col min="16" max="16" width="8" customWidth="1"/>
    <col min="17" max="17" width="8.28515625" customWidth="1"/>
    <col min="18" max="18" width="4.5703125" customWidth="1"/>
    <col min="19" max="19" width="2" customWidth="1"/>
    <col min="20" max="20" width="2.42578125" customWidth="1"/>
    <col min="21" max="21" width="2" customWidth="1"/>
    <col min="22" max="22" width="77.5703125" customWidth="1"/>
    <col min="23" max="23" width="146.42578125" bestFit="1" customWidth="1"/>
  </cols>
  <sheetData>
    <row r="1" spans="1:22" x14ac:dyDescent="0.25">
      <c r="A1" s="2"/>
      <c r="B1" s="2"/>
      <c r="C1" s="2"/>
      <c r="D1" s="2"/>
      <c r="E1" s="2"/>
      <c r="F1" s="2"/>
      <c r="G1" s="2"/>
      <c r="H1" s="2"/>
      <c r="L1" s="3"/>
      <c r="M1" s="3"/>
      <c r="N1" s="3"/>
      <c r="O1" s="3"/>
      <c r="P1" s="3"/>
      <c r="Q1" s="3"/>
      <c r="R1" s="3"/>
    </row>
    <row r="2" spans="1:22" x14ac:dyDescent="0.25">
      <c r="A2">
        <v>1</v>
      </c>
      <c r="B2" t="s">
        <v>3</v>
      </c>
      <c r="C2" t="s">
        <v>4</v>
      </c>
      <c r="D2" t="s">
        <v>5</v>
      </c>
      <c r="E2" t="s">
        <v>6</v>
      </c>
      <c r="F2" s="1" t="s">
        <v>7</v>
      </c>
      <c r="G2" t="s">
        <v>8</v>
      </c>
      <c r="H2" t="s">
        <v>9</v>
      </c>
      <c r="L2" t="str">
        <f>A2&amp;" - "&amp;B2</f>
        <v>1 - Design</v>
      </c>
      <c r="M2" t="str">
        <f>"ACTION (Hold, Monitor, Witness) - "&amp;C2</f>
        <v>ACTION (Hold, Monitor, Witness) - H</v>
      </c>
      <c r="N2" t="str">
        <f>"Detail - "&amp;D2</f>
        <v>Detail - IFC Drawings</v>
      </c>
      <c r="O2" t="str">
        <f>"Frequency - "&amp;E2</f>
        <v>Frequency - Prior to commencement</v>
      </c>
      <c r="P2" t="str">
        <f>"Inspection / Test Method submission, visual inspection, testing, measure, review - "&amp;F2</f>
        <v>Inspection / Test Method submission, visual inspection, testing, measure, review - Document Review</v>
      </c>
      <c r="Q2" t="str">
        <f>"Conformance Criteria - "&amp;G2</f>
        <v xml:space="preserve">Conformance Criteria - Ensure that Design is approved and Drawings are of the latest revision </v>
      </c>
      <c r="R2" t="str">
        <f>"Records - "&amp;H2</f>
        <v>Records - Check Drawing Register</v>
      </c>
      <c r="V2" t="str" cm="1">
        <f t="array" ref="V2:V99">_xlfn.FILTERXML("&lt;t&gt;&lt;s&gt;"&amp;_xlfn.TEXTJOIN("&lt;/s&gt;&lt;s&gt;",,L2:R40)&amp;"&lt;/s&gt;&lt;/t&gt;","//s")</f>
        <v>1 - Design</v>
      </c>
    </row>
    <row r="3" spans="1:22" x14ac:dyDescent="0.25">
      <c r="A3">
        <v>2</v>
      </c>
      <c r="B3" s="1" t="s">
        <v>10</v>
      </c>
      <c r="C3" t="s">
        <v>4</v>
      </c>
      <c r="D3" t="s">
        <v>11</v>
      </c>
      <c r="E3" t="s">
        <v>12</v>
      </c>
      <c r="F3" s="1" t="s">
        <v>13</v>
      </c>
      <c r="G3" t="s">
        <v>14</v>
      </c>
      <c r="H3" t="s">
        <v>15</v>
      </c>
      <c r="L3" t="str">
        <f t="shared" ref="L3:L15" si="0">A3&amp;" - "&amp;B3</f>
        <v>2 - Set Out Survey</v>
      </c>
      <c r="M3" t="str">
        <f t="shared" ref="M3:M15" si="1">"ACTION (Hold, Monitor, Witness) - "&amp;C3</f>
        <v>ACTION (Hold, Monitor, Witness) - H</v>
      </c>
      <c r="N3" t="str">
        <f t="shared" ref="N3:N15" si="2">"Detail - "&amp;D3</f>
        <v>Detail - Arrange for a survey of extents to be carried out</v>
      </c>
      <c r="O3" t="str">
        <f t="shared" ref="O3:O15" si="3">"Frequency - "&amp;E3</f>
        <v>Frequency - Prior to Commencement</v>
      </c>
      <c r="P3" t="str">
        <f t="shared" ref="P3:P15" si="4">"Inspection / Test Method submission, visual inspection, testing, measure, review - "&amp;F3</f>
        <v>Inspection / Test Method submission, visual inspection, testing, measure, review - Survey</v>
      </c>
      <c r="Q3" t="str">
        <f t="shared" ref="Q3:Q15" si="5">"Conformance Criteria - "&amp;G3</f>
        <v xml:space="preserve">Conformance Criteria - As per construction drawings.  </v>
      </c>
      <c r="R3" t="str">
        <f t="shared" ref="R3:R15" si="6">"Records - "&amp;H3</f>
        <v>Records - Survey receipt</v>
      </c>
      <c r="V3" t="str">
        <v>ACTION (Hold, Monitor, Witness) - H</v>
      </c>
    </row>
    <row r="4" spans="1:22" x14ac:dyDescent="0.25">
      <c r="A4">
        <v>3</v>
      </c>
      <c r="B4" t="s">
        <v>16</v>
      </c>
      <c r="C4" t="s">
        <v>4</v>
      </c>
      <c r="D4" t="s">
        <v>17</v>
      </c>
      <c r="E4" t="s">
        <v>18</v>
      </c>
      <c r="F4" s="1" t="s">
        <v>19</v>
      </c>
      <c r="G4" t="s">
        <v>20</v>
      </c>
      <c r="H4" t="s">
        <v>21</v>
      </c>
      <c r="L4" t="str">
        <f t="shared" si="0"/>
        <v>3 - Material Supply (1)</v>
      </c>
      <c r="M4" t="str">
        <f t="shared" si="1"/>
        <v>ACTION (Hold, Monitor, Witness) - H</v>
      </c>
      <c r="N4" t="str">
        <f t="shared" si="2"/>
        <v>Detail - Steel supply</v>
      </c>
      <c r="O4" t="str">
        <f t="shared" si="3"/>
        <v>Frequency - Ongoing</v>
      </c>
      <c r="P4" t="str">
        <f t="shared" si="4"/>
        <v>Inspection / Test Method submission, visual inspection, testing, measure, review - Inspection/Review</v>
      </c>
      <c r="Q4" t="str">
        <f t="shared" si="5"/>
        <v xml:space="preserve">Conformance Criteria - Detailed and Delivered in accordance with drawings. Check delivery dockets when steel is delivered to site ensure that the correct materials have been delivered. On delivery to the site, steel reinforcement shall be stored on supports clear of the ground. </v>
      </c>
      <c r="R4" t="str">
        <f t="shared" si="6"/>
        <v>Records - Delivery Dockets</v>
      </c>
      <c r="V4" t="str">
        <v>Detail - IFC Drawings</v>
      </c>
    </row>
    <row r="5" spans="1:22" x14ac:dyDescent="0.25">
      <c r="A5">
        <v>3</v>
      </c>
      <c r="B5" t="s">
        <v>22</v>
      </c>
      <c r="C5" t="s">
        <v>4</v>
      </c>
      <c r="D5" t="s">
        <v>23</v>
      </c>
      <c r="E5" t="s">
        <v>24</v>
      </c>
      <c r="F5" s="1" t="s">
        <v>19</v>
      </c>
      <c r="G5" t="s">
        <v>25</v>
      </c>
      <c r="H5" t="s">
        <v>21</v>
      </c>
      <c r="L5" t="str">
        <f t="shared" si="0"/>
        <v>3 - Material Supply (2)</v>
      </c>
      <c r="M5" t="str">
        <f t="shared" si="1"/>
        <v>ACTION (Hold, Monitor, Witness) - H</v>
      </c>
      <c r="N5" t="str">
        <f t="shared" si="2"/>
        <v>Detail - Steel strength</v>
      </c>
      <c r="O5" t="str">
        <f t="shared" si="3"/>
        <v>Frequency - During construction</v>
      </c>
      <c r="P5" t="str">
        <f t="shared" si="4"/>
        <v>Inspection / Test Method submission, visual inspection, testing, measure, review - Inspection/Review</v>
      </c>
      <c r="Q5" t="str">
        <f t="shared" si="5"/>
        <v xml:space="preserve">Conformance Criteria - D CHAR(AMP) R reinforcing shall be grade 300 E bars, HD CHAR(AMP) HR Reinforcing shall be grade 500 E bars unless otherwise shown. Wire mesh shall be in accordance with AS/NZS 4671, to a minimum grade of 500 MPa. </v>
      </c>
      <c r="R5" t="str">
        <f t="shared" si="6"/>
        <v>Records - Delivery Dockets</v>
      </c>
      <c r="V5" t="str">
        <v>Frequency - Prior to commencement</v>
      </c>
    </row>
    <row r="6" spans="1:22" x14ac:dyDescent="0.25">
      <c r="A6">
        <v>3</v>
      </c>
      <c r="B6" t="s">
        <v>26</v>
      </c>
      <c r="C6" t="s">
        <v>4</v>
      </c>
      <c r="D6" t="s">
        <v>27</v>
      </c>
      <c r="E6" t="s">
        <v>2</v>
      </c>
      <c r="F6" s="1" t="s">
        <v>28</v>
      </c>
      <c r="G6" t="s">
        <v>29</v>
      </c>
      <c r="H6" t="s">
        <v>30</v>
      </c>
      <c r="L6" t="str">
        <f t="shared" si="0"/>
        <v>3 - Material Supply (3)</v>
      </c>
      <c r="M6" t="str">
        <f t="shared" si="1"/>
        <v>ACTION (Hold, Monitor, Witness) - H</v>
      </c>
      <c r="N6" t="str">
        <f t="shared" si="2"/>
        <v>Detail - Concrete mix</v>
      </c>
      <c r="O6" t="str">
        <f t="shared" si="3"/>
        <v>Frequency - Once</v>
      </c>
      <c r="P6" t="str">
        <f t="shared" si="4"/>
        <v>Inspection / Test Method submission, visual inspection, testing, measure, review - Review</v>
      </c>
      <c r="Q6" t="str">
        <f t="shared" si="5"/>
        <v xml:space="preserve">Conformance Criteria - Concrete mix CHAR(AMP) compessive strength </v>
      </c>
      <c r="R6" t="str">
        <f t="shared" si="6"/>
        <v>Records - Concrete docket</v>
      </c>
      <c r="V6" t="str">
        <v>Inspection / Test Method submission, visual inspection, testing, measure, review - Document Review</v>
      </c>
    </row>
    <row r="7" spans="1:22" x14ac:dyDescent="0.25">
      <c r="A7">
        <v>4</v>
      </c>
      <c r="B7" s="1" t="s">
        <v>31</v>
      </c>
      <c r="C7" t="s">
        <v>32</v>
      </c>
      <c r="D7" t="s">
        <v>33</v>
      </c>
      <c r="E7" t="s">
        <v>2</v>
      </c>
      <c r="F7" s="1" t="s">
        <v>34</v>
      </c>
      <c r="G7" s="1" t="s">
        <v>35</v>
      </c>
      <c r="H7" t="s">
        <v>36</v>
      </c>
      <c r="L7" t="str">
        <f t="shared" si="0"/>
        <v xml:space="preserve">4 - Subgrade </v>
      </c>
      <c r="M7" t="str">
        <f t="shared" si="1"/>
        <v>ACTION (Hold, Monitor, Witness) - W</v>
      </c>
      <c r="N7" t="str">
        <f t="shared" si="2"/>
        <v>Detail - Confirm subgrade has adequate bearing capacity under foundtions</v>
      </c>
      <c r="O7" t="str">
        <f t="shared" si="3"/>
        <v>Frequency - Once</v>
      </c>
      <c r="P7" t="str">
        <f t="shared" si="4"/>
        <v>Inspection / Test Method submission, visual inspection, testing, measure, review - Geotechnical Engineer Inspection CHAR(AMP) testing</v>
      </c>
      <c r="Q7" t="str">
        <f t="shared" si="5"/>
        <v xml:space="preserve">Conformance Criteria - Geotechnical Engineer visual inspection of subgrade._x000D_
SPT to be undertaken on subgrade along footings. Test results shall be &gt;150 kPa bearing capacity unless otherwise approved by the design engineer. </v>
      </c>
      <c r="R7" t="str">
        <f t="shared" si="6"/>
        <v>Records - Inspection CHAR(AMP) test results</v>
      </c>
      <c r="V7" t="str">
        <v>Conformance Criteria - Ensure that Design is approved and Drawings are of the latest revision</v>
      </c>
    </row>
    <row r="8" spans="1:22" x14ac:dyDescent="0.25">
      <c r="A8">
        <v>5</v>
      </c>
      <c r="B8" t="s">
        <v>37</v>
      </c>
      <c r="C8" t="s">
        <v>4</v>
      </c>
      <c r="D8" t="s">
        <v>38</v>
      </c>
      <c r="E8" t="s">
        <v>39</v>
      </c>
      <c r="F8" s="1" t="s">
        <v>40</v>
      </c>
      <c r="G8" t="s">
        <v>41</v>
      </c>
      <c r="H8" s="1" t="s">
        <v>42</v>
      </c>
      <c r="L8" t="str">
        <f t="shared" si="0"/>
        <v>5 - Fill (1)</v>
      </c>
      <c r="M8" t="str">
        <f t="shared" si="1"/>
        <v>ACTION (Hold, Monitor, Witness) - H</v>
      </c>
      <c r="N8" t="str">
        <f t="shared" si="2"/>
        <v xml:space="preserve">Detail - Fill material compliance </v>
      </c>
      <c r="O8" t="str">
        <f t="shared" si="3"/>
        <v>Frequency - Throughout construction</v>
      </c>
      <c r="P8" t="str">
        <f t="shared" si="4"/>
        <v>Inspection / Test Method submission, visual inspection, testing, measure, review - The contractor is to confirm the material with Design Engineer</v>
      </c>
      <c r="Q8" t="str">
        <f t="shared" si="5"/>
        <v xml:space="preserve">Conformance Criteria - 150 mm minimum of AP40 hardfill. </v>
      </c>
      <c r="R8" t="str">
        <f t="shared" si="6"/>
        <v>Records - Lab test report</v>
      </c>
      <c r="V8" t="str">
        <v>Records - Check Drawing Register</v>
      </c>
    </row>
    <row r="9" spans="1:22" x14ac:dyDescent="0.25">
      <c r="A9">
        <v>5</v>
      </c>
      <c r="B9" t="s">
        <v>43</v>
      </c>
      <c r="C9" t="s">
        <v>4</v>
      </c>
      <c r="D9" s="1" t="s">
        <v>44</v>
      </c>
      <c r="E9" t="s">
        <v>45</v>
      </c>
      <c r="F9" s="1" t="s">
        <v>46</v>
      </c>
      <c r="G9" t="s">
        <v>47</v>
      </c>
      <c r="H9" t="s">
        <v>48</v>
      </c>
      <c r="L9" t="str">
        <f t="shared" si="0"/>
        <v>5 - Fill (2)</v>
      </c>
      <c r="M9" t="str">
        <f t="shared" si="1"/>
        <v>ACTION (Hold, Monitor, Witness) - H</v>
      </c>
      <c r="N9" t="str">
        <f t="shared" si="2"/>
        <v xml:space="preserve">Detail - Fill placement </v>
      </c>
      <c r="O9" t="str">
        <f t="shared" si="3"/>
        <v xml:space="preserve">Frequency - Once per foundation </v>
      </c>
      <c r="P9" t="str">
        <f t="shared" si="4"/>
        <v>Inspection / Test Method submission, visual inspection, testing, measure, review - NDM Testing</v>
      </c>
      <c r="Q9" t="str">
        <f t="shared" si="5"/>
        <v>Conformance Criteria - Each layer of fill shall be uniformly compacted in layers not exceeding 225mm prior to compaction. Each layer shall be compacted to 95% MDD as determined by NZS 4402.</v>
      </c>
      <c r="R9" t="str">
        <f t="shared" si="6"/>
        <v>Records - Test results</v>
      </c>
      <c r="V9" t="str">
        <v>2 - Set Out Survey</v>
      </c>
    </row>
    <row r="10" spans="1:22" x14ac:dyDescent="0.25">
      <c r="A10">
        <v>6</v>
      </c>
      <c r="B10" t="s">
        <v>49</v>
      </c>
      <c r="C10" t="s">
        <v>4</v>
      </c>
      <c r="D10" s="1" t="s">
        <v>50</v>
      </c>
      <c r="E10" t="s">
        <v>51</v>
      </c>
      <c r="F10" s="1" t="s">
        <v>1</v>
      </c>
      <c r="G10" t="s">
        <v>52</v>
      </c>
      <c r="H10" s="1" t="s">
        <v>0</v>
      </c>
      <c r="L10" t="str">
        <f t="shared" si="0"/>
        <v>6 - Sand</v>
      </c>
      <c r="M10" t="str">
        <f t="shared" si="1"/>
        <v>ACTION (Hold, Monitor, Witness) - H</v>
      </c>
      <c r="N10" t="str">
        <f t="shared" si="2"/>
        <v>Detail - Site concrete placement under footings CHAR(AMP) floor slab</v>
      </c>
      <c r="O10" t="str">
        <f t="shared" si="3"/>
        <v>Frequency - Prior to foundation construction</v>
      </c>
      <c r="P10" t="str">
        <f t="shared" si="4"/>
        <v>Inspection / Test Method submission, visual inspection, testing, measure, review - Visual Inspection</v>
      </c>
      <c r="Q10" t="str">
        <f t="shared" si="5"/>
        <v>Conformance Criteria - —</v>
      </c>
      <c r="R10" t="str">
        <f t="shared" si="6"/>
        <v>Records - Photos</v>
      </c>
      <c r="V10" t="str">
        <v>ACTION (Hold, Monitor, Witness) - H</v>
      </c>
    </row>
    <row r="11" spans="1:22" x14ac:dyDescent="0.25">
      <c r="A11">
        <v>7</v>
      </c>
      <c r="B11" t="s">
        <v>53</v>
      </c>
      <c r="C11" t="s">
        <v>4</v>
      </c>
      <c r="D11" t="s">
        <v>54</v>
      </c>
      <c r="E11" t="s">
        <v>55</v>
      </c>
      <c r="F11" s="1" t="s">
        <v>56</v>
      </c>
      <c r="G11" t="s">
        <v>57</v>
      </c>
      <c r="H11" t="s">
        <v>58</v>
      </c>
      <c r="L11" t="str">
        <f t="shared" si="0"/>
        <v>7 - Formwork</v>
      </c>
      <c r="M11" t="str">
        <f t="shared" si="1"/>
        <v>ACTION (Hold, Monitor, Witness) - H</v>
      </c>
      <c r="N11" t="str">
        <f t="shared" si="2"/>
        <v>Detail - Formwork installation on site for all structural concrete pours</v>
      </c>
      <c r="O11" t="str">
        <f t="shared" si="3"/>
        <v>Frequency - Per pour</v>
      </c>
      <c r="P11" t="str">
        <f t="shared" si="4"/>
        <v>Inspection / Test Method submission, visual inspection, testing, measure, review - Inspection</v>
      </c>
      <c r="Q11" t="str">
        <f t="shared" si="5"/>
        <v xml:space="preserve">Conformance Criteria - Formwork installation shall be done in accordance with NZS3109:1997 Concrete Construction and the Project Specification. The grade of finish required will be constructed in accordance with project specification.  </v>
      </c>
      <c r="R11" t="str">
        <f t="shared" si="6"/>
        <v>Records - Photographs CHAR(AMP) Pre-pour inspections</v>
      </c>
      <c r="V11" t="str">
        <v>Detail - Arrange for a survey of extents to be carried out</v>
      </c>
    </row>
    <row r="12" spans="1:22" x14ac:dyDescent="0.25">
      <c r="A12">
        <v>8</v>
      </c>
      <c r="B12" t="s">
        <v>59</v>
      </c>
      <c r="C12" t="s">
        <v>4</v>
      </c>
      <c r="D12" t="s">
        <v>60</v>
      </c>
      <c r="E12" t="s">
        <v>24</v>
      </c>
      <c r="F12" t="s">
        <v>1</v>
      </c>
      <c r="G12" t="s">
        <v>61</v>
      </c>
      <c r="H12" t="s">
        <v>58</v>
      </c>
      <c r="L12" t="str">
        <f t="shared" si="0"/>
        <v>8 - Steel Reinforcing</v>
      </c>
      <c r="M12" t="str">
        <f t="shared" si="1"/>
        <v>ACTION (Hold, Monitor, Witness) - H</v>
      </c>
      <c r="N12" t="str">
        <f t="shared" si="2"/>
        <v>Detail - Fabrication and placement of Reinforcing Steel for reinforced concrete works</v>
      </c>
      <c r="O12" t="str">
        <f t="shared" si="3"/>
        <v>Frequency - During construction</v>
      </c>
      <c r="P12" t="str">
        <f t="shared" si="4"/>
        <v>Inspection / Test Method submission, visual inspection, testing, measure, review - Visual Inspection</v>
      </c>
      <c r="Q12" t="str">
        <f t="shared" si="5"/>
        <v xml:space="preserve">Conformance Criteria - Reinforcing shall be bent and placed in accordance with NZS 3109, NZS 3101, NZS 4671 and the Project Specification. Reinforcement shall be adequately tied and supported to maintain correct position and cover.  Covers to reinforcement shall be as shown on structural drawings and as per NZS 3101. </v>
      </c>
      <c r="R12" t="str">
        <f t="shared" si="6"/>
        <v>Records - Photographs CHAR(AMP) Pre-pour inspections</v>
      </c>
      <c r="V12" t="str">
        <v>Frequency - Prior to Commencement</v>
      </c>
    </row>
    <row r="13" spans="1:22" x14ac:dyDescent="0.25">
      <c r="A13">
        <v>9</v>
      </c>
      <c r="B13" t="s">
        <v>62</v>
      </c>
      <c r="C13" t="s">
        <v>4</v>
      </c>
      <c r="D13" t="s">
        <v>63</v>
      </c>
      <c r="E13" t="s">
        <v>55</v>
      </c>
      <c r="F13" s="1" t="s">
        <v>64</v>
      </c>
      <c r="G13" t="s">
        <v>65</v>
      </c>
      <c r="H13" s="1" t="s">
        <v>66</v>
      </c>
      <c r="L13" t="str">
        <f t="shared" si="0"/>
        <v>9 - Notice of Pours</v>
      </c>
      <c r="M13" t="str">
        <f t="shared" si="1"/>
        <v>ACTION (Hold, Monitor, Witness) - H</v>
      </c>
      <c r="N13" t="str">
        <f t="shared" si="2"/>
        <v xml:space="preserve">Detail - Engineer to check the form work, waterproofing and steel before the concrete is poured. </v>
      </c>
      <c r="O13" t="str">
        <f t="shared" si="3"/>
        <v>Frequency - Per pour</v>
      </c>
      <c r="P13" t="str">
        <f t="shared" si="4"/>
        <v>Inspection / Test Method submission, visual inspection, testing, measure, review - Notice</v>
      </c>
      <c r="Q13" t="str">
        <f t="shared" si="5"/>
        <v>Conformance Criteria - Engineer shall be given a minimum of 24 hours notice in advance for inspections</v>
      </c>
      <c r="R13" t="str">
        <f t="shared" si="6"/>
        <v>Records - Email</v>
      </c>
      <c r="V13" t="str">
        <v>Inspection / Test Method submission, visual inspection, testing, measure, review - Survey</v>
      </c>
    </row>
    <row r="14" spans="1:22" x14ac:dyDescent="0.25">
      <c r="A14">
        <v>10</v>
      </c>
      <c r="B14" t="s">
        <v>67</v>
      </c>
      <c r="C14" t="s">
        <v>32</v>
      </c>
      <c r="D14" t="s">
        <v>68</v>
      </c>
      <c r="E14" t="s">
        <v>55</v>
      </c>
      <c r="F14" s="1" t="s">
        <v>56</v>
      </c>
      <c r="G14" t="s">
        <v>69</v>
      </c>
      <c r="H14" t="s">
        <v>70</v>
      </c>
      <c r="L14" t="str">
        <f t="shared" si="0"/>
        <v>10 - Pre Pour Inspection</v>
      </c>
      <c r="M14" t="str">
        <f t="shared" si="1"/>
        <v>ACTION (Hold, Monitor, Witness) - W</v>
      </c>
      <c r="N14" t="str">
        <f t="shared" si="2"/>
        <v>Detail - Pre pour check sheets</v>
      </c>
      <c r="O14" t="str">
        <f t="shared" si="3"/>
        <v>Frequency - Per pour</v>
      </c>
      <c r="P14" t="str">
        <f t="shared" si="4"/>
        <v>Inspection / Test Method submission, visual inspection, testing, measure, review - Inspection</v>
      </c>
      <c r="Q14" t="str">
        <f t="shared" si="5"/>
        <v xml:space="preserve">Conformance Criteria - Structural engineer inspection to confirm steel placement, construction joints, formwork, embedded items and surface finishes, in accordance with structural design. </v>
      </c>
      <c r="R14" t="str">
        <f t="shared" si="6"/>
        <v>Records - Pre-pour inspection form</v>
      </c>
      <c r="V14" t="str">
        <v>Conformance Criteria - As per construction drawings.</v>
      </c>
    </row>
    <row r="15" spans="1:22" x14ac:dyDescent="0.25">
      <c r="A15">
        <v>11</v>
      </c>
      <c r="B15" t="s">
        <v>71</v>
      </c>
      <c r="C15" t="s">
        <v>4</v>
      </c>
      <c r="D15" t="s">
        <v>72</v>
      </c>
      <c r="E15" t="s">
        <v>73</v>
      </c>
      <c r="F15" t="s">
        <v>74</v>
      </c>
      <c r="G15" t="s">
        <v>75</v>
      </c>
      <c r="H15" t="s">
        <v>76</v>
      </c>
      <c r="L15" t="str">
        <f t="shared" si="0"/>
        <v>11 - As-builts</v>
      </c>
      <c r="M15" t="str">
        <f t="shared" si="1"/>
        <v>ACTION (Hold, Monitor, Witness) - H</v>
      </c>
      <c r="N15" t="str">
        <f t="shared" si="2"/>
        <v>Detail - Final record of works undertaken/completed</v>
      </c>
      <c r="O15" t="str">
        <f t="shared" si="3"/>
        <v>Frequency - During and at completion of work.</v>
      </c>
      <c r="P15" t="str">
        <f t="shared" si="4"/>
        <v>Inspection / Test Method submission, visual inspection, testing, measure, review - Survey / Drawings</v>
      </c>
      <c r="Q15" t="str">
        <f t="shared" si="5"/>
        <v>Conformance Criteria - Any works outside Construction tolerance and signed off on OFI or similar. As Built by Surveyor. Red pen mark up drawings to be included in QA file</v>
      </c>
      <c r="R15" t="str">
        <f t="shared" si="6"/>
        <v>Records - Survey receipts, As-built plans</v>
      </c>
      <c r="V15" t="str">
        <v>Records - Survey receipt</v>
      </c>
    </row>
    <row r="16" spans="1:22" x14ac:dyDescent="0.25">
      <c r="F16" s="1"/>
      <c r="V16" t="str">
        <v>3 - Material Supply (1)</v>
      </c>
    </row>
    <row r="17" spans="5:22" x14ac:dyDescent="0.25">
      <c r="F17" s="1"/>
      <c r="V17" t="str">
        <v>ACTION (Hold, Monitor, Witness) - H</v>
      </c>
    </row>
    <row r="18" spans="5:22" x14ac:dyDescent="0.25">
      <c r="F18" s="1"/>
      <c r="V18" t="str">
        <v>Detail - Steel supply</v>
      </c>
    </row>
    <row r="19" spans="5:22" x14ac:dyDescent="0.25">
      <c r="V19" t="str">
        <v>Frequency - Ongoing</v>
      </c>
    </row>
    <row r="20" spans="5:22" x14ac:dyDescent="0.25">
      <c r="V20" t="str">
        <v>Inspection / Test Method submission, visual inspection, testing, measure, review - Inspection/Review</v>
      </c>
    </row>
    <row r="21" spans="5:22" x14ac:dyDescent="0.25">
      <c r="V21" t="str">
        <v>Conformance Criteria - Detailed and Delivered in accordance with drawings. Check delivery dockets when steel is delivered to site ensure that the correct materials have been delivered. On delivery to the site, steel reinforcement shall be stored on supports clear of the ground.</v>
      </c>
    </row>
    <row r="22" spans="5:22" x14ac:dyDescent="0.25">
      <c r="V22" t="str">
        <v>Records - Delivery Dockets</v>
      </c>
    </row>
    <row r="23" spans="5:22" x14ac:dyDescent="0.25">
      <c r="V23" t="str">
        <v>3 - Material Supply (2)</v>
      </c>
    </row>
    <row r="24" spans="5:22" x14ac:dyDescent="0.25">
      <c r="V24" t="str">
        <v>ACTION (Hold, Monitor, Witness) - H</v>
      </c>
    </row>
    <row r="25" spans="5:22" x14ac:dyDescent="0.25">
      <c r="F25" s="1"/>
      <c r="V25" t="str">
        <v>Detail - Steel strength</v>
      </c>
    </row>
    <row r="26" spans="5:22" x14ac:dyDescent="0.25">
      <c r="F26" s="1"/>
      <c r="V26" t="str">
        <v>Frequency - During construction</v>
      </c>
    </row>
    <row r="27" spans="5:22" x14ac:dyDescent="0.25">
      <c r="E27" s="1"/>
      <c r="F27" s="1"/>
      <c r="V27" t="str">
        <v>Inspection / Test Method submission, visual inspection, testing, measure, review - Inspection/Review</v>
      </c>
    </row>
    <row r="28" spans="5:22" x14ac:dyDescent="0.25">
      <c r="F28" s="1"/>
      <c r="V28" t="str">
        <v>Conformance Criteria - D CHAR(AMP) R reinforcing shall be grade 300 E bars, HD CHAR(AMP) HR Reinforcing shall be grade 500 E bars unless otherwise shown. Wire mesh shall be in accordance with AS/NZS 4671, to a minimum grade of 500 MPa.</v>
      </c>
    </row>
    <row r="29" spans="5:22" x14ac:dyDescent="0.25">
      <c r="V29" t="str">
        <v>Records - Delivery Dockets</v>
      </c>
    </row>
    <row r="30" spans="5:22" x14ac:dyDescent="0.25">
      <c r="F30" s="1"/>
      <c r="V30" t="str">
        <v>3 - Material Supply (3)</v>
      </c>
    </row>
    <row r="31" spans="5:22" x14ac:dyDescent="0.25">
      <c r="V31" t="str">
        <v>ACTION (Hold, Monitor, Witness) - H</v>
      </c>
    </row>
    <row r="32" spans="5:22" x14ac:dyDescent="0.25">
      <c r="V32" t="str">
        <v>Detail - Concrete mix</v>
      </c>
    </row>
    <row r="33" spans="6:22" x14ac:dyDescent="0.25">
      <c r="F33" s="1"/>
      <c r="V33" t="str">
        <v>Frequency - Once</v>
      </c>
    </row>
    <row r="34" spans="6:22" x14ac:dyDescent="0.25">
      <c r="F34" s="1"/>
      <c r="V34" t="str">
        <v>Inspection / Test Method submission, visual inspection, testing, measure, review - Review</v>
      </c>
    </row>
    <row r="35" spans="6:22" x14ac:dyDescent="0.25">
      <c r="V35" t="str">
        <v>Conformance Criteria - Concrete mix CHAR(AMP) compessive strength</v>
      </c>
    </row>
    <row r="36" spans="6:22" x14ac:dyDescent="0.25">
      <c r="V36" t="str">
        <v>Records - Concrete docket</v>
      </c>
    </row>
    <row r="37" spans="6:22" x14ac:dyDescent="0.25">
      <c r="V37" t="str">
        <v>4 - Subgrade</v>
      </c>
    </row>
    <row r="38" spans="6:22" x14ac:dyDescent="0.25">
      <c r="V38" t="str">
        <v>ACTION (Hold, Monitor, Witness) - W</v>
      </c>
    </row>
    <row r="39" spans="6:22" x14ac:dyDescent="0.25">
      <c r="V39" t="str">
        <v>Detail - Confirm subgrade has adequate bearing capacity under foundtions</v>
      </c>
    </row>
    <row r="40" spans="6:22" x14ac:dyDescent="0.25">
      <c r="V40" t="str">
        <v>Frequency - Once</v>
      </c>
    </row>
    <row r="41" spans="6:22" x14ac:dyDescent="0.25">
      <c r="V41" t="str">
        <v>Inspection / Test Method submission, visual inspection, testing, measure, review - Geotechnical Engineer Inspection CHAR(AMP) testing</v>
      </c>
    </row>
    <row r="42" spans="6:22" x14ac:dyDescent="0.25">
      <c r="V42" t="str">
        <v>Conformance Criteria - Geotechnical Engineer visual inspection of subgrade.
SPT to be undertaken on subgrade along footings. Test results shall be &gt;150 kPa bearing capacity unless otherwise approved by the design engineer.</v>
      </c>
    </row>
    <row r="43" spans="6:22" x14ac:dyDescent="0.25">
      <c r="V43" t="str">
        <v>Records - Inspection CHAR(AMP) test results</v>
      </c>
    </row>
    <row r="44" spans="6:22" x14ac:dyDescent="0.25">
      <c r="V44" t="str">
        <v>5 - Fill (1)</v>
      </c>
    </row>
    <row r="45" spans="6:22" x14ac:dyDescent="0.25">
      <c r="V45" t="str">
        <v>ACTION (Hold, Monitor, Witness) - H</v>
      </c>
    </row>
    <row r="46" spans="6:22" x14ac:dyDescent="0.25">
      <c r="V46" t="str">
        <v>Detail - Fill material compliance</v>
      </c>
    </row>
    <row r="47" spans="6:22" x14ac:dyDescent="0.25">
      <c r="V47" t="str">
        <v>Frequency - Throughout construction</v>
      </c>
    </row>
    <row r="48" spans="6:22" x14ac:dyDescent="0.25">
      <c r="V48" t="str">
        <v>Inspection / Test Method submission, visual inspection, testing, measure, review - The contractor is to confirm the material with Design Engineer</v>
      </c>
    </row>
    <row r="49" spans="2:22" x14ac:dyDescent="0.25">
      <c r="V49" t="str">
        <v>Conformance Criteria - 150 mm minimum of AP40 hardfill.</v>
      </c>
    </row>
    <row r="50" spans="2:22" x14ac:dyDescent="0.25">
      <c r="V50" t="str">
        <v>Records - Lab test report</v>
      </c>
    </row>
    <row r="51" spans="2:22" x14ac:dyDescent="0.25">
      <c r="V51" t="str">
        <v>5 - Fill (2)</v>
      </c>
    </row>
    <row r="52" spans="2:22" x14ac:dyDescent="0.25">
      <c r="V52" t="str">
        <v>ACTION (Hold, Monitor, Witness) - H</v>
      </c>
    </row>
    <row r="53" spans="2:22" x14ac:dyDescent="0.25">
      <c r="V53" t="str">
        <v>Detail - Fill placement</v>
      </c>
    </row>
    <row r="54" spans="2:22" x14ac:dyDescent="0.25">
      <c r="V54" t="str">
        <v>Frequency - Once per foundation</v>
      </c>
    </row>
    <row r="55" spans="2:22" x14ac:dyDescent="0.25">
      <c r="V55" t="str">
        <v>Inspection / Test Method submission, visual inspection, testing, measure, review - NDM Testing</v>
      </c>
    </row>
    <row r="56" spans="2:22" x14ac:dyDescent="0.25">
      <c r="V56" t="str">
        <v>Conformance Criteria - Each layer of fill shall be uniformly compacted in layers not exceeding 225mm prior to compaction. Each layer shall be compacted to 95% MDD as determined by NZS 4402.</v>
      </c>
    </row>
    <row r="57" spans="2:22" x14ac:dyDescent="0.25">
      <c r="V57" t="str">
        <v>Records - Test results</v>
      </c>
    </row>
    <row r="58" spans="2:22" x14ac:dyDescent="0.25">
      <c r="V58" t="str">
        <v>6 - Sand</v>
      </c>
    </row>
    <row r="59" spans="2:22" x14ac:dyDescent="0.25">
      <c r="V59" t="str">
        <v>ACTION (Hold, Monitor, Witness) - H</v>
      </c>
    </row>
    <row r="60" spans="2:22" x14ac:dyDescent="0.25">
      <c r="V60" t="str">
        <v>Detail - Site concrete placement under footings CHAR(AMP) floor slab</v>
      </c>
    </row>
    <row r="61" spans="2:22" x14ac:dyDescent="0.25">
      <c r="V61" t="str">
        <v>Frequency - Prior to foundation construction</v>
      </c>
    </row>
    <row r="62" spans="2:22" x14ac:dyDescent="0.25">
      <c r="V62" t="str">
        <v>Inspection / Test Method submission, visual inspection, testing, measure, review - Visual Inspection</v>
      </c>
    </row>
    <row r="63" spans="2:22" x14ac:dyDescent="0.25">
      <c r="F63" s="1"/>
      <c r="V63" t="str">
        <v>Conformance Criteria - —</v>
      </c>
    </row>
    <row r="64" spans="2:22" x14ac:dyDescent="0.25">
      <c r="B64" s="1"/>
      <c r="V64" t="str">
        <v>Records - Photos</v>
      </c>
    </row>
    <row r="65" spans="2:22" x14ac:dyDescent="0.25">
      <c r="V65" t="str">
        <v>7 - Formwork</v>
      </c>
    </row>
    <row r="66" spans="2:22" x14ac:dyDescent="0.25">
      <c r="F66" s="1"/>
      <c r="V66" t="str">
        <v>ACTION (Hold, Monitor, Witness) - H</v>
      </c>
    </row>
    <row r="67" spans="2:22" x14ac:dyDescent="0.25">
      <c r="F67" s="1"/>
      <c r="V67" t="str">
        <v>Detail - Formwork installation on site for all structural concrete pours</v>
      </c>
    </row>
    <row r="68" spans="2:22" x14ac:dyDescent="0.25">
      <c r="B68" s="1"/>
      <c r="F68" s="1"/>
      <c r="V68" t="str">
        <v>Frequency - Per pour</v>
      </c>
    </row>
    <row r="69" spans="2:22" x14ac:dyDescent="0.25">
      <c r="V69" t="str">
        <v>Inspection / Test Method submission, visual inspection, testing, measure, review - Inspection</v>
      </c>
    </row>
    <row r="70" spans="2:22" x14ac:dyDescent="0.25">
      <c r="V70" t="str">
        <v>Conformance Criteria - Formwork installation shall be done in accordance with NZS3109:1997 Concrete Construction and the Project Specification. The grade of finish required will be constructed in accordance with project specification.</v>
      </c>
    </row>
    <row r="71" spans="2:22" x14ac:dyDescent="0.25">
      <c r="V71" t="str">
        <v>Records - Photographs CHAR(AMP) Pre-pour inspections</v>
      </c>
    </row>
    <row r="72" spans="2:22" x14ac:dyDescent="0.25">
      <c r="F72" s="1"/>
      <c r="V72" t="str">
        <v>8 - Steel Reinforcing</v>
      </c>
    </row>
    <row r="73" spans="2:22" x14ac:dyDescent="0.25">
      <c r="V73" t="str">
        <v>ACTION (Hold, Monitor, Witness) - H</v>
      </c>
    </row>
    <row r="74" spans="2:22" x14ac:dyDescent="0.25">
      <c r="F74" s="1"/>
      <c r="H74" s="1"/>
      <c r="V74" t="str">
        <v>Detail - Fabrication and placement of Reinforcing Steel for reinforced concrete works</v>
      </c>
    </row>
    <row r="75" spans="2:22" x14ac:dyDescent="0.25">
      <c r="F75" s="1"/>
      <c r="V75" t="str">
        <v>Frequency - During construction</v>
      </c>
    </row>
    <row r="76" spans="2:22" x14ac:dyDescent="0.25">
      <c r="V76" t="str">
        <v>Inspection / Test Method submission, visual inspection, testing, measure, review - Visual Inspection</v>
      </c>
    </row>
    <row r="77" spans="2:22" x14ac:dyDescent="0.25">
      <c r="F77" s="1"/>
      <c r="V77" t="str">
        <v>Conformance Criteria - Reinforcing shall be bent and placed in accordance with NZS 3109, NZS 3101, NZS 4671 and the Project Specification. Reinforcement shall be adequately tied and supported to maintain correct position and cover.  Covers to reinforcement shall be as shown on structural drawings and as per NZS 3101.</v>
      </c>
    </row>
    <row r="78" spans="2:22" x14ac:dyDescent="0.25">
      <c r="F78" s="1"/>
      <c r="V78" t="str">
        <v>Records - Photographs CHAR(AMP) Pre-pour inspections</v>
      </c>
    </row>
    <row r="79" spans="2:22" x14ac:dyDescent="0.25">
      <c r="F79" s="1"/>
      <c r="V79" t="str">
        <v>9 - Notice of Pours</v>
      </c>
    </row>
    <row r="80" spans="2:22" x14ac:dyDescent="0.25">
      <c r="V80" t="str">
        <v>ACTION (Hold, Monitor, Witness) - H</v>
      </c>
    </row>
    <row r="81" spans="5:22" x14ac:dyDescent="0.25">
      <c r="V81" t="str">
        <v>Detail - Engineer to check the form work, waterproofing and steel before the concrete is poured.</v>
      </c>
    </row>
    <row r="82" spans="5:22" x14ac:dyDescent="0.25">
      <c r="V82" t="str">
        <v>Frequency - Per pour</v>
      </c>
    </row>
    <row r="83" spans="5:22" x14ac:dyDescent="0.25">
      <c r="V83" t="str">
        <v>Inspection / Test Method submission, visual inspection, testing, measure, review - Notice</v>
      </c>
    </row>
    <row r="84" spans="5:22" x14ac:dyDescent="0.25">
      <c r="V84" t="str">
        <v>Conformance Criteria - Engineer shall be given a minimum of 24 hours notice in advance for inspections</v>
      </c>
    </row>
    <row r="85" spans="5:22" x14ac:dyDescent="0.25">
      <c r="V85" t="str">
        <v>Records - Email</v>
      </c>
    </row>
    <row r="86" spans="5:22" x14ac:dyDescent="0.25">
      <c r="F86" s="1"/>
      <c r="V86" t="str">
        <v>10 - Pre Pour Inspection</v>
      </c>
    </row>
    <row r="87" spans="5:22" x14ac:dyDescent="0.25">
      <c r="F87" s="1"/>
      <c r="V87" t="str">
        <v>ACTION (Hold, Monitor, Witness) - W</v>
      </c>
    </row>
    <row r="88" spans="5:22" x14ac:dyDescent="0.25">
      <c r="E88" s="1"/>
      <c r="F88" s="1"/>
      <c r="V88" t="str">
        <v>Detail - Pre pour check sheets</v>
      </c>
    </row>
    <row r="89" spans="5:22" x14ac:dyDescent="0.25">
      <c r="F89" s="1"/>
      <c r="V89" t="str">
        <v>Frequency - Per pour</v>
      </c>
    </row>
    <row r="90" spans="5:22" x14ac:dyDescent="0.25">
      <c r="V90" t="str">
        <v>Inspection / Test Method submission, visual inspection, testing, measure, review - Inspection</v>
      </c>
    </row>
    <row r="91" spans="5:22" x14ac:dyDescent="0.25">
      <c r="V91" t="str">
        <v>Conformance Criteria - Structural engineer inspection to confirm steel placement, construction joints, formwork, embedded items and surface finishes, in accordance with structural design.</v>
      </c>
    </row>
    <row r="92" spans="5:22" x14ac:dyDescent="0.25">
      <c r="V92" t="str">
        <v>Records - Pre-pour inspection form</v>
      </c>
    </row>
    <row r="93" spans="5:22" x14ac:dyDescent="0.25">
      <c r="V93" t="str">
        <v>11 - As-builts</v>
      </c>
    </row>
    <row r="94" spans="5:22" x14ac:dyDescent="0.25">
      <c r="F94" s="1"/>
      <c r="V94" t="str">
        <v>ACTION (Hold, Monitor, Witness) - H</v>
      </c>
    </row>
    <row r="95" spans="5:22" x14ac:dyDescent="0.25">
      <c r="V95" t="str">
        <v>Detail - Final record of works undertaken/completed</v>
      </c>
    </row>
    <row r="96" spans="5:22" x14ac:dyDescent="0.25">
      <c r="V96" t="str">
        <v>Frequency - During and at completion of work.</v>
      </c>
    </row>
    <row r="97" spans="22:22" x14ac:dyDescent="0.25">
      <c r="V97" t="str">
        <v>Inspection / Test Method submission, visual inspection, testing, measure, review - Survey / Drawings</v>
      </c>
    </row>
    <row r="98" spans="22:22" x14ac:dyDescent="0.25">
      <c r="V98" t="str">
        <v>Conformance Criteria - Any works outside Construction tolerance and signed off on OFI or similar. As Built by Surveyor. Red pen mark up drawings to be included in QA file</v>
      </c>
    </row>
    <row r="99" spans="22:22" x14ac:dyDescent="0.25">
      <c r="V99" t="str">
        <v>Records - Survey receipts, As-built plans</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Tat</dc:creator>
  <cp:lastModifiedBy>William Tat</cp:lastModifiedBy>
  <dcterms:created xsi:type="dcterms:W3CDTF">2024-01-22T00:41:57Z</dcterms:created>
  <dcterms:modified xsi:type="dcterms:W3CDTF">2025-09-17T00:28:59Z</dcterms:modified>
</cp:coreProperties>
</file>