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_DEMOs\_UNCLASSIFIED\15-10-24_Dan's ITP Demos\"/>
    </mc:Choice>
  </mc:AlternateContent>
  <xr:revisionPtr revIDLastSave="0" documentId="13_ncr:1_{D69F71BC-00FA-427D-B7F2-CBD84264B309}" xr6:coauthVersionLast="47" xr6:coauthVersionMax="47" xr10:uidLastSave="{00000000-0000-0000-0000-000000000000}"/>
  <bookViews>
    <workbookView xWindow="765" yWindow="675" windowWidth="26700" windowHeight="1773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5" i="1" l="1"/>
  <c r="R15" i="1"/>
  <c r="Q15" i="1"/>
  <c r="P15" i="1"/>
  <c r="O15" i="1"/>
  <c r="N15" i="1"/>
  <c r="M15" i="1"/>
  <c r="L15" i="1"/>
  <c r="S14" i="1"/>
  <c r="R14" i="1"/>
  <c r="Q14" i="1"/>
  <c r="P14" i="1"/>
  <c r="O14" i="1"/>
  <c r="N14" i="1"/>
  <c r="M14" i="1"/>
  <c r="L14" i="1"/>
  <c r="S13" i="1"/>
  <c r="R13" i="1"/>
  <c r="Q13" i="1"/>
  <c r="P13" i="1"/>
  <c r="O13" i="1"/>
  <c r="N13" i="1"/>
  <c r="M13" i="1"/>
  <c r="L13" i="1"/>
  <c r="S12" i="1"/>
  <c r="R12" i="1"/>
  <c r="Q12" i="1"/>
  <c r="P12" i="1"/>
  <c r="O12" i="1"/>
  <c r="N12" i="1"/>
  <c r="M12" i="1"/>
  <c r="L12" i="1"/>
  <c r="S11" i="1"/>
  <c r="R11" i="1"/>
  <c r="Q11" i="1"/>
  <c r="P11" i="1"/>
  <c r="O11" i="1"/>
  <c r="N11" i="1"/>
  <c r="M11" i="1"/>
  <c r="L11" i="1"/>
  <c r="S10" i="1"/>
  <c r="R10" i="1"/>
  <c r="Q10" i="1"/>
  <c r="P10" i="1"/>
  <c r="O10" i="1"/>
  <c r="N10" i="1"/>
  <c r="M10" i="1"/>
  <c r="L10" i="1"/>
  <c r="S9" i="1"/>
  <c r="R9" i="1"/>
  <c r="Q9" i="1"/>
  <c r="P9" i="1"/>
  <c r="O9" i="1"/>
  <c r="N9" i="1"/>
  <c r="M9" i="1"/>
  <c r="L9" i="1"/>
  <c r="S8" i="1"/>
  <c r="R8" i="1"/>
  <c r="Q8" i="1"/>
  <c r="P8" i="1"/>
  <c r="O8" i="1"/>
  <c r="N8" i="1"/>
  <c r="M8" i="1"/>
  <c r="L8" i="1"/>
  <c r="S7" i="1"/>
  <c r="R7" i="1"/>
  <c r="Q7" i="1"/>
  <c r="P7" i="1"/>
  <c r="O7" i="1"/>
  <c r="N7" i="1"/>
  <c r="M7" i="1"/>
  <c r="L7" i="1"/>
  <c r="S6" i="1"/>
  <c r="R6" i="1"/>
  <c r="Q6" i="1"/>
  <c r="P6" i="1"/>
  <c r="O6" i="1"/>
  <c r="N6" i="1"/>
  <c r="M6" i="1"/>
  <c r="L6" i="1"/>
  <c r="S5" i="1"/>
  <c r="R5" i="1"/>
  <c r="Q5" i="1"/>
  <c r="P5" i="1"/>
  <c r="O5" i="1"/>
  <c r="N5" i="1"/>
  <c r="M5" i="1"/>
  <c r="L5" i="1"/>
  <c r="S4" i="1"/>
  <c r="R4" i="1"/>
  <c r="Q4" i="1"/>
  <c r="P4" i="1"/>
  <c r="O4" i="1"/>
  <c r="N4" i="1"/>
  <c r="M4" i="1"/>
  <c r="L4" i="1"/>
  <c r="S3" i="1"/>
  <c r="R3" i="1"/>
  <c r="Q3" i="1"/>
  <c r="P3" i="1"/>
  <c r="O3" i="1"/>
  <c r="N3" i="1"/>
  <c r="M3" i="1"/>
  <c r="L3" i="1"/>
  <c r="S2" i="1"/>
  <c r="R2" i="1"/>
  <c r="Q2" i="1"/>
  <c r="P2" i="1"/>
  <c r="O2" i="1"/>
  <c r="N2" i="1"/>
  <c r="M2" i="1"/>
  <c r="L2" i="1"/>
  <c r="U2" i="1" l="1" a="1"/>
  <c r="U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<sst xmlns="http://schemas.openxmlformats.org/spreadsheetml/2006/main" count="114" uniqueCount="54">
  <si>
    <t>SPWB Ventalation System</t>
  </si>
  <si>
    <t>Document Submission</t>
  </si>
  <si>
    <t>Douglas Partners CQA Docs_x000D_
Table 4</t>
  </si>
  <si>
    <t>TransGrid approvals</t>
  </si>
  <si>
    <t>Provide copy of approval to Principal</t>
  </si>
  <si>
    <t>Prior to work commencment</t>
  </si>
  <si>
    <t>Contract</t>
  </si>
  <si>
    <t>Complex Co</t>
  </si>
  <si>
    <t>Surveillance</t>
  </si>
  <si>
    <t>Clearing of vegetation along alignment</t>
  </si>
  <si>
    <t>Provide copy of clearing approval to Principal</t>
  </si>
  <si>
    <t>Survey</t>
  </si>
  <si>
    <t>Survey of lateral extents of alignment</t>
  </si>
  <si>
    <t>Provide copy of survey report to Principal/Environmental Engineer prior to commencement of trench excavation works.</t>
  </si>
  <si>
    <t>-</t>
  </si>
  <si>
    <t>HP</t>
  </si>
  <si>
    <t>MITS Specification Clause 1.2.9.1 OA.3</t>
  </si>
  <si>
    <t>Utilities and Authorities – Existing services</t>
  </si>
  <si>
    <t>Before starting earthworks, locate and mark existing underground services in the areas which will be affected by the works including clearing, excavating and trenching.</t>
  </si>
  <si>
    <t>1 working day before new work</t>
  </si>
  <si>
    <t>Site</t>
  </si>
  <si>
    <t>Authorised Person</t>
  </si>
  <si>
    <t>Douglas Partners CQA Docs</t>
  </si>
  <si>
    <t>Trench excavation woks</t>
  </si>
  <si>
    <t>Provide trench excavation procedure to Environmental Engineer and LUA for review and approval prior to commencement. Provide copy of trench dimensions/ base survey to Environmental Engineer. Contractor and Environmental Engineer notes.</t>
  </si>
  <si>
    <t>Enviromental Engineer</t>
  </si>
  <si>
    <t>Drilling and Installation procedure</t>
  </si>
  <si>
    <t>Provide bore drilling/vertical pipe installation procedure to Environmental Engineer and LUA for review and approval prior to commencement.</t>
  </si>
  <si>
    <t>Pipe Connection Procedure</t>
  </si>
  <si>
    <t>Provide pipe connection procedure to Environmental Engineer and LUA for review and approval prior to commencement.</t>
  </si>
  <si>
    <t>Backfilling Procedure</t>
  </si>
  <si>
    <t>Provide backfilling procedure to Environmental Engineer and LUA for review and approval prior to commencement.</t>
  </si>
  <si>
    <t>Douglas Partners CQA Docs_x000D_
Section C3.6.1.</t>
  </si>
  <si>
    <t>Geotextile Installation Manual</t>
  </si>
  <si>
    <t>Installation Quality Assurance Manual to be provided by contractor to Environmental Engineer and LUA for review and approval prior to commencement of any</t>
  </si>
  <si>
    <t>Douglas Partners CQA Docs_x000D_
per Sections C3.6.2 and C3.6.3.</t>
  </si>
  <si>
    <t>Capping Material</t>
  </si>
  <si>
    <t>Provide caping material placement procedure to Environmental Engineer and LUA for review and approval prior to commencement.</t>
  </si>
  <si>
    <t>HP_x000D_
Document Submission Product Conformance</t>
  </si>
  <si>
    <t>Douglas Partners CQA Docs_x000D_
C3.3 and C3.5.</t>
  </si>
  <si>
    <t>Prior to importation of_x000D_
gravel for vertical bores_x000D_
and/or trench backfill</t>
  </si>
  <si>
    <t>Review manufacturer specifications are in accordance with Sections C3.3 and C3.5.  Independent testing of each material as per Sections C3.3 and C3.5._x000D_
Manufacturer’s data specification sheets. Independent conformance test results at frequencies specified in C3.3 and C3.5.</t>
  </si>
  <si>
    <t>Contract / Material Changed_x000D_
2 per 5000m3  of material.</t>
  </si>
  <si>
    <t>Douglas Partners CQA Docs_x000D_
Section C3.4</t>
  </si>
  <si>
    <t>Prior to delivery of perforated and blank HDPE pipes, joints/elbows/conne ctors, vertical riser and rotating cowls</t>
  </si>
  <si>
    <t>Manufacturer’s data specification sheets. Independent conformance test results at frequencies specified in C3.4. Prior to_x000D_
importation, review manufacturer specifications are in accordance with Section C3.4. Independent testing of each material as per Section C3.4.</t>
  </si>
  <si>
    <t>Document Submission Product Conformance</t>
  </si>
  <si>
    <t>Prior to delivery of Separation Geotextile</t>
  </si>
  <si>
    <t>Review manufacturer specifications are in accordance with Section C3.6.1. Independent testing of each material as per Section C3.6.1.</t>
  </si>
  <si>
    <t>Visual Inspection</t>
  </si>
  <si>
    <t>Material Delivery, Storage and Handling</t>
  </si>
  <si>
    <t>Visual inspections during delivery, storage and handling  Managed in a manner to avoid damage/deterioration of material._x000D_
Confirmation of as delivered material properties (each material). Delivery dockets. Contractor and Environmental Engineer notes and observations.</t>
  </si>
  <si>
    <t>Give Notice of recieved Material</t>
  </si>
  <si>
    <t>For all Materials and Products recieved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</si>
</sst>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113"/>
  <sheetViews>
    <sheetView tabSelected="1" zoomScaleNormal="100" workbookViewId="0">
      <selection activeCell="I9" sqref="I9"/>
    </sheetView>
  </sheetViews>
  <sheetFormatPr defaultColWidth="4.7109375" defaultRowHeight="15" customHeight="1" x14ac:dyDescent="0.25"/>
  <cols>
    <col min="2" max="2" width="3" customWidth="1"/>
    <col min="7" max="8" width="3.140625" bestFit="1" customWidth="1"/>
    <col min="9" max="9" width="38.7109375" bestFit="1" customWidth="1"/>
    <col min="12" max="12" width="17.42578125" customWidth="1"/>
    <col min="13" max="13" width="18.7109375" customWidth="1"/>
    <col min="14" max="14" width="17.5703125" customWidth="1"/>
    <col min="15" max="15" width="17.7109375" customWidth="1"/>
    <col min="16" max="16" width="8" customWidth="1"/>
    <col min="17" max="17" width="8.28515625" bestFit="1" customWidth="1"/>
    <col min="18" max="18" width="9.140625" bestFit="1" customWidth="1"/>
    <col min="19" max="19" width="29.5703125" customWidth="1"/>
    <col min="21" max="21" width="31.28515625" customWidth="1"/>
  </cols>
  <sheetData>
    <row r="1" spans="1:21" ht="15" customHeight="1" x14ac:dyDescent="0.25">
      <c r="A1" s="1"/>
      <c r="B1" s="1"/>
      <c r="C1" s="1"/>
      <c r="D1" s="1"/>
      <c r="E1" s="1"/>
      <c r="F1" s="1"/>
      <c r="G1" s="1"/>
      <c r="H1" s="1"/>
      <c r="I1" s="1"/>
      <c r="L1" s="2"/>
      <c r="M1" s="2"/>
      <c r="N1" s="2"/>
      <c r="O1" s="2"/>
      <c r="P1" s="2"/>
      <c r="Q1" s="2"/>
      <c r="R1" s="2"/>
      <c r="S1" s="2"/>
    </row>
    <row r="2" spans="1:21" ht="15" customHeight="1" x14ac:dyDescent="0.25">
      <c r="A2" s="3">
        <v>1</v>
      </c>
      <c r="B2" s="3" t="s">
        <v>0</v>
      </c>
      <c r="C2" s="3" t="s">
        <v>1</v>
      </c>
      <c r="D2" s="4" t="s">
        <v>2</v>
      </c>
      <c r="E2" s="4" t="s">
        <v>3</v>
      </c>
      <c r="F2" s="3" t="s">
        <v>4</v>
      </c>
      <c r="G2" s="3" t="s">
        <v>5</v>
      </c>
      <c r="H2" s="3" t="s">
        <v>6</v>
      </c>
      <c r="I2" s="3" t="s">
        <v>7</v>
      </c>
      <c r="J2" s="3"/>
      <c r="K2" s="3"/>
      <c r="L2" t="str">
        <f>A2&amp;" - "&amp;B2</f>
        <v>1 - SPWB Ventalation System</v>
      </c>
      <c r="M2" t="str">
        <f>"Type - "&amp;C2</f>
        <v>Type - Document Submission</v>
      </c>
      <c r="N2" t="str">
        <f>"Applicable Standard / Specification / Reference - "&amp;D2</f>
        <v>Applicable Standard / Specification / Reference - Douglas Partners CQA Docs_x000D_
Table 4</v>
      </c>
      <c r="O2" t="str">
        <f>"Clause Title - "&amp;E2</f>
        <v>Clause Title - TransGrid approvals</v>
      </c>
      <c r="P2" t="str">
        <f>"Requirement - "&amp;F2</f>
        <v>Requirement - Provide copy of approval to Principal</v>
      </c>
      <c r="Q2" t="str">
        <f>"Notice for Inspection - "&amp;G2</f>
        <v>Notice for Inspection - Prior to work commencment</v>
      </c>
      <c r="R2" t="str">
        <f>"Lot Sizes &amp;amp; Test Frequency - "&amp;H2</f>
        <v>Lot Sizes &amp;amp; Test Frequency - Contract</v>
      </c>
      <c r="S2" t="str">
        <f>"Release by - "&amp;I2</f>
        <v>Release by - Complex Co</v>
      </c>
      <c r="U2" t="str" cm="1">
        <f t="array" ref="U2:U113">_xlfn.FILTERXML("&lt;t&gt;&lt;s&gt;"&amp;_xlfn.TEXTJOIN("&lt;/s&gt;&lt;s&gt;",,L2:S40)&amp;"&lt;/s&gt;&lt;/t&gt;","//s")</f>
        <v>1 - SPWB Ventalation System</v>
      </c>
    </row>
    <row r="3" spans="1:21" ht="15" customHeight="1" x14ac:dyDescent="0.25">
      <c r="A3" s="3">
        <v>2</v>
      </c>
      <c r="B3" s="3" t="s">
        <v>0</v>
      </c>
      <c r="C3" s="3" t="s">
        <v>8</v>
      </c>
      <c r="D3" s="4" t="s">
        <v>2</v>
      </c>
      <c r="E3" s="3" t="s">
        <v>9</v>
      </c>
      <c r="F3" s="3" t="s">
        <v>10</v>
      </c>
      <c r="G3" s="3"/>
      <c r="H3" s="3" t="s">
        <v>6</v>
      </c>
      <c r="I3" s="3" t="s">
        <v>7</v>
      </c>
      <c r="J3" s="3"/>
      <c r="K3" s="3"/>
      <c r="L3" t="str">
        <f t="shared" ref="L3:L15" si="0">A3&amp;" - "&amp;B3</f>
        <v>2 - SPWB Ventalation System</v>
      </c>
      <c r="M3" t="str">
        <f t="shared" ref="M3:M15" si="1">"Type - "&amp;C3</f>
        <v>Type - Surveillance</v>
      </c>
      <c r="N3" t="str">
        <f t="shared" ref="N3:N15" si="2">"Applicable Standard / Specification / Reference - "&amp;D3</f>
        <v>Applicable Standard / Specification / Reference - Douglas Partners CQA Docs_x000D_
Table 4</v>
      </c>
      <c r="O3" t="str">
        <f t="shared" ref="O3:O15" si="3">"Clause Title - "&amp;E3</f>
        <v>Clause Title - Clearing of vegetation along alignment</v>
      </c>
      <c r="P3" t="str">
        <f t="shared" ref="P3:P15" si="4">"Requirement - "&amp;F3</f>
        <v>Requirement - Provide copy of clearing approval to Principal</v>
      </c>
      <c r="Q3" t="str">
        <f t="shared" ref="Q3:Q15" si="5">"Notice for Inspection - "&amp;G3</f>
        <v xml:space="preserve">Notice for Inspection - </v>
      </c>
      <c r="R3" t="str">
        <f t="shared" ref="R3:R15" si="6">"Lot Sizes &amp;amp; Test Frequency - "&amp;H3</f>
        <v>Lot Sizes &amp;amp; Test Frequency - Contract</v>
      </c>
      <c r="S3" t="str">
        <f t="shared" ref="S3:S15" si="7">"Release by - "&amp;I3</f>
        <v>Release by - Complex Co</v>
      </c>
      <c r="U3" t="str">
        <v>Type - Document Submission</v>
      </c>
    </row>
    <row r="4" spans="1:21" ht="15" customHeight="1" x14ac:dyDescent="0.25">
      <c r="A4" s="3">
        <v>3</v>
      </c>
      <c r="B4" s="3" t="s">
        <v>0</v>
      </c>
      <c r="C4" s="4" t="s">
        <v>11</v>
      </c>
      <c r="D4" s="4" t="s">
        <v>2</v>
      </c>
      <c r="E4" s="3" t="s">
        <v>12</v>
      </c>
      <c r="F4" s="3" t="s">
        <v>13</v>
      </c>
      <c r="G4" s="3"/>
      <c r="H4" s="4" t="s">
        <v>6</v>
      </c>
      <c r="I4" s="3" t="s">
        <v>7</v>
      </c>
      <c r="J4" s="3"/>
      <c r="K4" s="3"/>
      <c r="L4" t="str">
        <f t="shared" si="0"/>
        <v>3 - SPWB Ventalation System</v>
      </c>
      <c r="M4" t="str">
        <f t="shared" si="1"/>
        <v>Type - Survey</v>
      </c>
      <c r="N4" t="str">
        <f t="shared" si="2"/>
        <v>Applicable Standard / Specification / Reference - Douglas Partners CQA Docs_x000D_
Table 4</v>
      </c>
      <c r="O4" t="str">
        <f t="shared" si="3"/>
        <v>Clause Title - Survey of lateral extents of alignment</v>
      </c>
      <c r="P4" t="str">
        <f t="shared" si="4"/>
        <v>Requirement - Provide copy of survey report to Principal/Environmental Engineer prior to commencement of trench excavation works.</v>
      </c>
      <c r="Q4" t="str">
        <f t="shared" si="5"/>
        <v xml:space="preserve">Notice for Inspection - </v>
      </c>
      <c r="R4" t="str">
        <f t="shared" si="6"/>
        <v>Lot Sizes &amp;amp; Test Frequency - Contract</v>
      </c>
      <c r="S4" t="str">
        <f t="shared" si="7"/>
        <v>Release by - Complex Co</v>
      </c>
      <c r="U4" t="str">
        <v>Applicable Standard / Specification / Reference - Douglas Partners CQA Docs
Table 4</v>
      </c>
    </row>
    <row r="5" spans="1:21" ht="15" customHeight="1" x14ac:dyDescent="0.25">
      <c r="A5" s="3" t="s">
        <v>14</v>
      </c>
      <c r="B5" s="3" t="s">
        <v>0</v>
      </c>
      <c r="C5" s="3" t="s">
        <v>15</v>
      </c>
      <c r="D5" s="4" t="s">
        <v>16</v>
      </c>
      <c r="E5" s="3" t="s">
        <v>17</v>
      </c>
      <c r="F5" s="3" t="s">
        <v>18</v>
      </c>
      <c r="G5" s="3" t="s">
        <v>19</v>
      </c>
      <c r="H5" s="3" t="s">
        <v>20</v>
      </c>
      <c r="I5" s="3" t="s">
        <v>21</v>
      </c>
      <c r="J5" s="3"/>
      <c r="K5" s="3"/>
      <c r="L5" t="str">
        <f t="shared" si="0"/>
        <v>- - SPWB Ventalation System</v>
      </c>
      <c r="M5" t="str">
        <f t="shared" si="1"/>
        <v>Type - HP</v>
      </c>
      <c r="N5" t="str">
        <f t="shared" si="2"/>
        <v>Applicable Standard / Specification / Reference - MITS Specification Clause 1.2.9.1 OA.3</v>
      </c>
      <c r="O5" t="str">
        <f t="shared" si="3"/>
        <v>Clause Title - Utilities and Authorities – Existing services</v>
      </c>
      <c r="P5" t="str">
        <f t="shared" si="4"/>
        <v>Requirement - Before starting earthworks, locate and mark existing underground services in the areas which will be affected by the works including clearing, excavating and trenching.</v>
      </c>
      <c r="Q5" t="str">
        <f t="shared" si="5"/>
        <v>Notice for Inspection - 1 working day before new work</v>
      </c>
      <c r="R5" t="str">
        <f t="shared" si="6"/>
        <v>Lot Sizes &amp;amp; Test Frequency - Site</v>
      </c>
      <c r="S5" t="str">
        <f t="shared" si="7"/>
        <v>Release by - Authorised Person</v>
      </c>
      <c r="U5" t="str">
        <v>Clause Title - TransGrid approvals</v>
      </c>
    </row>
    <row r="6" spans="1:21" ht="15" customHeight="1" x14ac:dyDescent="0.25">
      <c r="A6" s="3" t="s">
        <v>14</v>
      </c>
      <c r="B6" s="3" t="s">
        <v>0</v>
      </c>
      <c r="C6" s="3" t="s">
        <v>1</v>
      </c>
      <c r="D6" s="4" t="s">
        <v>22</v>
      </c>
      <c r="E6" s="3" t="s">
        <v>23</v>
      </c>
      <c r="F6" s="3" t="s">
        <v>24</v>
      </c>
      <c r="G6" s="3" t="s">
        <v>5</v>
      </c>
      <c r="H6" s="3" t="s">
        <v>6</v>
      </c>
      <c r="I6" s="3" t="s">
        <v>25</v>
      </c>
      <c r="J6" s="3"/>
      <c r="K6" s="3"/>
      <c r="L6" t="str">
        <f t="shared" si="0"/>
        <v>- - SPWB Ventalation System</v>
      </c>
      <c r="M6" t="str">
        <f t="shared" si="1"/>
        <v>Type - Document Submission</v>
      </c>
      <c r="N6" t="str">
        <f t="shared" si="2"/>
        <v>Applicable Standard / Specification / Reference - Douglas Partners CQA Docs</v>
      </c>
      <c r="O6" t="str">
        <f t="shared" si="3"/>
        <v>Clause Title - Trench excavation woks</v>
      </c>
      <c r="P6" t="str">
        <f t="shared" si="4"/>
        <v>Requirement - Provide trench excavation procedure to Environmental Engineer and LUA for review and approval prior to commencement. Provide copy of trench dimensions/ base survey to Environmental Engineer. Contractor and Environmental Engineer notes.</v>
      </c>
      <c r="Q6" t="str">
        <f t="shared" si="5"/>
        <v>Notice for Inspection - Prior to work commencment</v>
      </c>
      <c r="R6" t="str">
        <f t="shared" si="6"/>
        <v>Lot Sizes &amp;amp; Test Frequency - Contract</v>
      </c>
      <c r="S6" t="str">
        <f t="shared" si="7"/>
        <v>Release by - Enviromental Engineer</v>
      </c>
      <c r="U6" t="str">
        <v>Requirement - Provide copy of approval to Principal</v>
      </c>
    </row>
    <row r="7" spans="1:21" ht="15" customHeight="1" x14ac:dyDescent="0.25">
      <c r="A7" s="3" t="s">
        <v>14</v>
      </c>
      <c r="B7" s="3" t="s">
        <v>0</v>
      </c>
      <c r="C7" s="3" t="s">
        <v>1</v>
      </c>
      <c r="D7" s="3" t="s">
        <v>22</v>
      </c>
      <c r="E7" s="3" t="s">
        <v>26</v>
      </c>
      <c r="F7" s="3" t="s">
        <v>27</v>
      </c>
      <c r="G7" s="3" t="s">
        <v>5</v>
      </c>
      <c r="H7" s="3" t="s">
        <v>6</v>
      </c>
      <c r="I7" s="3" t="s">
        <v>25</v>
      </c>
      <c r="J7" s="3"/>
      <c r="K7" s="3"/>
      <c r="L7" t="str">
        <f t="shared" si="0"/>
        <v>- - SPWB Ventalation System</v>
      </c>
      <c r="M7" t="str">
        <f t="shared" si="1"/>
        <v>Type - Document Submission</v>
      </c>
      <c r="N7" t="str">
        <f t="shared" si="2"/>
        <v>Applicable Standard / Specification / Reference - Douglas Partners CQA Docs</v>
      </c>
      <c r="O7" t="str">
        <f t="shared" si="3"/>
        <v>Clause Title - Drilling and Installation procedure</v>
      </c>
      <c r="P7" t="str">
        <f t="shared" si="4"/>
        <v>Requirement - Provide bore drilling/vertical pipe installation procedure to Environmental Engineer and LUA for review and approval prior to commencement.</v>
      </c>
      <c r="Q7" t="str">
        <f t="shared" si="5"/>
        <v>Notice for Inspection - Prior to work commencment</v>
      </c>
      <c r="R7" t="str">
        <f t="shared" si="6"/>
        <v>Lot Sizes &amp;amp; Test Frequency - Contract</v>
      </c>
      <c r="S7" t="str">
        <f t="shared" si="7"/>
        <v>Release by - Enviromental Engineer</v>
      </c>
      <c r="U7" t="str">
        <v>Notice for Inspection - Prior to work commencment</v>
      </c>
    </row>
    <row r="8" spans="1:21" ht="15" customHeight="1" x14ac:dyDescent="0.25">
      <c r="A8" s="3" t="s">
        <v>14</v>
      </c>
      <c r="B8" s="3" t="s">
        <v>0</v>
      </c>
      <c r="C8" s="3" t="s">
        <v>1</v>
      </c>
      <c r="D8" s="4" t="s">
        <v>22</v>
      </c>
      <c r="E8" s="3" t="s">
        <v>28</v>
      </c>
      <c r="F8" s="3" t="s">
        <v>29</v>
      </c>
      <c r="G8" s="3" t="s">
        <v>5</v>
      </c>
      <c r="H8" s="3" t="s">
        <v>6</v>
      </c>
      <c r="I8" s="3" t="s">
        <v>25</v>
      </c>
      <c r="J8" s="3"/>
      <c r="K8" s="3"/>
      <c r="L8" t="str">
        <f t="shared" si="0"/>
        <v>- - SPWB Ventalation System</v>
      </c>
      <c r="M8" t="str">
        <f t="shared" si="1"/>
        <v>Type - Document Submission</v>
      </c>
      <c r="N8" t="str">
        <f t="shared" si="2"/>
        <v>Applicable Standard / Specification / Reference - Douglas Partners CQA Docs</v>
      </c>
      <c r="O8" t="str">
        <f t="shared" si="3"/>
        <v>Clause Title - Pipe Connection Procedure</v>
      </c>
      <c r="P8" t="str">
        <f t="shared" si="4"/>
        <v>Requirement - Provide pipe connection procedure to Environmental Engineer and LUA for review and approval prior to commencement.</v>
      </c>
      <c r="Q8" t="str">
        <f t="shared" si="5"/>
        <v>Notice for Inspection - Prior to work commencment</v>
      </c>
      <c r="R8" t="str">
        <f t="shared" si="6"/>
        <v>Lot Sizes &amp;amp; Test Frequency - Contract</v>
      </c>
      <c r="S8" t="str">
        <f t="shared" si="7"/>
        <v>Release by - Enviromental Engineer</v>
      </c>
      <c r="U8" t="str">
        <v>Lot Sizes &amp; Test Frequency - Contract</v>
      </c>
    </row>
    <row r="9" spans="1:21" ht="15" customHeight="1" x14ac:dyDescent="0.25">
      <c r="A9" s="3" t="s">
        <v>14</v>
      </c>
      <c r="B9" s="3" t="s">
        <v>0</v>
      </c>
      <c r="C9" s="3" t="s">
        <v>1</v>
      </c>
      <c r="D9" s="3" t="s">
        <v>22</v>
      </c>
      <c r="E9" s="3" t="s">
        <v>30</v>
      </c>
      <c r="F9" s="3" t="s">
        <v>31</v>
      </c>
      <c r="G9" s="3" t="s">
        <v>5</v>
      </c>
      <c r="H9" s="3" t="s">
        <v>6</v>
      </c>
      <c r="I9" s="3" t="s">
        <v>25</v>
      </c>
      <c r="J9" s="3"/>
      <c r="K9" s="3"/>
      <c r="L9" t="str">
        <f t="shared" si="0"/>
        <v>- - SPWB Ventalation System</v>
      </c>
      <c r="M9" t="str">
        <f t="shared" si="1"/>
        <v>Type - Document Submission</v>
      </c>
      <c r="N9" t="str">
        <f t="shared" si="2"/>
        <v>Applicable Standard / Specification / Reference - Douglas Partners CQA Docs</v>
      </c>
      <c r="O9" t="str">
        <f t="shared" si="3"/>
        <v>Clause Title - Backfilling Procedure</v>
      </c>
      <c r="P9" t="str">
        <f t="shared" si="4"/>
        <v>Requirement - Provide backfilling procedure to Environmental Engineer and LUA for review and approval prior to commencement.</v>
      </c>
      <c r="Q9" t="str">
        <f t="shared" si="5"/>
        <v>Notice for Inspection - Prior to work commencment</v>
      </c>
      <c r="R9" t="str">
        <f t="shared" si="6"/>
        <v>Lot Sizes &amp;amp; Test Frequency - Contract</v>
      </c>
      <c r="S9" t="str">
        <f t="shared" si="7"/>
        <v>Release by - Enviromental Engineer</v>
      </c>
      <c r="U9" t="str">
        <v>Release by - Complex Co</v>
      </c>
    </row>
    <row r="10" spans="1:21" ht="15" customHeight="1" x14ac:dyDescent="0.25">
      <c r="A10" s="3" t="s">
        <v>14</v>
      </c>
      <c r="B10" s="3" t="s">
        <v>0</v>
      </c>
      <c r="C10" s="3" t="s">
        <v>1</v>
      </c>
      <c r="D10" s="4" t="s">
        <v>32</v>
      </c>
      <c r="E10" s="3" t="s">
        <v>33</v>
      </c>
      <c r="F10" s="3" t="s">
        <v>34</v>
      </c>
      <c r="G10" s="3" t="s">
        <v>5</v>
      </c>
      <c r="H10" s="3" t="s">
        <v>6</v>
      </c>
      <c r="I10" s="3" t="s">
        <v>25</v>
      </c>
      <c r="J10" s="3"/>
      <c r="K10" s="3"/>
      <c r="L10" t="str">
        <f t="shared" si="0"/>
        <v>- - SPWB Ventalation System</v>
      </c>
      <c r="M10" t="str">
        <f t="shared" si="1"/>
        <v>Type - Document Submission</v>
      </c>
      <c r="N10" t="str">
        <f t="shared" si="2"/>
        <v>Applicable Standard / Specification / Reference - Douglas Partners CQA Docs_x000D_
Section C3.6.1.</v>
      </c>
      <c r="O10" t="str">
        <f t="shared" si="3"/>
        <v>Clause Title - Geotextile Installation Manual</v>
      </c>
      <c r="P10" t="str">
        <f t="shared" si="4"/>
        <v>Requirement - Installation Quality Assurance Manual to be provided by contractor to Environmental Engineer and LUA for review and approval prior to commencement of any</v>
      </c>
      <c r="Q10" t="str">
        <f t="shared" si="5"/>
        <v>Notice for Inspection - Prior to work commencment</v>
      </c>
      <c r="R10" t="str">
        <f t="shared" si="6"/>
        <v>Lot Sizes &amp;amp; Test Frequency - Contract</v>
      </c>
      <c r="S10" t="str">
        <f t="shared" si="7"/>
        <v>Release by - Enviromental Engineer</v>
      </c>
      <c r="U10" t="str">
        <v>2 - SPWB Ventalation System</v>
      </c>
    </row>
    <row r="11" spans="1:21" ht="15" customHeight="1" x14ac:dyDescent="0.25">
      <c r="A11" s="3" t="s">
        <v>14</v>
      </c>
      <c r="B11" s="3" t="s">
        <v>0</v>
      </c>
      <c r="C11" s="3" t="s">
        <v>1</v>
      </c>
      <c r="D11" s="4" t="s">
        <v>35</v>
      </c>
      <c r="E11" s="3" t="s">
        <v>36</v>
      </c>
      <c r="F11" s="3" t="s">
        <v>37</v>
      </c>
      <c r="G11" s="3" t="s">
        <v>5</v>
      </c>
      <c r="H11" s="3" t="s">
        <v>6</v>
      </c>
      <c r="I11" s="3" t="s">
        <v>25</v>
      </c>
      <c r="J11" s="3"/>
      <c r="K11" s="3"/>
      <c r="L11" t="str">
        <f t="shared" si="0"/>
        <v>- - SPWB Ventalation System</v>
      </c>
      <c r="M11" t="str">
        <f t="shared" si="1"/>
        <v>Type - Document Submission</v>
      </c>
      <c r="N11" t="str">
        <f t="shared" si="2"/>
        <v>Applicable Standard / Specification / Reference - Douglas Partners CQA Docs_x000D_
per Sections C3.6.2 and C3.6.3.</v>
      </c>
      <c r="O11" t="str">
        <f t="shared" si="3"/>
        <v>Clause Title - Capping Material</v>
      </c>
      <c r="P11" t="str">
        <f t="shared" si="4"/>
        <v>Requirement - Provide caping material placement procedure to Environmental Engineer and LUA for review and approval prior to commencement.</v>
      </c>
      <c r="Q11" t="str">
        <f t="shared" si="5"/>
        <v>Notice for Inspection - Prior to work commencment</v>
      </c>
      <c r="R11" t="str">
        <f t="shared" si="6"/>
        <v>Lot Sizes &amp;amp; Test Frequency - Contract</v>
      </c>
      <c r="S11" t="str">
        <f t="shared" si="7"/>
        <v>Release by - Enviromental Engineer</v>
      </c>
      <c r="U11" t="str">
        <v>Type - Surveillance</v>
      </c>
    </row>
    <row r="12" spans="1:21" ht="15" customHeight="1" x14ac:dyDescent="0.25">
      <c r="A12" s="3">
        <v>4</v>
      </c>
      <c r="B12" s="3" t="s">
        <v>0</v>
      </c>
      <c r="C12" s="4" t="s">
        <v>38</v>
      </c>
      <c r="D12" s="4" t="s">
        <v>39</v>
      </c>
      <c r="E12" s="4" t="s">
        <v>40</v>
      </c>
      <c r="F12" s="4" t="s">
        <v>41</v>
      </c>
      <c r="G12" s="3"/>
      <c r="H12" s="4" t="s">
        <v>42</v>
      </c>
      <c r="I12" s="3" t="s">
        <v>25</v>
      </c>
      <c r="J12" s="3"/>
      <c r="K12" s="3"/>
      <c r="L12" t="str">
        <f t="shared" si="0"/>
        <v>4 - SPWB Ventalation System</v>
      </c>
      <c r="M12" t="str">
        <f t="shared" si="1"/>
        <v>Type - HP_x000D_
Document Submission Product Conformance</v>
      </c>
      <c r="N12" t="str">
        <f t="shared" si="2"/>
        <v>Applicable Standard / Specification / Reference - Douglas Partners CQA Docs_x000D_
C3.3 and C3.5.</v>
      </c>
      <c r="O12" t="str">
        <f t="shared" si="3"/>
        <v>Clause Title - Prior to importation of_x000D_
gravel for vertical bores_x000D_
and/or trench backfill</v>
      </c>
      <c r="P12" t="str">
        <f t="shared" si="4"/>
        <v>Requirement - Review manufacturer specifications are in accordance with Sections C3.3 and C3.5.  Independent testing of each material as per Sections C3.3 and C3.5._x000D_
Manufacturer’s data specification sheets. Independent conformance test results at frequencies specified in C3.3 and C3.5.</v>
      </c>
      <c r="Q12" t="str">
        <f t="shared" si="5"/>
        <v xml:space="preserve">Notice for Inspection - </v>
      </c>
      <c r="R12" t="str">
        <f t="shared" si="6"/>
        <v>Lot Sizes &amp;amp; Test Frequency - Contract / Material Changed_x000D_
2 per 5000m3  of material.</v>
      </c>
      <c r="S12" t="str">
        <f t="shared" si="7"/>
        <v>Release by - Enviromental Engineer</v>
      </c>
      <c r="U12" t="str">
        <v>Applicable Standard / Specification / Reference - Douglas Partners CQA Docs
Table 4</v>
      </c>
    </row>
    <row r="13" spans="1:21" ht="15" customHeight="1" x14ac:dyDescent="0.25">
      <c r="A13" s="3">
        <v>5</v>
      </c>
      <c r="B13" s="3" t="s">
        <v>0</v>
      </c>
      <c r="C13" s="4" t="s">
        <v>38</v>
      </c>
      <c r="D13" s="4" t="s">
        <v>43</v>
      </c>
      <c r="E13" s="3" t="s">
        <v>44</v>
      </c>
      <c r="F13" s="4" t="s">
        <v>45</v>
      </c>
      <c r="G13" s="3"/>
      <c r="H13" s="3" t="s">
        <v>6</v>
      </c>
      <c r="I13" s="3" t="s">
        <v>25</v>
      </c>
      <c r="J13" s="3"/>
      <c r="K13" s="3"/>
      <c r="L13" t="str">
        <f t="shared" si="0"/>
        <v>5 - SPWB Ventalation System</v>
      </c>
      <c r="M13" t="str">
        <f t="shared" si="1"/>
        <v>Type - HP_x000D_
Document Submission Product Conformance</v>
      </c>
      <c r="N13" t="str">
        <f t="shared" si="2"/>
        <v>Applicable Standard / Specification / Reference - Douglas Partners CQA Docs_x000D_
Section C3.4</v>
      </c>
      <c r="O13" t="str">
        <f t="shared" si="3"/>
        <v>Clause Title - Prior to delivery of perforated and blank HDPE pipes, joints/elbows/conne ctors, vertical riser and rotating cowls</v>
      </c>
      <c r="P13" t="str">
        <f t="shared" si="4"/>
        <v>Requirement - Manufacturer’s data specification sheets. Independent conformance test results at frequencies specified in C3.4. Prior to_x000D_
importation, review manufacturer specifications are in accordance with Section C3.4. Independent testing of each material as per Section C3.4.</v>
      </c>
      <c r="Q13" t="str">
        <f t="shared" si="5"/>
        <v xml:space="preserve">Notice for Inspection - </v>
      </c>
      <c r="R13" t="str">
        <f t="shared" si="6"/>
        <v>Lot Sizes &amp;amp; Test Frequency - Contract</v>
      </c>
      <c r="S13" t="str">
        <f t="shared" si="7"/>
        <v>Release by - Enviromental Engineer</v>
      </c>
      <c r="U13" t="str">
        <v>Clause Title - Clearing of vegetation along alignment</v>
      </c>
    </row>
    <row r="14" spans="1:21" ht="15" customHeight="1" x14ac:dyDescent="0.25">
      <c r="A14" s="3">
        <v>6</v>
      </c>
      <c r="B14" s="3" t="s">
        <v>0</v>
      </c>
      <c r="C14" s="3" t="s">
        <v>46</v>
      </c>
      <c r="D14" s="4" t="s">
        <v>32</v>
      </c>
      <c r="E14" s="3" t="s">
        <v>47</v>
      </c>
      <c r="F14" s="3" t="s">
        <v>48</v>
      </c>
      <c r="G14" s="3"/>
      <c r="H14" s="3" t="s">
        <v>6</v>
      </c>
      <c r="I14" s="3" t="s">
        <v>25</v>
      </c>
      <c r="J14" s="3"/>
      <c r="K14" s="3"/>
      <c r="L14" t="str">
        <f t="shared" si="0"/>
        <v>6 - SPWB Ventalation System</v>
      </c>
      <c r="M14" t="str">
        <f t="shared" si="1"/>
        <v>Type - Document Submission Product Conformance</v>
      </c>
      <c r="N14" t="str">
        <f t="shared" si="2"/>
        <v>Applicable Standard / Specification / Reference - Douglas Partners CQA Docs_x000D_
Section C3.6.1.</v>
      </c>
      <c r="O14" t="str">
        <f t="shared" si="3"/>
        <v>Clause Title - Prior to delivery of Separation Geotextile</v>
      </c>
      <c r="P14" t="str">
        <f t="shared" si="4"/>
        <v>Requirement - Review manufacturer specifications are in accordance with Section C3.6.1. Independent testing of each material as per Section C3.6.1.</v>
      </c>
      <c r="Q14" t="str">
        <f t="shared" si="5"/>
        <v xml:space="preserve">Notice for Inspection - </v>
      </c>
      <c r="R14" t="str">
        <f t="shared" si="6"/>
        <v>Lot Sizes &amp;amp; Test Frequency - Contract</v>
      </c>
      <c r="S14" t="str">
        <f t="shared" si="7"/>
        <v>Release by - Enviromental Engineer</v>
      </c>
      <c r="U14" t="str">
        <v>Requirement - Provide copy of clearing approval to Principal</v>
      </c>
    </row>
    <row r="15" spans="1:21" ht="15" customHeight="1" x14ac:dyDescent="0.25">
      <c r="A15" s="3">
        <v>7</v>
      </c>
      <c r="B15" s="3" t="s">
        <v>0</v>
      </c>
      <c r="C15" s="3" t="s">
        <v>49</v>
      </c>
      <c r="D15" s="3" t="s">
        <v>22</v>
      </c>
      <c r="E15" s="3" t="s">
        <v>50</v>
      </c>
      <c r="F15" s="4" t="s">
        <v>51</v>
      </c>
      <c r="G15" s="3" t="s">
        <v>52</v>
      </c>
      <c r="H15" s="3" t="s">
        <v>53</v>
      </c>
      <c r="I15" s="3" t="s">
        <v>25</v>
      </c>
      <c r="J15" s="3"/>
      <c r="K15" s="3"/>
      <c r="L15" t="str">
        <f t="shared" si="0"/>
        <v>7 - SPWB Ventalation System</v>
      </c>
      <c r="M15" t="str">
        <f t="shared" si="1"/>
        <v>Type - Visual Inspection</v>
      </c>
      <c r="N15" t="str">
        <f t="shared" si="2"/>
        <v>Applicable Standard / Specification / Reference - Douglas Partners CQA Docs</v>
      </c>
      <c r="O15" t="str">
        <f t="shared" si="3"/>
        <v>Clause Title - Material Delivery, Storage and Handling</v>
      </c>
      <c r="P15" t="str">
        <f t="shared" si="4"/>
        <v>Requirement - Visual inspections during delivery, storage and handling  Managed in a manner to avoid damage/deterioration of material._x000D_
Confirmation of as delivered material properties (each material). Delivery dockets. Contractor and Environmental Engineer notes and observations.</v>
      </c>
      <c r="Q15" t="str">
        <f t="shared" si="5"/>
        <v>Notice for Inspection - Give Notice of recieved Material</v>
      </c>
      <c r="R15" t="str">
        <f t="shared" si="6"/>
        <v>Lot Sizes &amp;amp; Test Frequency - For all Materials and Products recieved</v>
      </c>
      <c r="S15" t="str">
        <f t="shared" si="7"/>
        <v>Release by - Enviromental Engineer</v>
      </c>
      <c r="U15" t="str">
        <v>Notice for Inspection -</v>
      </c>
    </row>
    <row r="16" spans="1:21" ht="15" customHeight="1" x14ac:dyDescent="0.25">
      <c r="A16" s="3"/>
      <c r="B16" s="3"/>
      <c r="C16" s="3"/>
      <c r="D16" s="3"/>
      <c r="E16" s="3"/>
      <c r="F16" s="3"/>
      <c r="G16" s="3"/>
      <c r="H16" s="3"/>
      <c r="I16" s="3"/>
      <c r="J16" s="3"/>
      <c r="K16" s="3"/>
      <c r="U16" t="str">
        <v>Lot Sizes &amp; Test Frequency - Contract</v>
      </c>
    </row>
    <row r="17" spans="1:21" ht="15" customHeight="1" x14ac:dyDescent="0.25">
      <c r="A17" s="3"/>
      <c r="B17" s="3"/>
      <c r="C17" s="3"/>
      <c r="D17" s="3"/>
      <c r="E17" s="3"/>
      <c r="F17" s="3"/>
      <c r="G17" s="3"/>
      <c r="H17" s="3"/>
      <c r="I17" s="3"/>
      <c r="J17" s="3"/>
      <c r="K17" s="3"/>
      <c r="U17" t="str">
        <v>Release by - Complex Co</v>
      </c>
    </row>
    <row r="18" spans="1:21" ht="15" customHeight="1" x14ac:dyDescent="0.25">
      <c r="A18" s="3"/>
      <c r="B18" s="3"/>
      <c r="C18" s="3"/>
      <c r="D18" s="3"/>
      <c r="E18" s="3"/>
      <c r="F18" s="3"/>
      <c r="G18" s="3"/>
      <c r="H18" s="3"/>
      <c r="I18" s="3"/>
      <c r="J18" s="3"/>
      <c r="K18" s="3"/>
      <c r="U18" t="str">
        <v>3 - SPWB Ventalation System</v>
      </c>
    </row>
    <row r="19" spans="1:21" ht="15" customHeight="1" x14ac:dyDescent="0.25">
      <c r="A19" s="3"/>
      <c r="B19" s="3"/>
      <c r="C19" s="3"/>
      <c r="D19" s="3"/>
      <c r="E19" s="3"/>
      <c r="F19" s="3"/>
      <c r="G19" s="3"/>
      <c r="H19" s="3"/>
      <c r="I19" s="3"/>
      <c r="J19" s="3"/>
      <c r="K19" s="3"/>
      <c r="U19" t="str">
        <v>Type - Survey</v>
      </c>
    </row>
    <row r="20" spans="1:21" ht="15" customHeight="1" x14ac:dyDescent="0.25">
      <c r="A20" s="3"/>
      <c r="B20" s="3"/>
      <c r="C20" s="3"/>
      <c r="D20" s="3"/>
      <c r="E20" s="3"/>
      <c r="F20" s="3"/>
      <c r="G20" s="3"/>
      <c r="H20" s="3"/>
      <c r="I20" s="3"/>
      <c r="J20" s="3"/>
      <c r="K20" s="3"/>
      <c r="U20" t="str">
        <v>Applicable Standard / Specification / Reference - Douglas Partners CQA Docs
Table 4</v>
      </c>
    </row>
    <row r="21" spans="1:21" ht="15" customHeight="1" x14ac:dyDescent="0.25">
      <c r="A21" s="3"/>
      <c r="B21" s="3"/>
      <c r="C21" s="3"/>
      <c r="D21" s="3"/>
      <c r="E21" s="3"/>
      <c r="F21" s="3"/>
      <c r="G21" s="3"/>
      <c r="H21" s="3"/>
      <c r="I21" s="3"/>
      <c r="J21" s="3"/>
      <c r="K21" s="3"/>
      <c r="U21" t="str">
        <v>Clause Title - Survey of lateral extents of alignment</v>
      </c>
    </row>
    <row r="22" spans="1:21" ht="15" customHeight="1" x14ac:dyDescent="0.25">
      <c r="A22" s="3"/>
      <c r="B22" s="3"/>
      <c r="C22" s="3"/>
      <c r="D22" s="3"/>
      <c r="E22" s="3"/>
      <c r="F22" s="3"/>
      <c r="G22" s="3"/>
      <c r="H22" s="3"/>
      <c r="I22" s="3"/>
      <c r="J22" s="3"/>
      <c r="K22" s="3"/>
      <c r="U22" t="str">
        <v>Requirement - Provide copy of survey report to Principal/Environmental Engineer prior to commencement of trench excavation works.</v>
      </c>
    </row>
    <row r="23" spans="1:21" ht="15" customHeight="1" x14ac:dyDescent="0.25">
      <c r="A23" s="3"/>
      <c r="B23" s="3"/>
      <c r="C23" s="3"/>
      <c r="D23" s="3"/>
      <c r="E23" s="3"/>
      <c r="F23" s="3"/>
      <c r="G23" s="3"/>
      <c r="H23" s="3"/>
      <c r="I23" s="3"/>
      <c r="J23" s="3"/>
      <c r="K23" s="3"/>
      <c r="U23" t="str">
        <v>Notice for Inspection -</v>
      </c>
    </row>
    <row r="24" spans="1:21" ht="15" customHeight="1" x14ac:dyDescent="0.25">
      <c r="A24" s="3"/>
      <c r="B24" s="3"/>
      <c r="C24" s="3"/>
      <c r="D24" s="3"/>
      <c r="E24" s="3"/>
      <c r="F24" s="3"/>
      <c r="G24" s="3"/>
      <c r="H24" s="3"/>
      <c r="I24" s="3"/>
      <c r="J24" s="3"/>
      <c r="K24" s="3"/>
      <c r="U24" t="str">
        <v>Lot Sizes &amp; Test Frequency - Contract</v>
      </c>
    </row>
    <row r="25" spans="1:21" ht="15" customHeight="1" x14ac:dyDescent="0.25">
      <c r="A25" s="3"/>
      <c r="B25" s="3"/>
      <c r="C25" s="3"/>
      <c r="D25" s="3"/>
      <c r="E25" s="3"/>
      <c r="F25" s="3"/>
      <c r="G25" s="3"/>
      <c r="H25" s="3"/>
      <c r="I25" s="3"/>
      <c r="J25" s="3"/>
      <c r="K25" s="3"/>
      <c r="U25" t="str">
        <v>Release by - Complex Co</v>
      </c>
    </row>
    <row r="26" spans="1:21" ht="15" customHeight="1" x14ac:dyDescent="0.25">
      <c r="A26" s="3"/>
      <c r="B26" s="3"/>
      <c r="C26" s="3"/>
      <c r="D26" s="3"/>
      <c r="E26" s="3"/>
      <c r="F26" s="3"/>
      <c r="G26" s="3"/>
      <c r="H26" s="3"/>
      <c r="I26" s="3"/>
      <c r="J26" s="3"/>
      <c r="K26" s="3"/>
      <c r="U26" t="str">
        <v>- - SPWB Ventalation System</v>
      </c>
    </row>
    <row r="27" spans="1:21" ht="15" customHeight="1" x14ac:dyDescent="0.25">
      <c r="A27" s="3"/>
      <c r="B27" s="3"/>
      <c r="C27" s="3"/>
      <c r="D27" s="3"/>
      <c r="E27" s="3"/>
      <c r="F27" s="3"/>
      <c r="G27" s="3"/>
      <c r="H27" s="3"/>
      <c r="I27" s="3"/>
      <c r="J27" s="3"/>
      <c r="K27" s="3"/>
      <c r="U27" t="str">
        <v>Type - HP</v>
      </c>
    </row>
    <row r="28" spans="1:21" ht="15" customHeight="1" x14ac:dyDescent="0.25">
      <c r="A28" s="3"/>
      <c r="B28" s="3"/>
      <c r="C28" s="3"/>
      <c r="D28" s="3"/>
      <c r="E28" s="3"/>
      <c r="F28" s="3"/>
      <c r="G28" s="3"/>
      <c r="H28" s="3"/>
      <c r="I28" s="3"/>
      <c r="J28" s="3"/>
      <c r="K28" s="3"/>
      <c r="U28" t="str">
        <v>Applicable Standard / Specification / Reference - MITS Specification Clause 1.2.9.1 OA.3</v>
      </c>
    </row>
    <row r="29" spans="1:21" ht="15" customHeight="1" x14ac:dyDescent="0.25">
      <c r="A29" s="3"/>
      <c r="B29" s="3"/>
      <c r="C29" s="3"/>
      <c r="D29" s="3"/>
      <c r="E29" s="3"/>
      <c r="F29" s="3"/>
      <c r="G29" s="3"/>
      <c r="H29" s="3"/>
      <c r="I29" s="3"/>
      <c r="J29" s="3"/>
      <c r="K29" s="3"/>
      <c r="U29" t="str">
        <v>Clause Title - Utilities and Authorities – Existing services</v>
      </c>
    </row>
    <row r="30" spans="1:21" ht="15" customHeight="1" x14ac:dyDescent="0.25">
      <c r="A30" s="3"/>
      <c r="B30" s="3"/>
      <c r="C30" s="3"/>
      <c r="D30" s="3"/>
      <c r="E30" s="3"/>
      <c r="F30" s="3"/>
      <c r="G30" s="3"/>
      <c r="H30" s="3"/>
      <c r="I30" s="3"/>
      <c r="J30" s="3"/>
      <c r="K30" s="3"/>
      <c r="U30" t="str">
        <v>Requirement - Before starting earthworks, locate and mark existing underground services in the areas which will be affected by the works including clearing, excavating and trenching.</v>
      </c>
    </row>
    <row r="31" spans="1:21" ht="15" customHeight="1" x14ac:dyDescent="0.25">
      <c r="A31" s="3"/>
      <c r="B31" s="3"/>
      <c r="C31" s="3"/>
      <c r="D31" s="3"/>
      <c r="E31" s="3"/>
      <c r="F31" s="3"/>
      <c r="G31" s="3"/>
      <c r="H31" s="3"/>
      <c r="I31" s="3"/>
      <c r="J31" s="3"/>
      <c r="K31" s="3"/>
      <c r="U31" t="str">
        <v>Notice for Inspection - 1 working day before new work</v>
      </c>
    </row>
    <row r="32" spans="1:21" ht="15" customHeight="1" x14ac:dyDescent="0.25">
      <c r="A32" s="3"/>
      <c r="B32" s="3"/>
      <c r="C32" s="3"/>
      <c r="D32" s="3"/>
      <c r="E32" s="3"/>
      <c r="F32" s="3"/>
      <c r="G32" s="3"/>
      <c r="H32" s="3"/>
      <c r="I32" s="3"/>
      <c r="J32" s="3"/>
      <c r="K32" s="3"/>
      <c r="U32" t="str">
        <v>Lot Sizes &amp; Test Frequency - Site</v>
      </c>
    </row>
    <row r="33" spans="1:21" ht="15" customHeight="1" x14ac:dyDescent="0.25">
      <c r="A33" s="3"/>
      <c r="B33" s="3"/>
      <c r="C33" s="3"/>
      <c r="D33" s="3"/>
      <c r="E33" s="3"/>
      <c r="F33" s="3"/>
      <c r="G33" s="3"/>
      <c r="H33" s="3"/>
      <c r="I33" s="3"/>
      <c r="J33" s="3"/>
      <c r="K33" s="3"/>
      <c r="U33" t="str">
        <v>Release by - Authorised Person</v>
      </c>
    </row>
    <row r="34" spans="1:21" ht="15" customHeight="1" x14ac:dyDescent="0.25">
      <c r="A34" s="3"/>
      <c r="B34" s="3"/>
      <c r="C34" s="3"/>
      <c r="D34" s="3"/>
      <c r="E34" s="3"/>
      <c r="F34" s="3"/>
      <c r="G34" s="3"/>
      <c r="H34" s="3"/>
      <c r="I34" s="3"/>
      <c r="J34" s="3"/>
      <c r="K34" s="3"/>
      <c r="U34" t="str">
        <v>- - SPWB Ventalation System</v>
      </c>
    </row>
    <row r="35" spans="1:21" ht="15" customHeight="1" x14ac:dyDescent="0.25">
      <c r="A35" s="3"/>
      <c r="B35" s="3"/>
      <c r="C35" s="3"/>
      <c r="D35" s="3"/>
      <c r="E35" s="3"/>
      <c r="F35" s="3"/>
      <c r="G35" s="3"/>
      <c r="H35" s="3"/>
      <c r="I35" s="3"/>
      <c r="J35" s="3"/>
      <c r="K35" s="3"/>
      <c r="U35" t="str">
        <v>Type - Document Submission</v>
      </c>
    </row>
    <row r="36" spans="1:21" ht="15" customHeight="1" x14ac:dyDescent="0.25">
      <c r="A36" s="3"/>
      <c r="B36" s="3"/>
      <c r="C36" s="3"/>
      <c r="D36" s="3"/>
      <c r="E36" s="3"/>
      <c r="F36" s="3"/>
      <c r="G36" s="3"/>
      <c r="H36" s="3"/>
      <c r="I36" s="3"/>
      <c r="J36" s="3"/>
      <c r="K36" s="3"/>
      <c r="U36" t="str">
        <v>Applicable Standard / Specification / Reference - Douglas Partners CQA Docs</v>
      </c>
    </row>
    <row r="37" spans="1:21" ht="15" customHeight="1" x14ac:dyDescent="0.25">
      <c r="A37" s="3"/>
      <c r="B37" s="3"/>
      <c r="C37" s="3"/>
      <c r="D37" s="3"/>
      <c r="E37" s="3"/>
      <c r="F37" s="3"/>
      <c r="G37" s="3"/>
      <c r="H37" s="3"/>
      <c r="I37" s="3"/>
      <c r="J37" s="3"/>
      <c r="K37" s="3"/>
      <c r="U37" t="str">
        <v>Clause Title - Trench excavation woks</v>
      </c>
    </row>
    <row r="38" spans="1:21" ht="15" customHeight="1" x14ac:dyDescent="0.25">
      <c r="A38" s="3"/>
      <c r="B38" s="3"/>
      <c r="C38" s="3"/>
      <c r="D38" s="3"/>
      <c r="E38" s="3"/>
      <c r="F38" s="3"/>
      <c r="G38" s="3"/>
      <c r="H38" s="3"/>
      <c r="I38" s="3"/>
      <c r="J38" s="3"/>
      <c r="K38" s="3"/>
      <c r="U38" t="str">
        <v>Requirement - Provide trench excavation procedure to Environmental Engineer and LUA for review and approval prior to commencement. Provide copy of trench dimensions/ base survey to Environmental Engineer. Contractor and Environmental Engineer notes.</v>
      </c>
    </row>
    <row r="39" spans="1:21" ht="15" customHeight="1" x14ac:dyDescent="0.25">
      <c r="A39" s="3"/>
      <c r="B39" s="3"/>
      <c r="C39" s="3"/>
      <c r="D39" s="3"/>
      <c r="E39" s="3"/>
      <c r="F39" s="3"/>
      <c r="G39" s="3"/>
      <c r="H39" s="3"/>
      <c r="I39" s="3"/>
      <c r="J39" s="3"/>
      <c r="K39" s="3"/>
      <c r="U39" t="str">
        <v>Notice for Inspection - Prior to work commencment</v>
      </c>
    </row>
    <row r="40" spans="1:21" ht="15" customHeight="1" x14ac:dyDescent="0.25">
      <c r="A40" s="3"/>
      <c r="B40" s="3"/>
      <c r="C40" s="3"/>
      <c r="D40" s="3"/>
      <c r="E40" s="3"/>
      <c r="F40" s="3"/>
      <c r="G40" s="3"/>
      <c r="H40" s="3"/>
      <c r="I40" s="3"/>
      <c r="J40" s="3"/>
      <c r="K40" s="3"/>
      <c r="U40" t="str">
        <v>Lot Sizes &amp; Test Frequency - Contract</v>
      </c>
    </row>
    <row r="41" spans="1:21" ht="15" customHeight="1" x14ac:dyDescent="0.25">
      <c r="A41" s="3"/>
      <c r="B41" s="3"/>
      <c r="C41" s="3"/>
      <c r="D41" s="3"/>
      <c r="E41" s="3"/>
      <c r="F41" s="3"/>
      <c r="G41" s="3"/>
      <c r="H41" s="3"/>
      <c r="I41" s="3"/>
      <c r="J41" s="3"/>
      <c r="K41" s="3"/>
      <c r="U41" t="str">
        <v>Release by - Enviromental Engineer</v>
      </c>
    </row>
    <row r="42" spans="1:21" ht="15" customHeight="1" x14ac:dyDescent="0.25">
      <c r="A42" s="3"/>
      <c r="B42" s="3"/>
      <c r="C42" s="3"/>
      <c r="D42" s="3"/>
      <c r="E42" s="3"/>
      <c r="F42" s="3"/>
      <c r="G42" s="3"/>
      <c r="H42" s="3"/>
      <c r="I42" s="3"/>
      <c r="J42" s="3"/>
      <c r="K42" s="3"/>
      <c r="U42" t="str">
        <v>- - SPWB Ventalation System</v>
      </c>
    </row>
    <row r="43" spans="1:21" ht="15" customHeight="1" x14ac:dyDescent="0.25">
      <c r="A43" s="3"/>
      <c r="B43" s="3"/>
      <c r="C43" s="3"/>
      <c r="D43" s="3"/>
      <c r="E43" s="3"/>
      <c r="F43" s="3"/>
      <c r="G43" s="3"/>
      <c r="H43" s="3"/>
      <c r="I43" s="3"/>
      <c r="J43" s="3"/>
      <c r="K43" s="3"/>
      <c r="U43" t="str">
        <v>Type - Document Submission</v>
      </c>
    </row>
    <row r="44" spans="1:21" ht="15" customHeight="1" x14ac:dyDescent="0.25">
      <c r="A44" s="3"/>
      <c r="B44" s="3"/>
      <c r="C44" s="3"/>
      <c r="D44" s="3"/>
      <c r="E44" s="3"/>
      <c r="F44" s="3"/>
      <c r="G44" s="3"/>
      <c r="H44" s="3"/>
      <c r="I44" s="3"/>
      <c r="J44" s="3"/>
      <c r="K44" s="3"/>
      <c r="U44" t="str">
        <v>Applicable Standard / Specification / Reference - Douglas Partners CQA Docs</v>
      </c>
    </row>
    <row r="45" spans="1:21" ht="15" customHeight="1" x14ac:dyDescent="0.25">
      <c r="A45" s="3"/>
      <c r="B45" s="3"/>
      <c r="C45" s="3"/>
      <c r="D45" s="3"/>
      <c r="E45" s="3"/>
      <c r="F45" s="3"/>
      <c r="G45" s="3"/>
      <c r="H45" s="3"/>
      <c r="I45" s="3"/>
      <c r="J45" s="3"/>
      <c r="K45" s="3"/>
      <c r="U45" t="str">
        <v>Clause Title - Drilling and Installation procedure</v>
      </c>
    </row>
    <row r="46" spans="1:21" ht="15" customHeight="1" x14ac:dyDescent="0.25">
      <c r="A46" s="3"/>
      <c r="B46" s="3"/>
      <c r="C46" s="3"/>
      <c r="D46" s="3"/>
      <c r="E46" s="3"/>
      <c r="F46" s="3"/>
      <c r="G46" s="3"/>
      <c r="H46" s="3"/>
      <c r="I46" s="3"/>
      <c r="J46" s="3"/>
      <c r="K46" s="3"/>
      <c r="U46" t="str">
        <v>Requirement - Provide bore drilling/vertical pipe installation procedure to Environmental Engineer and LUA for review and approval prior to commencement.</v>
      </c>
    </row>
    <row r="47" spans="1:21" ht="15" customHeight="1" x14ac:dyDescent="0.25">
      <c r="A47" s="3"/>
      <c r="B47" s="3"/>
      <c r="C47" s="3"/>
      <c r="D47" s="3"/>
      <c r="E47" s="3"/>
      <c r="F47" s="3"/>
      <c r="G47" s="3"/>
      <c r="H47" s="3"/>
      <c r="I47" s="3"/>
      <c r="J47" s="3"/>
      <c r="K47" s="3"/>
      <c r="U47" t="str">
        <v>Notice for Inspection - Prior to work commencment</v>
      </c>
    </row>
    <row r="48" spans="1:21" ht="15" customHeight="1" x14ac:dyDescent="0.25">
      <c r="A48" s="3"/>
      <c r="B48" s="3"/>
      <c r="C48" s="3"/>
      <c r="D48" s="3"/>
      <c r="E48" s="3"/>
      <c r="F48" s="3"/>
      <c r="G48" s="3"/>
      <c r="H48" s="3"/>
      <c r="I48" s="3"/>
      <c r="J48" s="3"/>
      <c r="K48" s="3"/>
      <c r="U48" t="str">
        <v>Lot Sizes &amp; Test Frequency - Contract</v>
      </c>
    </row>
    <row r="49" spans="1:21" ht="15" customHeight="1" x14ac:dyDescent="0.25">
      <c r="A49" s="3"/>
      <c r="B49" s="3"/>
      <c r="C49" s="3"/>
      <c r="D49" s="3"/>
      <c r="E49" s="3"/>
      <c r="F49" s="3"/>
      <c r="G49" s="3"/>
      <c r="H49" s="3"/>
      <c r="I49" s="3"/>
      <c r="J49" s="3"/>
      <c r="K49" s="3"/>
      <c r="U49" t="str">
        <v>Release by - Enviromental Engineer</v>
      </c>
    </row>
    <row r="50" spans="1:21" ht="15" customHeight="1" x14ac:dyDescent="0.25">
      <c r="A50" s="3"/>
      <c r="B50" s="3"/>
      <c r="C50" s="3"/>
      <c r="D50" s="3"/>
      <c r="E50" s="3"/>
      <c r="F50" s="3"/>
      <c r="G50" s="3"/>
      <c r="H50" s="3"/>
      <c r="I50" s="3"/>
      <c r="J50" s="3"/>
      <c r="K50" s="3"/>
      <c r="U50" t="str">
        <v>- - SPWB Ventalation System</v>
      </c>
    </row>
    <row r="51" spans="1:21" ht="15" customHeight="1" x14ac:dyDescent="0.25">
      <c r="A51" s="3"/>
      <c r="B51" s="3"/>
      <c r="C51" s="3"/>
      <c r="D51" s="3"/>
      <c r="E51" s="3"/>
      <c r="F51" s="3"/>
      <c r="G51" s="3"/>
      <c r="H51" s="3"/>
      <c r="I51" s="3"/>
      <c r="J51" s="3"/>
      <c r="K51" s="3"/>
      <c r="U51" t="str">
        <v>Type - Document Submission</v>
      </c>
    </row>
    <row r="52" spans="1:21" ht="15" customHeight="1" x14ac:dyDescent="0.25">
      <c r="A52" s="3"/>
      <c r="B52" s="3"/>
      <c r="C52" s="3"/>
      <c r="D52" s="3"/>
      <c r="E52" s="3"/>
      <c r="F52" s="3"/>
      <c r="G52" s="3"/>
      <c r="H52" s="3"/>
      <c r="I52" s="3"/>
      <c r="J52" s="3"/>
      <c r="K52" s="3"/>
      <c r="U52" t="str">
        <v>Applicable Standard / Specification / Reference - Douglas Partners CQA Docs</v>
      </c>
    </row>
    <row r="53" spans="1:21" ht="15" customHeight="1" x14ac:dyDescent="0.25">
      <c r="A53" s="3"/>
      <c r="B53" s="3"/>
      <c r="C53" s="3"/>
      <c r="D53" s="3"/>
      <c r="E53" s="3"/>
      <c r="F53" s="3"/>
      <c r="G53" s="3"/>
      <c r="H53" s="3"/>
      <c r="I53" s="3"/>
      <c r="J53" s="3"/>
      <c r="K53" s="3"/>
      <c r="U53" t="str">
        <v>Clause Title - Pipe Connection Procedure</v>
      </c>
    </row>
    <row r="54" spans="1:21" ht="15" customHeight="1" x14ac:dyDescent="0.25">
      <c r="A54" s="3"/>
      <c r="B54" s="3"/>
      <c r="C54" s="3"/>
      <c r="D54" s="3"/>
      <c r="E54" s="3"/>
      <c r="F54" s="3"/>
      <c r="G54" s="3"/>
      <c r="H54" s="3"/>
      <c r="I54" s="3"/>
      <c r="J54" s="3"/>
      <c r="K54" s="3"/>
      <c r="U54" t="str">
        <v>Requirement - Provide pipe connection procedure to Environmental Engineer and LUA for review and approval prior to commencement.</v>
      </c>
    </row>
    <row r="55" spans="1:21" ht="15" customHeight="1" x14ac:dyDescent="0.25">
      <c r="A55" s="3"/>
      <c r="B55" s="3"/>
      <c r="C55" s="3"/>
      <c r="D55" s="3"/>
      <c r="E55" s="3"/>
      <c r="F55" s="3"/>
      <c r="G55" s="3"/>
      <c r="H55" s="3"/>
      <c r="I55" s="3"/>
      <c r="J55" s="3"/>
      <c r="K55" s="3"/>
      <c r="U55" t="str">
        <v>Notice for Inspection - Prior to work commencment</v>
      </c>
    </row>
    <row r="56" spans="1:21" ht="15" customHeight="1" x14ac:dyDescent="0.25">
      <c r="A56" s="3"/>
      <c r="B56" s="3"/>
      <c r="C56" s="3"/>
      <c r="D56" s="3"/>
      <c r="E56" s="3"/>
      <c r="F56" s="3"/>
      <c r="G56" s="3"/>
      <c r="H56" s="3"/>
      <c r="I56" s="3"/>
      <c r="J56" s="3"/>
      <c r="K56" s="3"/>
      <c r="U56" t="str">
        <v>Lot Sizes &amp; Test Frequency - Contract</v>
      </c>
    </row>
    <row r="57" spans="1:21" ht="15" customHeight="1" x14ac:dyDescent="0.25">
      <c r="A57" s="3"/>
      <c r="B57" s="3"/>
      <c r="C57" s="3"/>
      <c r="D57" s="3"/>
      <c r="E57" s="3"/>
      <c r="F57" s="3"/>
      <c r="G57" s="3"/>
      <c r="H57" s="3"/>
      <c r="I57" s="3"/>
      <c r="J57" s="3"/>
      <c r="K57" s="3"/>
      <c r="U57" t="str">
        <v>Release by - Enviromental Engineer</v>
      </c>
    </row>
    <row r="58" spans="1:21" ht="15" customHeight="1" x14ac:dyDescent="0.25">
      <c r="A58" s="3"/>
      <c r="B58" s="3"/>
      <c r="C58" s="3"/>
      <c r="D58" s="3"/>
      <c r="E58" s="3"/>
      <c r="F58" s="3"/>
      <c r="G58" s="3"/>
      <c r="H58" s="3"/>
      <c r="I58" s="3"/>
      <c r="J58" s="3"/>
      <c r="K58" s="3"/>
      <c r="U58" t="str">
        <v>- - SPWB Ventalation System</v>
      </c>
    </row>
    <row r="59" spans="1:21" ht="15" customHeight="1" x14ac:dyDescent="0.25">
      <c r="A59" s="3"/>
      <c r="B59" s="3"/>
      <c r="C59" s="3"/>
      <c r="D59" s="3"/>
      <c r="E59" s="3"/>
      <c r="F59" s="3"/>
      <c r="G59" s="3"/>
      <c r="H59" s="3"/>
      <c r="I59" s="3"/>
      <c r="J59" s="3"/>
      <c r="K59" s="3"/>
      <c r="U59" t="str">
        <v>Type - Document Submission</v>
      </c>
    </row>
    <row r="60" spans="1:21" ht="15" customHeight="1" x14ac:dyDescent="0.25">
      <c r="A60" s="3"/>
      <c r="B60" s="3"/>
      <c r="C60" s="3"/>
      <c r="D60" s="3"/>
      <c r="E60" s="3"/>
      <c r="F60" s="3"/>
      <c r="G60" s="3"/>
      <c r="H60" s="3"/>
      <c r="I60" s="3"/>
      <c r="J60" s="3"/>
      <c r="K60" s="3"/>
      <c r="U60" t="str">
        <v>Applicable Standard / Specification / Reference - Douglas Partners CQA Docs</v>
      </c>
    </row>
    <row r="61" spans="1:21" ht="15" customHeight="1" x14ac:dyDescent="0.25">
      <c r="A61" s="3"/>
      <c r="B61" s="3"/>
      <c r="C61" s="3"/>
      <c r="D61" s="3"/>
      <c r="E61" s="3"/>
      <c r="F61" s="3"/>
      <c r="G61" s="3"/>
      <c r="H61" s="3"/>
      <c r="I61" s="3"/>
      <c r="J61" s="3"/>
      <c r="K61" s="3"/>
      <c r="U61" t="str">
        <v>Clause Title - Backfilling Procedure</v>
      </c>
    </row>
    <row r="62" spans="1:21" ht="15" customHeight="1" x14ac:dyDescent="0.25">
      <c r="A62" s="3"/>
      <c r="B62" s="3"/>
      <c r="C62" s="3"/>
      <c r="D62" s="3"/>
      <c r="E62" s="3"/>
      <c r="F62" s="3"/>
      <c r="G62" s="3"/>
      <c r="H62" s="3"/>
      <c r="I62" s="3"/>
      <c r="J62" s="3"/>
      <c r="K62" s="3"/>
      <c r="U62" t="str">
        <v>Requirement - Provide backfilling procedure to Environmental Engineer and LUA for review and approval prior to commencement.</v>
      </c>
    </row>
    <row r="63" spans="1:21" ht="15" customHeight="1" x14ac:dyDescent="0.25">
      <c r="A63" s="3"/>
      <c r="B63" s="3"/>
      <c r="C63" s="3"/>
      <c r="D63" s="3"/>
      <c r="E63" s="3"/>
      <c r="F63" s="3"/>
      <c r="G63" s="3"/>
      <c r="H63" s="3"/>
      <c r="I63" s="3"/>
      <c r="J63" s="3"/>
      <c r="K63" s="3"/>
      <c r="U63" t="str">
        <v>Notice for Inspection - Prior to work commencment</v>
      </c>
    </row>
    <row r="64" spans="1:21" ht="15" customHeight="1" x14ac:dyDescent="0.25">
      <c r="A64" s="3"/>
      <c r="B64" s="3"/>
      <c r="C64" s="3"/>
      <c r="D64" s="3"/>
      <c r="E64" s="4"/>
      <c r="F64" s="3"/>
      <c r="G64" s="3"/>
      <c r="H64" s="3"/>
      <c r="I64" s="3"/>
      <c r="U64" t="str">
        <v>Lot Sizes &amp; Test Frequency - Contract</v>
      </c>
    </row>
    <row r="65" spans="1:21" ht="15" customHeight="1" x14ac:dyDescent="0.25">
      <c r="A65" s="3"/>
      <c r="B65" s="3"/>
      <c r="C65" s="3"/>
      <c r="D65" s="4"/>
      <c r="E65" s="3"/>
      <c r="F65" s="3"/>
      <c r="G65" s="3"/>
      <c r="H65" s="3"/>
      <c r="I65" s="3"/>
      <c r="U65" t="str">
        <v>Release by - Enviromental Engineer</v>
      </c>
    </row>
    <row r="66" spans="1:21" ht="15" customHeight="1" x14ac:dyDescent="0.25">
      <c r="A66" s="3"/>
      <c r="B66" s="3"/>
      <c r="C66" s="4"/>
      <c r="D66" s="4"/>
      <c r="E66" s="3"/>
      <c r="F66" s="3"/>
      <c r="G66" s="3"/>
      <c r="H66" s="3"/>
      <c r="I66" s="3"/>
      <c r="U66" t="str">
        <v>- - SPWB Ventalation System</v>
      </c>
    </row>
    <row r="67" spans="1:21" ht="15" customHeight="1" x14ac:dyDescent="0.25">
      <c r="A67" s="3"/>
      <c r="B67" s="3"/>
      <c r="C67" s="3"/>
      <c r="D67" s="4"/>
      <c r="E67" s="3"/>
      <c r="F67" s="3"/>
      <c r="G67" s="3"/>
      <c r="H67" s="3"/>
      <c r="I67" s="3"/>
      <c r="U67" t="str">
        <v>Type - Document Submission</v>
      </c>
    </row>
    <row r="68" spans="1:21" ht="15" customHeight="1" x14ac:dyDescent="0.25">
      <c r="A68" s="3"/>
      <c r="B68" s="3"/>
      <c r="C68" s="3"/>
      <c r="D68" s="4"/>
      <c r="E68" s="3"/>
      <c r="F68" s="3"/>
      <c r="G68" s="3"/>
      <c r="H68" s="3"/>
      <c r="I68" s="3"/>
      <c r="U68" t="str">
        <v>Applicable Standard / Specification / Reference - Douglas Partners CQA Docs
Section C3.6.1.</v>
      </c>
    </row>
    <row r="69" spans="1:21" ht="15" customHeight="1" x14ac:dyDescent="0.25">
      <c r="A69" s="3"/>
      <c r="B69" s="3"/>
      <c r="C69" s="3"/>
      <c r="D69" s="3"/>
      <c r="E69" s="3"/>
      <c r="F69" s="3"/>
      <c r="G69" s="3"/>
      <c r="H69" s="3"/>
      <c r="I69" s="3"/>
      <c r="U69" t="str">
        <v>Clause Title - Geotextile Installation Manual</v>
      </c>
    </row>
    <row r="70" spans="1:21" ht="15" customHeight="1" x14ac:dyDescent="0.25">
      <c r="A70" s="3"/>
      <c r="B70" s="3"/>
      <c r="C70" s="3"/>
      <c r="D70" s="4"/>
      <c r="E70" s="3"/>
      <c r="F70" s="3"/>
      <c r="G70" s="3"/>
      <c r="H70" s="3"/>
      <c r="I70" s="3"/>
      <c r="U70" t="str">
        <v>Requirement - Installation Quality Assurance Manual to be provided by contractor to Environmental Engineer and LUA for review and approval prior to commencement of any</v>
      </c>
    </row>
    <row r="71" spans="1:21" ht="15" customHeight="1" x14ac:dyDescent="0.25">
      <c r="A71" s="3"/>
      <c r="B71" s="3"/>
      <c r="C71" s="3"/>
      <c r="D71" s="3"/>
      <c r="E71" s="3"/>
      <c r="F71" s="3"/>
      <c r="G71" s="3"/>
      <c r="H71" s="3"/>
      <c r="I71" s="3"/>
      <c r="U71" t="str">
        <v>Notice for Inspection - Prior to work commencment</v>
      </c>
    </row>
    <row r="72" spans="1:21" ht="15" customHeight="1" x14ac:dyDescent="0.25">
      <c r="A72" s="3"/>
      <c r="B72" s="3"/>
      <c r="C72" s="3"/>
      <c r="D72" s="4"/>
      <c r="E72" s="3"/>
      <c r="F72" s="3"/>
      <c r="G72" s="3"/>
      <c r="H72" s="3"/>
      <c r="I72" s="3"/>
      <c r="U72" t="str">
        <v>Lot Sizes &amp; Test Frequency - Contract</v>
      </c>
    </row>
    <row r="73" spans="1:21" ht="15" customHeight="1" x14ac:dyDescent="0.25">
      <c r="A73" s="3"/>
      <c r="B73" s="3"/>
      <c r="C73" s="3"/>
      <c r="D73" s="4"/>
      <c r="E73" s="3"/>
      <c r="F73" s="3"/>
      <c r="G73" s="3"/>
      <c r="H73" s="3"/>
      <c r="I73" s="3"/>
      <c r="U73" t="str">
        <v>Release by - Enviromental Engineer</v>
      </c>
    </row>
    <row r="74" spans="1:21" ht="15" customHeight="1" x14ac:dyDescent="0.25">
      <c r="A74" s="3"/>
      <c r="B74" s="3"/>
      <c r="C74" s="3"/>
      <c r="D74" s="4"/>
      <c r="E74" s="3"/>
      <c r="F74" s="3"/>
      <c r="G74" s="3"/>
      <c r="H74" s="3"/>
      <c r="I74" s="3"/>
      <c r="U74" t="str">
        <v>- - SPWB Ventalation System</v>
      </c>
    </row>
    <row r="75" spans="1:21" ht="15" customHeight="1" x14ac:dyDescent="0.25">
      <c r="U75" t="str">
        <v>Type - Document Submission</v>
      </c>
    </row>
    <row r="76" spans="1:21" ht="15" customHeight="1" x14ac:dyDescent="0.25">
      <c r="U76" t="str">
        <v>Applicable Standard / Specification / Reference - Douglas Partners CQA Docs
per Sections C3.6.2 and C3.6.3.</v>
      </c>
    </row>
    <row r="77" spans="1:21" ht="15" customHeight="1" x14ac:dyDescent="0.25">
      <c r="U77" t="str">
        <v>Clause Title - Capping Material</v>
      </c>
    </row>
    <row r="78" spans="1:21" ht="15" customHeight="1" x14ac:dyDescent="0.25">
      <c r="U78" t="str">
        <v>Requirement - Provide caping material placement procedure to Environmental Engineer and LUA for review and approval prior to commencement.</v>
      </c>
    </row>
    <row r="79" spans="1:21" ht="15" customHeight="1" x14ac:dyDescent="0.25">
      <c r="U79" t="str">
        <v>Notice for Inspection - Prior to work commencment</v>
      </c>
    </row>
    <row r="80" spans="1:21" ht="15" customHeight="1" x14ac:dyDescent="0.25">
      <c r="U80" t="str">
        <v>Lot Sizes &amp; Test Frequency - Contract</v>
      </c>
    </row>
    <row r="81" spans="21:21" ht="15" customHeight="1" x14ac:dyDescent="0.25">
      <c r="U81" t="str">
        <v>Release by - Enviromental Engineer</v>
      </c>
    </row>
    <row r="82" spans="21:21" ht="15" customHeight="1" x14ac:dyDescent="0.25">
      <c r="U82" t="str">
        <v>4 - SPWB Ventalation System</v>
      </c>
    </row>
    <row r="83" spans="21:21" ht="15" customHeight="1" x14ac:dyDescent="0.25">
      <c r="U83" t="str">
        <v>Type - HP
Document Submission Product Conformance</v>
      </c>
    </row>
    <row r="84" spans="21:21" ht="15" customHeight="1" x14ac:dyDescent="0.25">
      <c r="U84" t="str">
        <v>Applicable Standard / Specification / Reference - Douglas Partners CQA Docs
C3.3 and C3.5.</v>
      </c>
    </row>
    <row r="85" spans="21:21" ht="15" customHeight="1" x14ac:dyDescent="0.25">
      <c r="U85" t="str">
        <v>Clause Title - Prior to importation of
gravel for vertical bores
and/or trench backfill</v>
      </c>
    </row>
    <row r="86" spans="21:21" ht="15" customHeight="1" x14ac:dyDescent="0.25">
      <c r="U86" t="str">
        <v>Requirement - Review manufacturer specifications are in accordance with Sections C3.3 and C3.5.  Independent testing of each material as per Sections C3.3 and C3.5.
Manufacturer’s data specification sheets. Independent conformance test results at frequencies specified in C3.3 and C3.5.</v>
      </c>
    </row>
    <row r="87" spans="21:21" ht="15" customHeight="1" x14ac:dyDescent="0.25">
      <c r="U87" t="str">
        <v>Notice for Inspection -</v>
      </c>
    </row>
    <row r="88" spans="21:21" ht="15" customHeight="1" x14ac:dyDescent="0.25">
      <c r="U88" t="str">
        <v>Lot Sizes &amp; Test Frequency - Contract / Material Changed
2 per 5000m3  of material.</v>
      </c>
    </row>
    <row r="89" spans="21:21" ht="15" customHeight="1" x14ac:dyDescent="0.25">
      <c r="U89" t="str">
        <v>Release by - Enviromental Engineer</v>
      </c>
    </row>
    <row r="90" spans="21:21" ht="15" customHeight="1" x14ac:dyDescent="0.25">
      <c r="U90" t="str">
        <v>5 - SPWB Ventalation System</v>
      </c>
    </row>
    <row r="91" spans="21:21" ht="15" customHeight="1" x14ac:dyDescent="0.25">
      <c r="U91" t="str">
        <v>Type - HP
Document Submission Product Conformance</v>
      </c>
    </row>
    <row r="92" spans="21:21" ht="15" customHeight="1" x14ac:dyDescent="0.25">
      <c r="U92" t="str">
        <v>Applicable Standard / Specification / Reference - Douglas Partners CQA Docs
Section C3.4</v>
      </c>
    </row>
    <row r="93" spans="21:21" ht="15" customHeight="1" x14ac:dyDescent="0.25">
      <c r="U93" t="str">
        <v>Clause Title - Prior to delivery of perforated and blank HDPE pipes, joints/elbows/conne ctors, vertical riser and rotating cowls</v>
      </c>
    </row>
    <row r="94" spans="21:21" ht="15" customHeight="1" x14ac:dyDescent="0.25">
      <c r="U94" t="str">
        <v>Requirement - Manufacturer’s data specification sheets. Independent conformance test results at frequencies specified in C3.4. Prior to
importation, review manufacturer specifications are in accordance with Section C3.4. Independent testing of each material as per Section C3.4.</v>
      </c>
    </row>
    <row r="95" spans="21:21" ht="15" customHeight="1" x14ac:dyDescent="0.25">
      <c r="U95" t="str">
        <v>Notice for Inspection -</v>
      </c>
    </row>
    <row r="96" spans="21:21" ht="15" customHeight="1" x14ac:dyDescent="0.25">
      <c r="U96" t="str">
        <v>Lot Sizes &amp; Test Frequency - Contract</v>
      </c>
    </row>
    <row r="97" spans="21:21" ht="15" customHeight="1" x14ac:dyDescent="0.25">
      <c r="U97" t="str">
        <v>Release by - Enviromental Engineer</v>
      </c>
    </row>
    <row r="98" spans="21:21" ht="15" customHeight="1" x14ac:dyDescent="0.25">
      <c r="U98" t="str">
        <v>6 - SPWB Ventalation System</v>
      </c>
    </row>
    <row r="99" spans="21:21" ht="15" customHeight="1" x14ac:dyDescent="0.25">
      <c r="U99" t="str">
        <v>Type - Document Submission Product Conformance</v>
      </c>
    </row>
    <row r="100" spans="21:21" ht="15" customHeight="1" x14ac:dyDescent="0.25">
      <c r="U100" t="str">
        <v>Applicable Standard / Specification / Reference - Douglas Partners CQA Docs
Section C3.6.1.</v>
      </c>
    </row>
    <row r="101" spans="21:21" ht="15" customHeight="1" x14ac:dyDescent="0.25">
      <c r="U101" t="str">
        <v>Clause Title - Prior to delivery of Separation Geotextile</v>
      </c>
    </row>
    <row r="102" spans="21:21" ht="15" customHeight="1" x14ac:dyDescent="0.25">
      <c r="U102" t="str">
        <v>Requirement - Review manufacturer specifications are in accordance with Section C3.6.1. Independent testing of each material as per Section C3.6.1.</v>
      </c>
    </row>
    <row r="103" spans="21:21" ht="15" customHeight="1" x14ac:dyDescent="0.25">
      <c r="U103" t="str">
        <v>Notice for Inspection -</v>
      </c>
    </row>
    <row r="104" spans="21:21" ht="15" customHeight="1" x14ac:dyDescent="0.25">
      <c r="U104" t="str">
        <v>Lot Sizes &amp; Test Frequency - Contract</v>
      </c>
    </row>
    <row r="105" spans="21:21" ht="15" customHeight="1" x14ac:dyDescent="0.25">
      <c r="U105" t="str">
        <v>Release by - Enviromental Engineer</v>
      </c>
    </row>
    <row r="106" spans="21:21" ht="15" customHeight="1" x14ac:dyDescent="0.25">
      <c r="U106" t="str">
        <v>7 - SPWB Ventalation System</v>
      </c>
    </row>
    <row r="107" spans="21:21" ht="15" customHeight="1" x14ac:dyDescent="0.25">
      <c r="U107" t="str">
        <v>Type - Visual Inspection</v>
      </c>
    </row>
    <row r="108" spans="21:21" ht="15" customHeight="1" x14ac:dyDescent="0.25">
      <c r="U108" t="str">
        <v>Applicable Standard / Specification / Reference - Douglas Partners CQA Docs</v>
      </c>
    </row>
    <row r="109" spans="21:21" ht="15" customHeight="1" x14ac:dyDescent="0.25">
      <c r="U109" t="str">
        <v>Clause Title - Material Delivery, Storage and Handling</v>
      </c>
    </row>
    <row r="110" spans="21:21" ht="15" customHeight="1" x14ac:dyDescent="0.25">
      <c r="U110" t="str">
        <v>Requirement - Visual inspections during delivery, storage and handling  Managed in a manner to avoid damage/deterioration of material.
Confirmation of as delivered material properties (each material). Delivery dockets. Contractor and Environmental Engineer notes and observations.</v>
      </c>
    </row>
    <row r="111" spans="21:21" ht="15" customHeight="1" x14ac:dyDescent="0.25">
      <c r="U111" t="str">
        <v>Notice for Inspection - Give Notice of recieved Material</v>
      </c>
    </row>
    <row r="112" spans="21:21" ht="15" customHeight="1" x14ac:dyDescent="0.25">
      <c r="U112" t="str">
        <v>Lot Sizes &amp; Test Frequency - For all Materials and Products recieved</v>
      </c>
    </row>
    <row r="113" spans="21:21" ht="15" customHeight="1" x14ac:dyDescent="0.25">
      <c r="U113" t="str">
        <v>Release by - Enviromental Engineer</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2024-10-15T01:07:15Z</dcterms:modified>
</cp:coreProperties>
</file>