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7CFE2DB-BDB3-4384-98E1-A38CC33FA382}" xr6:coauthVersionLast="47" xr6:coauthVersionMax="47" xr10:uidLastSave="{00000000-0000-0000-0000-000000000000}"/>
  <bookViews>
    <workbookView xWindow="60" yWindow="345" windowWidth="24735" windowHeight="19875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" l="1"/>
  <c r="Y9" i="1"/>
  <c r="X9" i="1"/>
  <c r="W9" i="1"/>
  <c r="V9" i="1"/>
  <c r="U9" i="1"/>
  <c r="T9" i="1"/>
  <c r="S9" i="1"/>
  <c r="Z8" i="1"/>
  <c r="Y8" i="1"/>
  <c r="X8" i="1"/>
  <c r="W8" i="1"/>
  <c r="V8" i="1"/>
  <c r="U8" i="1"/>
  <c r="T8" i="1"/>
  <c r="S8" i="1"/>
  <c r="Z7" i="1"/>
  <c r="Y7" i="1"/>
  <c r="X7" i="1"/>
  <c r="W7" i="1"/>
  <c r="V7" i="1"/>
  <c r="U7" i="1"/>
  <c r="T7" i="1"/>
  <c r="S7" i="1"/>
  <c r="Z6" i="1"/>
  <c r="Y6" i="1"/>
  <c r="X6" i="1"/>
  <c r="W6" i="1"/>
  <c r="V6" i="1"/>
  <c r="U6" i="1"/>
  <c r="T6" i="1"/>
  <c r="S6" i="1"/>
  <c r="Z5" i="1"/>
  <c r="Y5" i="1"/>
  <c r="X5" i="1"/>
  <c r="W5" i="1"/>
  <c r="V5" i="1"/>
  <c r="U5" i="1"/>
  <c r="T5" i="1"/>
  <c r="S5" i="1"/>
  <c r="Z4" i="1"/>
  <c r="Y4" i="1"/>
  <c r="X4" i="1"/>
  <c r="W4" i="1"/>
  <c r="V4" i="1"/>
  <c r="U4" i="1"/>
  <c r="T4" i="1"/>
  <c r="S4" i="1"/>
  <c r="Z3" i="1"/>
  <c r="Y3" i="1"/>
  <c r="X3" i="1"/>
  <c r="W3" i="1"/>
  <c r="V3" i="1"/>
  <c r="U3" i="1"/>
  <c r="T3" i="1"/>
  <c r="S3" i="1"/>
  <c r="Z2" i="1"/>
  <c r="Y2" i="1"/>
  <c r="X2" i="1"/>
  <c r="W2" i="1"/>
  <c r="V2" i="1"/>
  <c r="U2" i="1"/>
  <c r="T2" i="1"/>
  <c r="S2" i="1"/>
  <c r="AC2" i="1" l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<sst xmlns="http://schemas.openxmlformats.org/spreadsheetml/2006/main" count="64" uniqueCount="37">
  <si>
    <t>Once</t>
  </si>
  <si>
    <t>I</t>
  </si>
  <si>
    <t>IP</t>
  </si>
  <si>
    <t>once</t>
  </si>
  <si>
    <t>Visual + Document + Photograph</t>
  </si>
  <si>
    <t xml:space="preserve">Completion of ITP </t>
  </si>
  <si>
    <t>Visual + Inspection + Photograph</t>
  </si>
  <si>
    <t xml:space="preserve">Visual + Inspection + Photograph </t>
  </si>
  <si>
    <t>Pumps 1 through 6 are installed and commissioned</t>
  </si>
  <si>
    <t>Verify commissioning is complete via Grundfos</t>
  </si>
  <si>
    <t>Completion of Commissioning</t>
  </si>
  <si>
    <t>Grundfos report</t>
  </si>
  <si>
    <t>Inspection + Documentation</t>
  </si>
  <si>
    <t xml:space="preserve">Set to achieve correct flow rate </t>
  </si>
  <si>
    <t>Visual + Photographs + document</t>
  </si>
  <si>
    <t>Record Value</t>
  </si>
  <si>
    <t xml:space="preserve">At completion of valve commissioning </t>
  </si>
  <si>
    <t>When consistent results are achieved</t>
  </si>
  <si>
    <t>Commissioning record sheet / Operation CHAR(AMP) Maintenance Manual</t>
  </si>
  <si>
    <t>Commissioning Methodology/Clavel Commissioning sheet</t>
  </si>
  <si>
    <t xml:space="preserve">Solenoid function test </t>
  </si>
  <si>
    <t>Test function of solenoid shut-off</t>
  </si>
  <si>
    <t>Shut off when reservoir is full</t>
  </si>
  <si>
    <t>Reservoir levels</t>
  </si>
  <si>
    <t>Record solenoid valve feedback values</t>
  </si>
  <si>
    <t>Control Pilot Valve Installation</t>
  </si>
  <si>
    <t>Installation completion. All valves CHAR(AMP) Unions installed</t>
  </si>
  <si>
    <t>ITP-002.3</t>
  </si>
  <si>
    <t>Stoney Knowe Pipeline</t>
  </si>
  <si>
    <t>Pressure testing</t>
  </si>
  <si>
    <t>Pressure test pass</t>
  </si>
  <si>
    <t>ITP-004</t>
  </si>
  <si>
    <t>Pipeline disinfection</t>
  </si>
  <si>
    <t>Pipeline disinfection pass</t>
  </si>
  <si>
    <t>ITP-005</t>
  </si>
  <si>
    <t>Commission Stoney Knowe Control Valve</t>
  </si>
  <si>
    <t>70 litres/sec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</si>
</sst>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5"/>
  <sheetViews>
    <sheetView tabSelected="1" topLeftCell="A31" workbookViewId="0">
      <selection activeCell="W45" sqref="W45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9" width="5.28515625" customWidth="1"/>
    <col min="10" max="10" width="2.7109375" customWidth="1"/>
    <col min="11" max="11" width="2" customWidth="1"/>
    <col min="12" max="12" width="2.140625" customWidth="1"/>
    <col min="13" max="13" width="2.42578125" customWidth="1"/>
    <col min="14" max="14" width="1.42578125" customWidth="1"/>
    <col min="15" max="16" width="1.85546875" customWidth="1"/>
    <col min="17" max="17" width="2" customWidth="1"/>
    <col min="18" max="18" width="1.710937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1.85546875" customWidth="1"/>
    <col min="28" max="28" width="2.42578125" customWidth="1"/>
    <col min="29" max="29" width="72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3.1</v>
      </c>
      <c r="B2" s="1" t="s">
        <v>25</v>
      </c>
      <c r="C2" s="1" t="s">
        <v>26</v>
      </c>
      <c r="D2" s="1" t="s">
        <v>5</v>
      </c>
      <c r="E2" s="1" t="s">
        <v>27</v>
      </c>
      <c r="F2" s="1" t="s">
        <v>0</v>
      </c>
      <c r="G2" s="1" t="s">
        <v>6</v>
      </c>
      <c r="H2" t="s">
        <v>1</v>
      </c>
      <c r="I2" s="1" t="s">
        <v>2</v>
      </c>
      <c r="S2" t="str">
        <f t="shared" ref="S2" si="0">A2&amp;" - "&amp;B2</f>
        <v>3.1 - Control Pilot Valve Installation</v>
      </c>
      <c r="T2" t="str">
        <f t="shared" ref="T2" si="1">"Inspection Point: Quality Control Activity - "&amp;C2</f>
        <v>Inspection Point: Quality Control Activity - Installation completion. All valves CHAR(AMP) Unions installed</v>
      </c>
      <c r="U2" t="str">
        <f t="shared" ref="U2" si="2">"Acceptance Criteria - "&amp;D2</f>
        <v xml:space="preserve">Acceptance Criteria - Completion of ITP </v>
      </c>
      <c r="V2" t="str">
        <f t="shared" ref="V2" si="3">"Verifying Document - "&amp;E2</f>
        <v>Verifying Document - ITP-002.3</v>
      </c>
      <c r="W2" t="str">
        <f t="shared" ref="W2" si="4">"Frequency - "&amp;F2</f>
        <v>Frequency - Once</v>
      </c>
      <c r="X2" t="str">
        <f t="shared" ref="X2" si="5">"Inspection Type (Visual, other) - "&amp;G2</f>
        <v>Inspection Type (Visual, other) - Visual + Inspection + Photograph</v>
      </c>
      <c r="Y2" t="str">
        <f t="shared" ref="Y2" si="6">"Inspection: Key - "&amp;H2</f>
        <v>Inspection: Key - I</v>
      </c>
      <c r="Z2" t="str">
        <f t="shared" ref="Z2" si="7">"Inspection: By - "&amp;I2</f>
        <v>Inspection: By - IP</v>
      </c>
      <c r="AC2" t="str" cm="1">
        <f t="array" ref="AC2:AC65">_xlfn.FILTERXML("&lt;t&gt;&lt;s&gt;"&amp;_xlfn.TEXTJOIN("&lt;/s&gt;&lt;s&gt;",,S2:Z156)&amp;"&lt;/s&gt;&lt;/t&gt;","//s")</f>
        <v>3.1 - Control Pilot Valve Installation</v>
      </c>
    </row>
    <row r="3" spans="1:29" ht="15" customHeight="1" x14ac:dyDescent="0.25">
      <c r="A3">
        <v>3.2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0</v>
      </c>
      <c r="G3" s="1" t="s">
        <v>6</v>
      </c>
      <c r="H3" t="s">
        <v>1</v>
      </c>
      <c r="I3" s="1" t="s">
        <v>2</v>
      </c>
      <c r="S3" t="str">
        <f t="shared" ref="S3:S25" si="8">A3&amp;" - "&amp;B3</f>
        <v>3.2 - Stoney Knowe Pipeline</v>
      </c>
      <c r="T3" t="str">
        <f t="shared" ref="T3:T25" si="9">"Inspection Point: Quality Control Activity - "&amp;C3</f>
        <v>Inspection Point: Quality Control Activity - Pressure testing</v>
      </c>
      <c r="U3" t="str">
        <f t="shared" ref="U3:U25" si="10">"Acceptance Criteria - "&amp;D3</f>
        <v>Acceptance Criteria - Pressure test pass</v>
      </c>
      <c r="V3" t="str">
        <f t="shared" ref="V3:V25" si="11">"Verifying Document - "&amp;E3</f>
        <v>Verifying Document - ITP-004</v>
      </c>
      <c r="W3" t="str">
        <f t="shared" ref="W3:W25" si="12">"Frequency - "&amp;F3</f>
        <v>Frequency - Once</v>
      </c>
      <c r="X3" t="str">
        <f t="shared" ref="X3:X25" si="13">"Inspection Type (Visual, other) - "&amp;G3</f>
        <v>Inspection Type (Visual, other) - Visual + Inspection + Photograph</v>
      </c>
      <c r="Y3" t="str">
        <f t="shared" ref="Y3:Y25" si="14">"Inspection: Key - "&amp;H3</f>
        <v>Inspection: Key - I</v>
      </c>
      <c r="Z3" t="str">
        <f t="shared" ref="Z3:Z25" si="15">"Inspection: By - "&amp;I3</f>
        <v>Inspection: By - IP</v>
      </c>
      <c r="AC3" t="str">
        <v>Inspection Point: Quality Control Activity - Installation completion. All valves CHAR(AMP) Unions installed</v>
      </c>
    </row>
    <row r="4" spans="1:29" ht="15" customHeight="1" x14ac:dyDescent="0.25">
      <c r="A4">
        <v>3.3</v>
      </c>
      <c r="B4" s="1" t="s">
        <v>28</v>
      </c>
      <c r="C4" s="1" t="s">
        <v>32</v>
      </c>
      <c r="D4" s="1" t="s">
        <v>33</v>
      </c>
      <c r="E4" s="1" t="s">
        <v>34</v>
      </c>
      <c r="F4" s="1" t="s">
        <v>0</v>
      </c>
      <c r="G4" s="1" t="s">
        <v>7</v>
      </c>
      <c r="H4" t="s">
        <v>1</v>
      </c>
      <c r="I4" s="1" t="s">
        <v>2</v>
      </c>
      <c r="S4" t="str">
        <f t="shared" si="8"/>
        <v>3.3 - Stoney Knowe Pipeline</v>
      </c>
      <c r="T4" t="str">
        <f t="shared" si="9"/>
        <v>Inspection Point: Quality Control Activity - Pipeline disinfection</v>
      </c>
      <c r="U4" t="str">
        <f t="shared" si="10"/>
        <v>Acceptance Criteria - Pipeline disinfection pass</v>
      </c>
      <c r="V4" t="str">
        <f t="shared" si="11"/>
        <v>Verifying Document - ITP-005</v>
      </c>
      <c r="W4" t="str">
        <f t="shared" si="12"/>
        <v>Frequency - Once</v>
      </c>
      <c r="X4" t="str">
        <f t="shared" si="13"/>
        <v xml:space="preserve">Inspection Type (Visual, other) - Visual + Inspection + Photograph </v>
      </c>
      <c r="Y4" t="str">
        <f t="shared" si="14"/>
        <v>Inspection: Key - I</v>
      </c>
      <c r="Z4" t="str">
        <f t="shared" si="15"/>
        <v>Inspection: By - IP</v>
      </c>
      <c r="AC4" t="str">
        <v>Acceptance Criteria - Completion of ITP</v>
      </c>
    </row>
    <row r="5" spans="1:29" ht="15" customHeight="1" x14ac:dyDescent="0.25">
      <c r="A5" s="1">
        <v>3.4</v>
      </c>
      <c r="B5" t="s">
        <v>8</v>
      </c>
      <c r="C5" s="1" t="s">
        <v>9</v>
      </c>
      <c r="D5" s="1" t="s">
        <v>10</v>
      </c>
      <c r="E5" s="1" t="s">
        <v>11</v>
      </c>
      <c r="F5" s="1" t="s">
        <v>0</v>
      </c>
      <c r="G5" s="1" t="s">
        <v>12</v>
      </c>
      <c r="H5" t="s">
        <v>1</v>
      </c>
      <c r="I5" s="1" t="s">
        <v>2</v>
      </c>
      <c r="S5" t="str">
        <f t="shared" si="8"/>
        <v>3.4 - Pumps 1 through 6 are installed and commissioned</v>
      </c>
      <c r="T5" t="str">
        <f t="shared" si="9"/>
        <v>Inspection Point: Quality Control Activity - Verify commissioning is complete via Grundfos</v>
      </c>
      <c r="U5" t="str">
        <f t="shared" si="10"/>
        <v>Acceptance Criteria - Completion of Commissioning</v>
      </c>
      <c r="V5" t="str">
        <f t="shared" si="11"/>
        <v>Verifying Document - Grundfos report</v>
      </c>
      <c r="W5" t="str">
        <f t="shared" si="12"/>
        <v>Frequency - Once</v>
      </c>
      <c r="X5" t="str">
        <f t="shared" si="13"/>
        <v>Inspection Type (Visual, other) - Inspection + Documentation</v>
      </c>
      <c r="Y5" t="str">
        <f t="shared" si="14"/>
        <v>Inspection: Key - I</v>
      </c>
      <c r="Z5" t="str">
        <f t="shared" si="15"/>
        <v>Inspection: By - IP</v>
      </c>
      <c r="AC5" t="str">
        <v>Verifying Document - ITP-002.3</v>
      </c>
    </row>
    <row r="6" spans="1:29" ht="15" customHeight="1" x14ac:dyDescent="0.25">
      <c r="A6">
        <v>4.0999999999999996</v>
      </c>
      <c r="B6" t="s">
        <v>35</v>
      </c>
      <c r="C6" s="1" t="s">
        <v>13</v>
      </c>
      <c r="D6" s="1" t="s">
        <v>36</v>
      </c>
      <c r="E6" s="1" t="s">
        <v>19</v>
      </c>
      <c r="F6" s="1" t="s">
        <v>3</v>
      </c>
      <c r="G6" t="s">
        <v>14</v>
      </c>
      <c r="H6" t="s">
        <v>1</v>
      </c>
      <c r="I6" s="1" t="s">
        <v>2</v>
      </c>
      <c r="S6" t="str">
        <f t="shared" si="8"/>
        <v>4.1 - Commission Stoney Knowe Control Valve</v>
      </c>
      <c r="T6" t="str">
        <f t="shared" si="9"/>
        <v xml:space="preserve">Inspection Point: Quality Control Activity - Set to achieve correct flow rate </v>
      </c>
      <c r="U6" t="str">
        <f t="shared" si="10"/>
        <v>Acceptance Criteria - 70 litres/sec achieved</v>
      </c>
      <c r="V6" t="str">
        <f t="shared" si="11"/>
        <v>Verifying Document - Commissioning Methodology/Clavel Commissioning sheet</v>
      </c>
      <c r="W6" t="str">
        <f t="shared" si="12"/>
        <v>Frequency - once</v>
      </c>
      <c r="X6" t="str">
        <f t="shared" si="13"/>
        <v>Inspection Type (Visual, other) - Visual + Photographs + document</v>
      </c>
      <c r="Y6" t="str">
        <f t="shared" si="14"/>
        <v>Inspection: Key - I</v>
      </c>
      <c r="Z6" t="str">
        <f t="shared" si="15"/>
        <v>Inspection: By - IP</v>
      </c>
      <c r="AC6" t="str">
        <v>Frequency - Once</v>
      </c>
    </row>
    <row r="7" spans="1:29" ht="15" customHeight="1" x14ac:dyDescent="0.25">
      <c r="A7">
        <v>4.2</v>
      </c>
      <c r="B7" s="1" t="s">
        <v>20</v>
      </c>
      <c r="C7" s="1" t="s">
        <v>21</v>
      </c>
      <c r="D7" s="1" t="s">
        <v>22</v>
      </c>
      <c r="E7" s="1" t="s">
        <v>23</v>
      </c>
      <c r="F7" t="s">
        <v>3</v>
      </c>
      <c r="G7" s="1" t="s">
        <v>14</v>
      </c>
      <c r="H7" t="s">
        <v>1</v>
      </c>
      <c r="I7" s="1" t="s">
        <v>2</v>
      </c>
      <c r="S7" t="str">
        <f t="shared" si="8"/>
        <v xml:space="preserve">4.2 - Solenoid function test </v>
      </c>
      <c r="T7" t="str">
        <f t="shared" si="9"/>
        <v>Inspection Point: Quality Control Activity - Test function of solenoid shut-off</v>
      </c>
      <c r="U7" t="str">
        <f t="shared" si="10"/>
        <v>Acceptance Criteria - Shut off when reservoir is full</v>
      </c>
      <c r="V7" t="str">
        <f t="shared" si="11"/>
        <v>Verifying Document - Reservoir levels</v>
      </c>
      <c r="W7" t="str">
        <f t="shared" si="12"/>
        <v>Frequency - once</v>
      </c>
      <c r="X7" t="str">
        <f t="shared" si="13"/>
        <v>Inspection Type (Visual, other) - Visual + Photographs + document</v>
      </c>
      <c r="Y7" t="str">
        <f t="shared" si="14"/>
        <v>Inspection: Key - I</v>
      </c>
      <c r="Z7" t="str">
        <f t="shared" si="15"/>
        <v>Inspection: By - IP</v>
      </c>
      <c r="AC7" t="str">
        <v>Inspection Type (Visual, other) - Visual + Inspection + Photograph</v>
      </c>
    </row>
    <row r="8" spans="1:29" ht="15" customHeight="1" x14ac:dyDescent="0.25">
      <c r="A8">
        <v>5.0999999999999996</v>
      </c>
      <c r="B8" t="s">
        <v>15</v>
      </c>
      <c r="C8" s="1" t="s">
        <v>16</v>
      </c>
      <c r="D8" s="1" t="s">
        <v>17</v>
      </c>
      <c r="E8" s="1" t="s">
        <v>18</v>
      </c>
      <c r="F8" s="1" t="s">
        <v>3</v>
      </c>
      <c r="G8" s="1" t="s">
        <v>4</v>
      </c>
      <c r="H8" t="s">
        <v>1</v>
      </c>
      <c r="I8" s="1" t="s">
        <v>2</v>
      </c>
      <c r="S8" t="str">
        <f t="shared" si="8"/>
        <v>5.1 - Record Value</v>
      </c>
      <c r="T8" t="str">
        <f t="shared" si="9"/>
        <v xml:space="preserve">Inspection Point: Quality Control Activity - At completion of valve commissioning </v>
      </c>
      <c r="U8" t="str">
        <f t="shared" si="10"/>
        <v>Acceptance Criteria - When consistent results are achieved</v>
      </c>
      <c r="V8" t="str">
        <f t="shared" si="11"/>
        <v>Verifying Document - Commissioning record sheet / Operation CHAR(AMP) Maintenance Manual</v>
      </c>
      <c r="W8" t="str">
        <f t="shared" si="12"/>
        <v>Frequency - once</v>
      </c>
      <c r="X8" t="str">
        <f t="shared" si="13"/>
        <v>Inspection Type (Visual, other) - Visual + Document + Photograph</v>
      </c>
      <c r="Y8" t="str">
        <f t="shared" si="14"/>
        <v>Inspection: Key - I</v>
      </c>
      <c r="Z8" t="str">
        <f t="shared" si="15"/>
        <v>Inspection: By - IP</v>
      </c>
      <c r="AC8" t="str">
        <v>Inspection: Key - I</v>
      </c>
    </row>
    <row r="9" spans="1:29" ht="15" customHeight="1" x14ac:dyDescent="0.25">
      <c r="A9">
        <v>5.2</v>
      </c>
      <c r="B9" t="s">
        <v>24</v>
      </c>
      <c r="C9" s="1" t="s">
        <v>16</v>
      </c>
      <c r="D9" s="1" t="s">
        <v>17</v>
      </c>
      <c r="E9" s="1" t="s">
        <v>18</v>
      </c>
      <c r="F9" s="1" t="s">
        <v>3</v>
      </c>
      <c r="G9" s="1" t="s">
        <v>4</v>
      </c>
      <c r="H9" t="s">
        <v>1</v>
      </c>
      <c r="I9" s="1" t="s">
        <v>2</v>
      </c>
      <c r="S9" t="str">
        <f t="shared" ref="S9" si="16">A9&amp;" - "&amp;B9</f>
        <v>5.2 - Record solenoid valve feedback values</v>
      </c>
      <c r="T9" t="str">
        <f t="shared" ref="T9" si="17">"Inspection Point: Quality Control Activity - "&amp;C9</f>
        <v xml:space="preserve">Inspection Point: Quality Control Activity - At completion of valve commissioning </v>
      </c>
      <c r="U9" t="str">
        <f t="shared" ref="U9" si="18">"Acceptance Criteria - "&amp;D9</f>
        <v>Acceptance Criteria - When consistent results are achieved</v>
      </c>
      <c r="V9" t="str">
        <f t="shared" ref="V9" si="19">"Verifying Document - "&amp;E9</f>
        <v>Verifying Document - Commissioning record sheet / Operation CHAR(AMP) Maintenance Manual</v>
      </c>
      <c r="W9" t="str">
        <f t="shared" ref="W9" si="20">"Frequency - "&amp;F9</f>
        <v>Frequency - once</v>
      </c>
      <c r="X9" t="str">
        <f t="shared" ref="X9" si="21">"Inspection Type (Visual, other) - "&amp;G9</f>
        <v>Inspection Type (Visual, other) - Visual + Document + Photograph</v>
      </c>
      <c r="Y9" t="str">
        <f t="shared" ref="Y9" si="22">"Inspection: Key - "&amp;H9</f>
        <v>Inspection: Key - I</v>
      </c>
      <c r="Z9" t="str">
        <f t="shared" ref="Z9" si="23">"Inspection: By - "&amp;I9</f>
        <v>Inspection: By - IP</v>
      </c>
      <c r="AC9" t="str">
        <v>Inspection: By - IP</v>
      </c>
    </row>
    <row r="10" spans="1:29" ht="15" customHeight="1" x14ac:dyDescent="0.25">
      <c r="C10" s="1"/>
      <c r="D10" s="1"/>
      <c r="E10" s="1"/>
      <c r="F10" s="1"/>
      <c r="G10" s="1"/>
      <c r="I10" s="1"/>
      <c r="AC10" t="str">
        <v>3.2 - Stoney Knowe Pipeline</v>
      </c>
    </row>
    <row r="11" spans="1:29" ht="15" customHeight="1" x14ac:dyDescent="0.25">
      <c r="C11" s="1"/>
      <c r="D11" s="1"/>
      <c r="E11" s="1"/>
      <c r="F11" s="1"/>
      <c r="G11" s="1"/>
      <c r="I11" s="1"/>
      <c r="AC11" t="str">
        <v>Inspection Point: Quality Control Activity - Pressure testing</v>
      </c>
    </row>
    <row r="12" spans="1:29" ht="15" customHeight="1" x14ac:dyDescent="0.25">
      <c r="C12" s="1"/>
      <c r="D12" s="1"/>
      <c r="G12" s="1"/>
      <c r="I12" s="1"/>
      <c r="AC12" t="str">
        <v>Acceptance Criteria - Pressure test pass</v>
      </c>
    </row>
    <row r="13" spans="1:29" ht="15" customHeight="1" x14ac:dyDescent="0.25">
      <c r="C13" s="1"/>
      <c r="D13" s="1"/>
      <c r="E13" s="1"/>
      <c r="F13" s="1"/>
      <c r="G13" s="1"/>
      <c r="I13" s="1"/>
      <c r="AC13" t="str">
        <v>Verifying Document - ITP-004</v>
      </c>
    </row>
    <row r="14" spans="1:29" ht="15" customHeight="1" x14ac:dyDescent="0.25">
      <c r="C14" s="1"/>
      <c r="D14" s="1"/>
      <c r="G14" s="1"/>
      <c r="I14" s="1"/>
      <c r="AC14" t="str">
        <v>Frequency - Once</v>
      </c>
    </row>
    <row r="15" spans="1:29" ht="15" customHeight="1" x14ac:dyDescent="0.25">
      <c r="D15" s="1"/>
      <c r="I15" s="1"/>
      <c r="AC15" t="str">
        <v>Inspection Type (Visual, other) - Visual + Inspection + Photograph</v>
      </c>
    </row>
    <row r="16" spans="1:29" ht="15" customHeight="1" x14ac:dyDescent="0.25">
      <c r="C16" s="1"/>
      <c r="D16" s="1"/>
      <c r="I16" s="1"/>
      <c r="AC16" t="str">
        <v>Inspection: Key - I</v>
      </c>
    </row>
    <row r="17" spans="2:29" ht="15" customHeight="1" x14ac:dyDescent="0.25">
      <c r="I17" s="1"/>
      <c r="AC17" t="str">
        <v>Inspection: By - IP</v>
      </c>
    </row>
    <row r="18" spans="2:29" ht="15" customHeight="1" x14ac:dyDescent="0.25">
      <c r="E18" s="1"/>
      <c r="AC18" t="str">
        <v>3.3 - Stoney Knowe Pipeline</v>
      </c>
    </row>
    <row r="19" spans="2:29" ht="15" customHeight="1" x14ac:dyDescent="0.25">
      <c r="D19" s="1"/>
      <c r="E19" s="1"/>
      <c r="AC19" t="str">
        <v>Inspection Point: Quality Control Activity - Pipeline disinfection</v>
      </c>
    </row>
    <row r="20" spans="2:29" ht="15" customHeight="1" x14ac:dyDescent="0.25">
      <c r="C20" s="1"/>
      <c r="I20" s="1"/>
      <c r="AC20" t="str">
        <v>Acceptance Criteria - Pipeline disinfection pass</v>
      </c>
    </row>
    <row r="21" spans="2:29" ht="15" customHeight="1" x14ac:dyDescent="0.25">
      <c r="C21" s="1"/>
      <c r="D21" s="1"/>
      <c r="F21" s="1"/>
      <c r="I21" s="1"/>
      <c r="AC21" t="str">
        <v>Verifying Document - ITP-005</v>
      </c>
    </row>
    <row r="22" spans="2:29" ht="15" customHeight="1" x14ac:dyDescent="0.25">
      <c r="B22" s="1"/>
      <c r="F22" s="1"/>
      <c r="AC22" t="str">
        <v>Frequency - Once</v>
      </c>
    </row>
    <row r="23" spans="2:29" ht="15" customHeight="1" x14ac:dyDescent="0.25">
      <c r="D23" s="1"/>
      <c r="AC23" t="str">
        <v>Inspection Type (Visual, other) - Visual + Inspection + Photograph</v>
      </c>
    </row>
    <row r="24" spans="2:29" ht="15" customHeight="1" x14ac:dyDescent="0.25">
      <c r="B24" s="1"/>
      <c r="AC24" t="str">
        <v>Inspection: Key - I</v>
      </c>
    </row>
    <row r="25" spans="2:29" ht="15" customHeight="1" x14ac:dyDescent="0.25">
      <c r="B25" s="1"/>
      <c r="C25" s="1"/>
      <c r="D25" s="1"/>
      <c r="AC25" t="str">
        <v>Inspection: By - IP</v>
      </c>
    </row>
    <row r="26" spans="2:29" ht="15" customHeight="1" x14ac:dyDescent="0.25">
      <c r="AC26" t="str">
        <v>3.4 - Pumps 1 through 6 are installed and commissioned</v>
      </c>
    </row>
    <row r="27" spans="2:29" ht="15" customHeight="1" x14ac:dyDescent="0.25">
      <c r="AC27" t="str">
        <v>Inspection Point: Quality Control Activity - Verify commissioning is complete via Grundfos</v>
      </c>
    </row>
    <row r="28" spans="2:29" ht="15" customHeight="1" x14ac:dyDescent="0.25">
      <c r="C28" s="1"/>
      <c r="AC28" t="str">
        <v>Acceptance Criteria - Completion of Commissioning</v>
      </c>
    </row>
    <row r="29" spans="2:29" ht="15" customHeight="1" x14ac:dyDescent="0.25">
      <c r="AC29" t="str">
        <v>Verifying Document - Grundfos report</v>
      </c>
    </row>
    <row r="30" spans="2:29" ht="15" customHeight="1" x14ac:dyDescent="0.25">
      <c r="AC30" t="str">
        <v>Frequency - Once</v>
      </c>
    </row>
    <row r="31" spans="2:29" ht="15" customHeight="1" x14ac:dyDescent="0.25">
      <c r="D31" s="1"/>
      <c r="E31" s="1"/>
      <c r="AC31" t="str">
        <v>Inspection Type (Visual, other) - Inspection + Documentation</v>
      </c>
    </row>
    <row r="32" spans="2:29" ht="15" customHeight="1" x14ac:dyDescent="0.25">
      <c r="E32" s="1"/>
      <c r="AC32" t="str">
        <v>Inspection: Key - I</v>
      </c>
    </row>
    <row r="33" spans="2:29" ht="15" customHeight="1" x14ac:dyDescent="0.25">
      <c r="AC33" t="str">
        <v>Inspection: By - IP</v>
      </c>
    </row>
    <row r="34" spans="2:29" ht="15" customHeight="1" x14ac:dyDescent="0.25">
      <c r="D34" s="1"/>
      <c r="AC34" t="str">
        <v>4.1 - Commission Stoney Knowe Control Valve</v>
      </c>
    </row>
    <row r="35" spans="2:29" ht="15" customHeight="1" x14ac:dyDescent="0.25">
      <c r="B35" s="1"/>
      <c r="AC35" t="str">
        <v>Inspection Point: Quality Control Activity - Set to achieve correct flow rate</v>
      </c>
    </row>
    <row r="36" spans="2:29" ht="15" customHeight="1" x14ac:dyDescent="0.25">
      <c r="D36" s="1"/>
      <c r="AC36" t="str">
        <v>Acceptance Criteria - 70 litres/sec achieved</v>
      </c>
    </row>
    <row r="37" spans="2:29" ht="15" customHeight="1" x14ac:dyDescent="0.25">
      <c r="B37" s="1"/>
      <c r="AC37" t="str">
        <v>Verifying Document - Commissioning Methodology/Clavel Commissioning sheet</v>
      </c>
    </row>
    <row r="38" spans="2:29" ht="15" customHeight="1" x14ac:dyDescent="0.25">
      <c r="B38" s="1"/>
      <c r="D38" s="1"/>
      <c r="AC38" t="str">
        <v>Frequency - once</v>
      </c>
    </row>
    <row r="39" spans="2:29" ht="15" customHeight="1" x14ac:dyDescent="0.25">
      <c r="B39" s="1"/>
      <c r="AC39" t="str">
        <v>Inspection Type (Visual, other) - Visual + Photographs + document</v>
      </c>
    </row>
    <row r="40" spans="2:29" ht="15" customHeight="1" x14ac:dyDescent="0.25">
      <c r="B40" s="1"/>
      <c r="C40" s="1"/>
      <c r="D40" s="1"/>
      <c r="AC40" t="str">
        <v>Inspection: Key - I</v>
      </c>
    </row>
    <row r="41" spans="2:29" ht="15" customHeight="1" x14ac:dyDescent="0.25">
      <c r="B41" s="1"/>
      <c r="AC41" t="str">
        <v>Inspection: By - IP</v>
      </c>
    </row>
    <row r="42" spans="2:29" ht="15" customHeight="1" x14ac:dyDescent="0.25">
      <c r="B42" s="1"/>
      <c r="AC42" t="str">
        <v>4.2 - Solenoid function test</v>
      </c>
    </row>
    <row r="43" spans="2:29" ht="15" customHeight="1" x14ac:dyDescent="0.25">
      <c r="B43" s="1"/>
      <c r="AC43" t="str">
        <v>Inspection Point: Quality Control Activity - Test function of solenoid shut-off</v>
      </c>
    </row>
    <row r="44" spans="2:29" ht="15" customHeight="1" x14ac:dyDescent="0.25">
      <c r="B44" s="1"/>
      <c r="AC44" t="str">
        <v>Acceptance Criteria - Shut off when reservoir is full</v>
      </c>
    </row>
    <row r="45" spans="2:29" ht="15" customHeight="1" x14ac:dyDescent="0.25">
      <c r="C45" s="1"/>
      <c r="AC45" t="str">
        <v>Verifying Document - Reservoir levels</v>
      </c>
    </row>
    <row r="46" spans="2:29" ht="15" customHeight="1" x14ac:dyDescent="0.25">
      <c r="C46" s="1"/>
      <c r="AC46" t="str">
        <v>Frequency - once</v>
      </c>
    </row>
    <row r="47" spans="2:29" ht="15" customHeight="1" x14ac:dyDescent="0.25">
      <c r="AC47" t="str">
        <v>Inspection Type (Visual, other) - Visual + Photographs + document</v>
      </c>
    </row>
    <row r="48" spans="2:29" ht="15" customHeight="1" x14ac:dyDescent="0.25">
      <c r="AC48" t="str">
        <v>Inspection: Key - I</v>
      </c>
    </row>
    <row r="49" spans="2:29" ht="15" customHeight="1" x14ac:dyDescent="0.25">
      <c r="D49" s="1"/>
      <c r="AC49" t="str">
        <v>Inspection: By - IP</v>
      </c>
    </row>
    <row r="50" spans="2:29" ht="15" customHeight="1" x14ac:dyDescent="0.25">
      <c r="AC50" t="str">
        <v>5.1 - Record Value</v>
      </c>
    </row>
    <row r="51" spans="2:29" ht="15" customHeight="1" x14ac:dyDescent="0.25">
      <c r="AC51" t="str">
        <v>Inspection Point: Quality Control Activity - At completion of valve commissioning</v>
      </c>
    </row>
    <row r="52" spans="2:29" ht="15" customHeight="1" x14ac:dyDescent="0.25">
      <c r="AC52" t="str">
        <v>Acceptance Criteria - When consistent results are achieved</v>
      </c>
    </row>
    <row r="53" spans="2:29" ht="15" customHeight="1" x14ac:dyDescent="0.25">
      <c r="E53" s="1"/>
      <c r="AC53" t="str">
        <v>Verifying Document - Commissioning record sheet / Operation CHAR(AMP) Maintenance Manual</v>
      </c>
    </row>
    <row r="54" spans="2:29" ht="15" customHeight="1" x14ac:dyDescent="0.25">
      <c r="E54" s="1"/>
      <c r="AC54" t="str">
        <v>Frequency - once</v>
      </c>
    </row>
    <row r="55" spans="2:29" ht="15" customHeight="1" x14ac:dyDescent="0.25">
      <c r="G55" s="1"/>
      <c r="AC55" t="str">
        <v>Inspection Type (Visual, other) - Visual + Document + Photograph</v>
      </c>
    </row>
    <row r="56" spans="2:29" ht="15" customHeight="1" x14ac:dyDescent="0.25">
      <c r="AC56" t="str">
        <v>Inspection: Key - I</v>
      </c>
    </row>
    <row r="57" spans="2:29" ht="15" customHeight="1" x14ac:dyDescent="0.25">
      <c r="B57" s="1"/>
      <c r="AC57" t="str">
        <v>Inspection: By - IP</v>
      </c>
    </row>
    <row r="58" spans="2:29" ht="15" customHeight="1" x14ac:dyDescent="0.25">
      <c r="AC58" t="str">
        <v>5.2 - Record solenoid valve feedback values</v>
      </c>
    </row>
    <row r="59" spans="2:29" ht="15" customHeight="1" x14ac:dyDescent="0.25">
      <c r="B59" s="1"/>
      <c r="AC59" t="str">
        <v>Inspection Point: Quality Control Activity - At completion of valve commissioning</v>
      </c>
    </row>
    <row r="60" spans="2:29" ht="15" customHeight="1" x14ac:dyDescent="0.25">
      <c r="B60" s="1"/>
      <c r="C60" s="1"/>
      <c r="AC60" t="str">
        <v>Acceptance Criteria - When consistent results are achieved</v>
      </c>
    </row>
    <row r="61" spans="2:29" ht="15" customHeight="1" x14ac:dyDescent="0.25">
      <c r="B61" s="1"/>
      <c r="C61" s="1"/>
      <c r="AC61" t="str">
        <v>Verifying Document - Commissioning record sheet / Operation CHAR(AMP) Maintenance Manual</v>
      </c>
    </row>
    <row r="62" spans="2:29" ht="15" customHeight="1" x14ac:dyDescent="0.25">
      <c r="B62" s="1"/>
      <c r="AC62" t="str">
        <v>Frequency - once</v>
      </c>
    </row>
    <row r="63" spans="2:29" ht="15" customHeight="1" x14ac:dyDescent="0.25">
      <c r="B63" s="1"/>
      <c r="AC63" t="str">
        <v>Inspection Type (Visual, other) - Visual + Document + Photograph</v>
      </c>
    </row>
    <row r="64" spans="2:29" ht="15" customHeight="1" x14ac:dyDescent="0.25">
      <c r="B64" s="1"/>
      <c r="D64" s="1"/>
      <c r="AC64" t="str">
        <v>Inspection: Key - I</v>
      </c>
    </row>
    <row r="65" spans="2:29" ht="15" customHeight="1" x14ac:dyDescent="0.25">
      <c r="B65" s="1"/>
      <c r="AC65" t="str">
        <v>Inspection: By - IP</v>
      </c>
    </row>
    <row r="66" spans="2:29" ht="15" customHeight="1" x14ac:dyDescent="0.25">
      <c r="B66" s="1"/>
    </row>
    <row r="70" spans="2:29" ht="15" customHeight="1" x14ac:dyDescent="0.25">
      <c r="G70" s="1"/>
    </row>
    <row r="74" spans="2:29" ht="15" customHeight="1" x14ac:dyDescent="0.25">
      <c r="C74" s="1"/>
      <c r="D74" s="1"/>
    </row>
    <row r="75" spans="2:29" ht="15" customHeight="1" x14ac:dyDescent="0.25">
      <c r="C75" s="1"/>
    </row>
    <row r="76" spans="2:29" ht="15" customHeight="1" x14ac:dyDescent="0.25">
      <c r="C76" s="1"/>
    </row>
    <row r="79" spans="2:29" ht="15" customHeight="1" x14ac:dyDescent="0.25">
      <c r="D79" s="1"/>
    </row>
    <row r="85" spans="5:7" ht="15" customHeight="1" x14ac:dyDescent="0.25">
      <c r="G85" s="1"/>
    </row>
    <row r="89" spans="5:7" ht="15" customHeight="1" x14ac:dyDescent="0.25">
      <c r="E89" s="1"/>
    </row>
    <row r="90" spans="5:7" ht="15" customHeight="1" x14ac:dyDescent="0.25">
      <c r="E90" s="1"/>
    </row>
    <row r="91" spans="5:7" ht="15" customHeight="1" x14ac:dyDescent="0.25">
      <c r="E91" s="1"/>
    </row>
    <row r="99" spans="5:5" ht="15" customHeight="1" x14ac:dyDescent="0.25">
      <c r="E99" s="1"/>
    </row>
    <row r="100" spans="5:5" ht="15" customHeight="1" x14ac:dyDescent="0.25">
      <c r="E100" s="1"/>
    </row>
    <row r="101" spans="5:5" ht="15" customHeight="1" x14ac:dyDescent="0.25">
      <c r="E101" s="1"/>
    </row>
    <row r="143" spans="4:4" ht="15" customHeight="1" x14ac:dyDescent="0.25">
      <c r="D143" s="1"/>
    </row>
    <row r="146" spans="3:4" ht="15" customHeight="1" x14ac:dyDescent="0.25">
      <c r="C146" s="1"/>
      <c r="D146" s="1"/>
    </row>
    <row r="152" spans="3:4" ht="15" customHeight="1" x14ac:dyDescent="0.25">
      <c r="D152" s="1"/>
    </row>
    <row r="155" spans="3:4" ht="15" customHeight="1" x14ac:dyDescent="0.25">
      <c r="C155" s="1"/>
      <c r="D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2025-07-09T04:42:29Z</dcterms:modified>
</cp:coreProperties>
</file>