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WNOC\Contracts\6.0 Physical Works\6.1 Sealed Pavements\6.1.3 Resurfacing\2023-24\AC\CONQA\Site List Issued\"/>
    </mc:Choice>
  </mc:AlternateContent>
  <xr:revisionPtr revIDLastSave="0" documentId="13_ncr:1_{941DD7D7-15BB-404B-A1F0-53AE8EE68619}" xr6:coauthVersionLast="47" xr6:coauthVersionMax="47" xr10:uidLastSave="{00000000-0000-0000-0000-000000000000}"/>
  <bookViews>
    <workbookView xWindow="-120" yWindow="-120" windowWidth="29040" windowHeight="15840" xr2:uid="{A625FC4D-279C-4908-A32D-58C98960B3F5}"/>
  </bookViews>
  <sheets>
    <sheet name="Master Programme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'Master Programme'!$A$1:$T$215</definedName>
    <definedName name="BinderList">[1]Tables!$B$58:$B$78</definedName>
    <definedName name="Pal_Workbook_GUID" hidden="1">"4SRQTWC6WAZERSDNK4EMQ78U"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alTypeList">[2]Tables!$B$8:$B$30</definedName>
    <definedName name="StkPileList">'[3]Stockpile Table'!$A$6:$A$36</definedName>
    <definedName name="Table11">[4]!Table[#Data]</definedName>
    <definedName name="Validation_RoadName">'[5]LookUp Tables'!$C$76:$C$134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18" i="2"/>
  <c r="M2" i="2"/>
  <c r="F3" i="2"/>
  <c r="I3" i="2" s="1"/>
  <c r="F4" i="2"/>
  <c r="I4" i="2" s="1"/>
  <c r="F5" i="2"/>
  <c r="I5" i="2" s="1"/>
  <c r="F6" i="2"/>
  <c r="I6" i="2" s="1"/>
  <c r="F7" i="2"/>
  <c r="I7" i="2" s="1"/>
  <c r="F8" i="2"/>
  <c r="I8" i="2" s="1"/>
  <c r="F9" i="2"/>
  <c r="I9" i="2" s="1"/>
  <c r="F10" i="2"/>
  <c r="I10" i="2" s="1"/>
  <c r="F11" i="2"/>
  <c r="I11" i="2" s="1"/>
  <c r="F12" i="2"/>
  <c r="I12" i="2" s="1"/>
  <c r="F13" i="2"/>
  <c r="I13" i="2" s="1"/>
  <c r="F14" i="2"/>
  <c r="I14" i="2" s="1"/>
  <c r="F15" i="2"/>
  <c r="I15" i="2" s="1"/>
  <c r="F16" i="2"/>
  <c r="I16" i="2" s="1"/>
  <c r="F17" i="2"/>
  <c r="I17" i="2" s="1"/>
  <c r="F19" i="2"/>
  <c r="I19" i="2" s="1"/>
  <c r="F20" i="2"/>
  <c r="I20" i="2" s="1"/>
  <c r="F21" i="2"/>
  <c r="I21" i="2" s="1"/>
  <c r="F22" i="2"/>
  <c r="I22" i="2" s="1"/>
  <c r="F23" i="2"/>
  <c r="I23" i="2" s="1"/>
  <c r="F24" i="2"/>
  <c r="I24" i="2" s="1"/>
  <c r="F25" i="2"/>
  <c r="I25" i="2" s="1"/>
  <c r="F26" i="2"/>
  <c r="I26" i="2" s="1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18" i="2"/>
  <c r="I18" i="2" s="1"/>
  <c r="F2" i="2"/>
  <c r="I2" i="2" s="1"/>
</calcChain>
</file>

<file path=xl/sharedStrings.xml><?xml version="1.0" encoding="utf-8"?>
<sst xmlns="http://schemas.openxmlformats.org/spreadsheetml/2006/main" count="1628" uniqueCount="154">
  <si>
    <t>State Highway</t>
  </si>
  <si>
    <t>State Highway - Route Station</t>
  </si>
  <si>
    <t>Lane</t>
  </si>
  <si>
    <t>Length</t>
  </si>
  <si>
    <t xml:space="preserve">Approval Source </t>
  </si>
  <si>
    <t># of lanes</t>
  </si>
  <si>
    <t>Lane Length</t>
  </si>
  <si>
    <t>Avge Total Width to be Surfaced (m)</t>
  </si>
  <si>
    <t>Area (m²)</t>
  </si>
  <si>
    <t>Additional areas (m²)</t>
  </si>
  <si>
    <t>Total Area (m²)</t>
  </si>
  <si>
    <t>025-0156</t>
  </si>
  <si>
    <t>025-0058</t>
  </si>
  <si>
    <t>002-0037</t>
  </si>
  <si>
    <t>002-0048</t>
  </si>
  <si>
    <t>002-0093</t>
  </si>
  <si>
    <t>002-0073</t>
  </si>
  <si>
    <t>025-0012</t>
  </si>
  <si>
    <t>025-0024</t>
  </si>
  <si>
    <t>025-0042</t>
  </si>
  <si>
    <t>025-0084</t>
  </si>
  <si>
    <t>025-0127</t>
  </si>
  <si>
    <t>025-0143</t>
  </si>
  <si>
    <t>025-0172</t>
  </si>
  <si>
    <t>025-0188</t>
  </si>
  <si>
    <t>025-0226</t>
  </si>
  <si>
    <t>026-0017</t>
  </si>
  <si>
    <t>026-0026/01.17</t>
  </si>
  <si>
    <t>026-0035</t>
  </si>
  <si>
    <t>026-0048</t>
  </si>
  <si>
    <t>026-0080</t>
  </si>
  <si>
    <t>027-0000</t>
  </si>
  <si>
    <t>027-0021</t>
  </si>
  <si>
    <t>027-0027</t>
  </si>
  <si>
    <t>027-0046</t>
  </si>
  <si>
    <t>029-0061</t>
  </si>
  <si>
    <t>024-0000/01.08</t>
  </si>
  <si>
    <t>025-0000</t>
  </si>
  <si>
    <t>025-0099</t>
  </si>
  <si>
    <t>025-0206</t>
  </si>
  <si>
    <t>026-0070</t>
  </si>
  <si>
    <t>027-0074</t>
  </si>
  <si>
    <t>029-0050</t>
  </si>
  <si>
    <t>25A-0008</t>
  </si>
  <si>
    <t>BPL</t>
  </si>
  <si>
    <t>RS3</t>
  </si>
  <si>
    <t>RS5</t>
  </si>
  <si>
    <t>RS24W</t>
  </si>
  <si>
    <t>GRS35W</t>
  </si>
  <si>
    <t>GRS24W</t>
  </si>
  <si>
    <t>RS</t>
  </si>
  <si>
    <t>Existing Surface</t>
  </si>
  <si>
    <t>002-0061</t>
  </si>
  <si>
    <t>025-0217</t>
  </si>
  <si>
    <t>002-0034</t>
  </si>
  <si>
    <t>025-0072</t>
  </si>
  <si>
    <t>025-0113</t>
  </si>
  <si>
    <t>R1</t>
  </si>
  <si>
    <t>L1</t>
  </si>
  <si>
    <t>All</t>
  </si>
  <si>
    <t>TETLEYS</t>
  </si>
  <si>
    <t>POPLAR LANE</t>
  </si>
  <si>
    <t>LEACHES</t>
  </si>
  <si>
    <t>SMA</t>
  </si>
  <si>
    <t>Glenbrook</t>
  </si>
  <si>
    <t>GLENBROOK</t>
  </si>
  <si>
    <t>TAOTAOROA</t>
  </si>
  <si>
    <t>WAITAWHETA</t>
  </si>
  <si>
    <t>TAUHEI</t>
  </si>
  <si>
    <t>RS35</t>
  </si>
  <si>
    <t>MATATOKI</t>
  </si>
  <si>
    <t>PERRYS</t>
  </si>
  <si>
    <t>WORKS</t>
  </si>
  <si>
    <t>TIROHIA</t>
  </si>
  <si>
    <t>026-0095</t>
  </si>
  <si>
    <t>MOTUMAOHO</t>
  </si>
  <si>
    <t>UNKNOWN</t>
  </si>
  <si>
    <t>027-0067</t>
  </si>
  <si>
    <t>RS24</t>
  </si>
  <si>
    <t>Existing Surface Age</t>
  </si>
  <si>
    <t>Existing Surface Design Life</t>
  </si>
  <si>
    <t>Failure Mode</t>
  </si>
  <si>
    <t>SMYTHES</t>
  </si>
  <si>
    <t>WAIOEKA</t>
  </si>
  <si>
    <t>FL</t>
  </si>
  <si>
    <t>Waitawheta</t>
  </si>
  <si>
    <t>CR</t>
  </si>
  <si>
    <t>Tauhei</t>
  </si>
  <si>
    <t>CR,RU</t>
  </si>
  <si>
    <t>SC</t>
  </si>
  <si>
    <t>CR,FL</t>
  </si>
  <si>
    <t>KATIKATI</t>
  </si>
  <si>
    <t>CR,FL,RU</t>
  </si>
  <si>
    <t xml:space="preserve">Start </t>
  </si>
  <si>
    <t xml:space="preserve">End </t>
  </si>
  <si>
    <t>026-0060</t>
  </si>
  <si>
    <t>027-0016</t>
  </si>
  <si>
    <t>Number of seal layers</t>
  </si>
  <si>
    <t>FL,RU</t>
  </si>
  <si>
    <t>CR,SC</t>
  </si>
  <si>
    <t>FL,RG,RU</t>
  </si>
  <si>
    <t>SE</t>
  </si>
  <si>
    <t>RG,RU</t>
  </si>
  <si>
    <t>CR,FL,PA</t>
  </si>
  <si>
    <t>,CR,FL,PA,PH,SH,UI</t>
  </si>
  <si>
    <t>FL,PH</t>
  </si>
  <si>
    <t>CR,PA</t>
  </si>
  <si>
    <t>TEXT</t>
  </si>
  <si>
    <t>RS25</t>
  </si>
  <si>
    <t>RSM</t>
  </si>
  <si>
    <t>FWP Indicative Treatment</t>
  </si>
  <si>
    <t>1CHIP</t>
  </si>
  <si>
    <t>B/S</t>
  </si>
  <si>
    <t>2CHIP</t>
  </si>
  <si>
    <t>VFILL</t>
  </si>
  <si>
    <t>COMB</t>
  </si>
  <si>
    <t>RACK</t>
  </si>
  <si>
    <t>Existing Material</t>
  </si>
  <si>
    <t>10</t>
  </si>
  <si>
    <t>11</t>
  </si>
  <si>
    <t>1</t>
  </si>
  <si>
    <t>9</t>
  </si>
  <si>
    <t>12</t>
  </si>
  <si>
    <t>4</t>
  </si>
  <si>
    <t>3</t>
  </si>
  <si>
    <t>8</t>
  </si>
  <si>
    <t>6</t>
  </si>
  <si>
    <t>13</t>
  </si>
  <si>
    <t>5</t>
  </si>
  <si>
    <t>2</t>
  </si>
  <si>
    <t>7</t>
  </si>
  <si>
    <t>8 and 6</t>
  </si>
  <si>
    <t>6 and 1</t>
  </si>
  <si>
    <t>1 and 4</t>
  </si>
  <si>
    <t>12 and 9</t>
  </si>
  <si>
    <r>
      <t xml:space="preserve">12 and </t>
    </r>
    <r>
      <rPr>
        <sz val="11"/>
        <color rgb="FFFF0000"/>
        <rFont val="Calibri"/>
        <family val="2"/>
        <scheme val="minor"/>
      </rPr>
      <t>13</t>
    </r>
  </si>
  <si>
    <t>4 and 12</t>
  </si>
  <si>
    <t>6 and 12</t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</si>
  <si>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and 4</t>
    </r>
  </si>
  <si>
    <t>12 and 13</t>
  </si>
  <si>
    <t>13 and 12</t>
  </si>
  <si>
    <t>13 and 9</t>
  </si>
  <si>
    <t>10 and 11</t>
  </si>
  <si>
    <t>10 and 3</t>
  </si>
  <si>
    <t>8 and 12</t>
  </si>
  <si>
    <r>
      <rPr>
        <sz val="11"/>
        <color rgb="FFFF0000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>and 12</t>
    </r>
  </si>
  <si>
    <t>12,10 and 1</t>
  </si>
  <si>
    <t>12 and 10</t>
  </si>
  <si>
    <t>5 and 10</t>
  </si>
  <si>
    <t>10 and 12</t>
  </si>
  <si>
    <t>4 and 10</t>
  </si>
  <si>
    <r>
      <rPr>
        <sz val="11"/>
        <color rgb="FFFF0000"/>
        <rFont val="Calibri"/>
        <family val="2"/>
        <scheme val="minor"/>
      </rPr>
      <t xml:space="preserve">12 </t>
    </r>
    <r>
      <rPr>
        <sz val="11"/>
        <color theme="1"/>
        <rFont val="Calibri"/>
        <family val="2"/>
        <scheme val="minor"/>
      </rPr>
      <t>and 11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</si>
  <si>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and 8</t>
    </r>
  </si>
  <si>
    <t>25A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</si>
</sst>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0" fillId="0" borderId="0" xfId="0" applyFill="1" applyBorder="1"/>
    <xf numFmtId="0" fontId="2" fillId="0" borderId="0" xfId="0" quotePrefix="1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  <xf numFmtId="0" fontId="1" fillId="2" borderId="1" xfId="0" applyFont="1" applyFill="1" applyBorder="1" applyAlignment="1">
      <alignment wrapText="1"/>
    </xf>
    <xf numFmtId="1" fontId="0" fillId="0" borderId="0" xfId="0" applyNumberFormat="1"/>
    <xf numFmtId="0" fontId="0" fillId="0" borderId="0" xfId="0" quotePrefix="1"/>
    <xf numFmtId="164" fontId="0" fillId="0" borderId="0" xfId="0" applyNumberFormat="1"/>
    <xf numFmtId="1" fontId="0" fillId="0" borderId="0" xfId="0" applyNumberFormat="1" applyFill="1" applyBorder="1"/>
    <xf numFmtId="2" fontId="0" fillId="0" borderId="0" xfId="0" applyNumberFormat="1" applyFill="1" applyBorder="1"/>
    <xf numFmtId="0" fontId="2" fillId="0" borderId="0" xfId="0" quotePrefix="1" applyNumberFormat="1" applyFont="1" applyFill="1" applyBorder="1"/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LABEL Normal" xfId="1" xr:uid="{03951851-EEF7-416D-A7EB-38F0C57CCA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simeon\Desktop\EWNOC%20Chipseal%20Design%202019-20%20MS%20Teams%2024-10-2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hn_\Documents\Higgins%20Stuff\EBOP%20Reseals%20Report%202017-18\Chipseal%20Design%20-%20NOC%202017.18%20Updated%207.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CONTRCT\CONTRACT\Contracts\Noc%20Reseals%202017-2018\Reseals%20list\Final%20Submitted%20Seal%20design\Copy%20of%20Chipseal%20Design%20-%20NOC%202017.18%20Updated%207.6%20(003)%20Appendix%20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341\3413292\Resurfacing%20-%20Chip%20Seal\2021-22\WORK%20IN%20PROGRESS%20%2021-22%20Appendix%20A%20-%20DONT%20TOUCH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igginsnz.sharepoint.com/Users/margaritag/AppData/Roaming/OpenText/OTEdit/EC_infohub/c37369906/EW-NOC%20Lineal%20Drainage%20FWP%20for%202019-20%20(Nov%202019%20Updated%20FWP-HS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pseal Single"/>
      <sheetName val="&gt;"/>
      <sheetName val="Notes"/>
      <sheetName val="&gt;&gt;"/>
      <sheetName val="Lists"/>
      <sheetName val="Tables"/>
      <sheetName val="Stockpiles"/>
      <sheetName val="Stockpile Table"/>
      <sheetName val="&gt;&gt;&gt;"/>
      <sheetName val="Chipseal Database"/>
      <sheetName val="ChipHGLeach 29-10-19"/>
      <sheetName val="ChipGlenbrookWaiotahi 29-10-19"/>
      <sheetName val="PivotTable"/>
      <sheetName val="Marty"/>
      <sheetName val="Productivity"/>
      <sheetName val="DailyCosts"/>
      <sheetName val="DailyCostTracker"/>
      <sheetName val="StockpileHolder"/>
      <sheetName val="SC Database"/>
      <sheetName val="PivotTableSource"/>
      <sheetName val="EWNOC Chipseal Design 2019-20 M"/>
    </sheetNames>
    <sheetDataSet>
      <sheetData sheetId="0"/>
      <sheetData sheetId="1"/>
      <sheetData sheetId="2"/>
      <sheetData sheetId="3"/>
      <sheetData sheetId="4">
        <row r="4">
          <cell r="B4" t="str">
            <v>First Coat Seal</v>
          </cell>
        </row>
      </sheetData>
      <sheetData sheetId="5">
        <row r="6">
          <cell r="B6" t="str">
            <v>Type</v>
          </cell>
        </row>
        <row r="58">
          <cell r="B58" t="str">
            <v>60/70</v>
          </cell>
        </row>
        <row r="59">
          <cell r="B59" t="str">
            <v>80/100</v>
          </cell>
        </row>
        <row r="60">
          <cell r="B60" t="str">
            <v>130/150</v>
          </cell>
        </row>
        <row r="61">
          <cell r="B61" t="str">
            <v>180/200</v>
          </cell>
        </row>
        <row r="63">
          <cell r="B63" t="str">
            <v>Flexiphalt 320S</v>
          </cell>
        </row>
        <row r="64">
          <cell r="B64" t="str">
            <v>Flexiphalt 330S</v>
          </cell>
        </row>
        <row r="65">
          <cell r="B65" t="str">
            <v>Flexiphalt 340S</v>
          </cell>
        </row>
        <row r="66">
          <cell r="B66" t="str">
            <v>Flexiphalt 350S</v>
          </cell>
        </row>
        <row r="67">
          <cell r="B67" t="str">
            <v>Cat-60</v>
          </cell>
        </row>
        <row r="68">
          <cell r="B68" t="str">
            <v>Cat-65</v>
          </cell>
        </row>
        <row r="69">
          <cell r="B69" t="str">
            <v>CRS-2</v>
          </cell>
        </row>
        <row r="70">
          <cell r="B70" t="str">
            <v>Emulsiphalt 372</v>
          </cell>
        </row>
        <row r="71">
          <cell r="B71" t="str">
            <v>Emulsiphalt 373</v>
          </cell>
        </row>
        <row r="72">
          <cell r="B72" t="str">
            <v>Emulsiphalt 374</v>
          </cell>
        </row>
        <row r="73">
          <cell r="B73" t="str">
            <v>Emulsiphalt 375</v>
          </cell>
        </row>
      </sheetData>
      <sheetData sheetId="6"/>
      <sheetData sheetId="7">
        <row r="5">
          <cell r="A5" t="str">
            <v>Stockpile no#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pseal Single"/>
      <sheetName val="&gt;"/>
      <sheetName val="Notes"/>
      <sheetName val="&gt;&gt;"/>
      <sheetName val="Lists"/>
      <sheetName val="Tables"/>
      <sheetName val="Stockpiles"/>
      <sheetName val="Stockpile Table"/>
      <sheetName val="&gt;&gt;&gt;"/>
      <sheetName val="Chipseal Database"/>
      <sheetName val="SC Database"/>
    </sheetNames>
    <sheetDataSet>
      <sheetData sheetId="0"/>
      <sheetData sheetId="1"/>
      <sheetData sheetId="2"/>
      <sheetData sheetId="3"/>
      <sheetData sheetId="4"/>
      <sheetData sheetId="5">
        <row r="6">
          <cell r="B6" t="str">
            <v>Type</v>
          </cell>
        </row>
        <row r="8">
          <cell r="B8" t="str">
            <v>G2</v>
          </cell>
        </row>
        <row r="9">
          <cell r="B9" t="str">
            <v>G3</v>
          </cell>
        </row>
        <row r="10">
          <cell r="B10" t="str">
            <v>G4</v>
          </cell>
        </row>
        <row r="11">
          <cell r="B11" t="str">
            <v>G5</v>
          </cell>
        </row>
        <row r="12">
          <cell r="B12" t="str">
            <v>G6</v>
          </cell>
        </row>
        <row r="13">
          <cell r="B13" t="str">
            <v>T2/4</v>
          </cell>
        </row>
        <row r="14">
          <cell r="B14" t="str">
            <v>T2/5</v>
          </cell>
        </row>
        <row r="15">
          <cell r="B15" t="str">
            <v>T3/5</v>
          </cell>
        </row>
        <row r="16">
          <cell r="B16" t="str">
            <v>T3/6</v>
          </cell>
        </row>
        <row r="17">
          <cell r="B17" t="str">
            <v>T4/6</v>
          </cell>
        </row>
        <row r="18">
          <cell r="B18" t="str">
            <v>R2/4</v>
          </cell>
        </row>
        <row r="19">
          <cell r="B19" t="str">
            <v>R2/5</v>
          </cell>
        </row>
        <row r="20">
          <cell r="B20" t="str">
            <v>R3/5</v>
          </cell>
        </row>
        <row r="21">
          <cell r="B21" t="str">
            <v>R3/6</v>
          </cell>
        </row>
        <row r="22">
          <cell r="B22" t="str">
            <v>R4/6</v>
          </cell>
        </row>
        <row r="23">
          <cell r="B23" t="str">
            <v>S2/4</v>
          </cell>
        </row>
        <row r="24">
          <cell r="B24" t="str">
            <v>S2/5</v>
          </cell>
        </row>
        <row r="25">
          <cell r="B25" t="str">
            <v>S3/5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pseal Single"/>
      <sheetName val="&gt;"/>
      <sheetName val="Notes"/>
      <sheetName val="&gt;&gt;"/>
      <sheetName val="Lists"/>
      <sheetName val="Tables"/>
      <sheetName val="Stockpiles"/>
      <sheetName val="Stockpile Table"/>
      <sheetName val="&gt;&gt;&gt;"/>
      <sheetName val="Chipseal Database"/>
      <sheetName val="SC 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A6">
            <v>1</v>
          </cell>
        </row>
        <row r="7">
          <cell r="A7">
            <v>2</v>
          </cell>
        </row>
        <row r="8">
          <cell r="A8">
            <v>3</v>
          </cell>
        </row>
        <row r="9">
          <cell r="A9">
            <v>4</v>
          </cell>
        </row>
        <row r="10">
          <cell r="A10">
            <v>5</v>
          </cell>
        </row>
        <row r="11">
          <cell r="A11">
            <v>6</v>
          </cell>
        </row>
        <row r="12">
          <cell r="A12">
            <v>7</v>
          </cell>
        </row>
        <row r="13">
          <cell r="A13">
            <v>8</v>
          </cell>
        </row>
        <row r="14">
          <cell r="A14">
            <v>9</v>
          </cell>
        </row>
        <row r="15">
          <cell r="A15">
            <v>10</v>
          </cell>
        </row>
        <row r="16">
          <cell r="A16">
            <v>11</v>
          </cell>
        </row>
        <row r="18">
          <cell r="A18">
            <v>12</v>
          </cell>
        </row>
        <row r="19">
          <cell r="A19">
            <v>14</v>
          </cell>
        </row>
        <row r="20">
          <cell r="A20">
            <v>15</v>
          </cell>
        </row>
        <row r="21">
          <cell r="A21">
            <v>16</v>
          </cell>
        </row>
        <row r="22">
          <cell r="A22">
            <v>17</v>
          </cell>
        </row>
        <row r="23">
          <cell r="A23">
            <v>18</v>
          </cell>
        </row>
        <row r="24">
          <cell r="A24">
            <v>19</v>
          </cell>
        </row>
        <row r="25">
          <cell r="A25">
            <v>20</v>
          </cell>
        </row>
        <row r="26">
          <cell r="A26">
            <v>21</v>
          </cell>
        </row>
        <row r="27">
          <cell r="A27">
            <v>22</v>
          </cell>
        </row>
        <row r="28">
          <cell r="A28">
            <v>23</v>
          </cell>
        </row>
        <row r="29">
          <cell r="A29">
            <v>24</v>
          </cell>
        </row>
        <row r="30">
          <cell r="A30">
            <v>25</v>
          </cell>
        </row>
        <row r="31">
          <cell r="A31">
            <v>26</v>
          </cell>
        </row>
        <row r="32">
          <cell r="A32">
            <v>27</v>
          </cell>
        </row>
        <row r="33">
          <cell r="A33">
            <v>28</v>
          </cell>
        </row>
        <row r="34">
          <cell r="A34">
            <v>29</v>
          </cell>
        </row>
        <row r="35">
          <cell r="A35">
            <v>30</v>
          </cell>
        </row>
        <row r="36">
          <cell r="A36">
            <v>31</v>
          </cell>
        </row>
      </sheetData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heet"/>
      <sheetName val="Summary by Cost"/>
      <sheetName val="Summary by Treatment"/>
      <sheetName val="Summary by Programme"/>
      <sheetName val="Summary by Location"/>
      <sheetName val="20.21 WC212 Renewals Programme"/>
      <sheetName val="20.21 SCRIM Programme"/>
      <sheetName val="19.20 Carry Over Sites"/>
      <sheetName val="IL and Texture data"/>
      <sheetName val="JUNO Data"/>
      <sheetName val="IL Rules"/>
      <sheetName val="Rates "/>
      <sheetName val="Chipping Rates"/>
      <sheetName val="SS 20.21 SCRIM Programme"/>
      <sheetName val="SS Master Sheet"/>
      <sheetName val="WORK IN PROGRESS  21-22 Appen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l Drainage FWP"/>
      <sheetName val="Summaries"/>
      <sheetName val="LookUp Tables"/>
      <sheetName val="P&amp;S FWP"/>
      <sheetName val="HSD Rutting Data"/>
      <sheetName val="NOTES"/>
    </sheetNames>
    <sheetDataSet>
      <sheetData sheetId="0"/>
      <sheetData sheetId="1"/>
      <sheetData sheetId="2">
        <row r="76">
          <cell r="C76" t="str">
            <v>002-0037</v>
          </cell>
        </row>
        <row r="77">
          <cell r="C77" t="str">
            <v>002-0048</v>
          </cell>
        </row>
        <row r="78">
          <cell r="C78" t="str">
            <v>002-0061</v>
          </cell>
        </row>
        <row r="79">
          <cell r="C79" t="str">
            <v>002-0072-C026</v>
          </cell>
        </row>
        <row r="80">
          <cell r="C80" t="str">
            <v>002-0073</v>
          </cell>
        </row>
        <row r="81">
          <cell r="C81" t="str">
            <v>002-0093</v>
          </cell>
        </row>
        <row r="82">
          <cell r="C82" t="str">
            <v>024-0000/01.08</v>
          </cell>
        </row>
        <row r="83">
          <cell r="C83" t="str">
            <v>024-0000-D</v>
          </cell>
        </row>
        <row r="84">
          <cell r="C84" t="str">
            <v>024-0000-I</v>
          </cell>
        </row>
        <row r="85">
          <cell r="C85" t="str">
            <v>024-0013</v>
          </cell>
        </row>
        <row r="86">
          <cell r="C86" t="str">
            <v>025-0012</v>
          </cell>
        </row>
        <row r="87">
          <cell r="C87" t="str">
            <v>025-0042</v>
          </cell>
        </row>
        <row r="88">
          <cell r="C88" t="str">
            <v>025-0058</v>
          </cell>
        </row>
        <row r="89">
          <cell r="C89" t="str">
            <v>025-0072</v>
          </cell>
        </row>
        <row r="90">
          <cell r="C90" t="str">
            <v>025-0084</v>
          </cell>
        </row>
        <row r="91">
          <cell r="C91" t="str">
            <v>025-0099</v>
          </cell>
        </row>
        <row r="92">
          <cell r="C92" t="str">
            <v>025-0113</v>
          </cell>
        </row>
        <row r="93">
          <cell r="C93" t="str">
            <v>025-0127</v>
          </cell>
        </row>
        <row r="94">
          <cell r="C94" t="str">
            <v>025-0143</v>
          </cell>
        </row>
        <row r="95">
          <cell r="C95" t="str">
            <v>025-0156</v>
          </cell>
        </row>
        <row r="96">
          <cell r="C96" t="str">
            <v>025-0172</v>
          </cell>
        </row>
        <row r="97">
          <cell r="C97" t="str">
            <v>025-0188</v>
          </cell>
        </row>
        <row r="98">
          <cell r="C98" t="str">
            <v>025-0206</v>
          </cell>
        </row>
        <row r="99">
          <cell r="C99" t="str">
            <v>025-0217</v>
          </cell>
        </row>
        <row r="100">
          <cell r="C100" t="str">
            <v>025-0226</v>
          </cell>
        </row>
        <row r="101">
          <cell r="C101" t="str">
            <v>025-0242</v>
          </cell>
        </row>
        <row r="102">
          <cell r="C102" t="str">
            <v>026-0017</v>
          </cell>
        </row>
        <row r="103">
          <cell r="C103" t="str">
            <v>026-0026</v>
          </cell>
        </row>
        <row r="104">
          <cell r="C104" t="str">
            <v>026-0026/01.17</v>
          </cell>
        </row>
        <row r="105">
          <cell r="C105" t="str">
            <v>026-0048</v>
          </cell>
        </row>
        <row r="106">
          <cell r="C106" t="str">
            <v>026-0060</v>
          </cell>
        </row>
        <row r="107">
          <cell r="C107" t="str">
            <v>026-0069-C002</v>
          </cell>
        </row>
        <row r="108">
          <cell r="C108" t="str">
            <v>026-0070</v>
          </cell>
        </row>
        <row r="109">
          <cell r="C109" t="str">
            <v>026-0080</v>
          </cell>
        </row>
        <row r="110">
          <cell r="C110" t="str">
            <v>026-0095</v>
          </cell>
        </row>
        <row r="111">
          <cell r="C111" t="str">
            <v>026-0096</v>
          </cell>
        </row>
        <row r="112">
          <cell r="C112" t="str">
            <v>027-0000</v>
          </cell>
        </row>
        <row r="113">
          <cell r="C113" t="str">
            <v>027-0016</v>
          </cell>
        </row>
        <row r="114">
          <cell r="C114" t="str">
            <v>027-0021</v>
          </cell>
        </row>
        <row r="115">
          <cell r="C115" t="str">
            <v>027-0027</v>
          </cell>
        </row>
        <row r="116">
          <cell r="C116" t="str">
            <v>027-0067</v>
          </cell>
        </row>
        <row r="117">
          <cell r="C117" t="str">
            <v>027-0074</v>
          </cell>
        </row>
        <row r="118">
          <cell r="C118" t="str">
            <v>027-0082-C029</v>
          </cell>
        </row>
        <row r="119">
          <cell r="C119" t="str">
            <v>029-0042</v>
          </cell>
        </row>
        <row r="120">
          <cell r="C120" t="str">
            <v>029-0048</v>
          </cell>
        </row>
        <row r="121">
          <cell r="C121" t="str">
            <v>029-0050</v>
          </cell>
        </row>
        <row r="122">
          <cell r="C122" t="str">
            <v>029-0061</v>
          </cell>
        </row>
        <row r="123">
          <cell r="C123" t="str">
            <v>25A-0000</v>
          </cell>
        </row>
        <row r="124">
          <cell r="C124" t="str">
            <v>25A-0008</v>
          </cell>
        </row>
        <row r="125">
          <cell r="C125" t="str">
            <v>25A-0021</v>
          </cell>
        </row>
        <row r="126">
          <cell r="C126" t="str">
            <v>25A-0028</v>
          </cell>
        </row>
        <row r="127">
          <cell r="C127" t="str">
            <v>027-0045-W</v>
          </cell>
        </row>
        <row r="128">
          <cell r="C128" t="str">
            <v>027-0046</v>
          </cell>
        </row>
        <row r="129">
          <cell r="C129" t="str">
            <v>026-0035</v>
          </cell>
        </row>
        <row r="130">
          <cell r="C130" t="str">
            <v>025-0024</v>
          </cell>
        </row>
        <row r="131">
          <cell r="C131" t="str">
            <v>002-0034</v>
          </cell>
        </row>
        <row r="132">
          <cell r="C132" t="str">
            <v>025-0000</v>
          </cell>
        </row>
        <row r="133">
          <cell r="C133" t="str">
            <v>025-0022</v>
          </cell>
        </row>
        <row r="134">
          <cell r="C134" t="str">
            <v>025-0023-W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429E-CF3D-4262-86F2-980546A98660}">
  <dimension ref="A1:T215"/>
  <sheetViews>
    <sheetView tabSelected="1" zoomScale="80" zoomScaleNormal="80" workbookViewId="0">
      <pane xSplit="5" ySplit="1" topLeftCell="F2" activePane="bottomRight" state="frozen"/>
      <selection pane="topRight" activeCell="I1" sqref="I1"/>
      <selection pane="bottomLeft" activeCell="A2" sqref="A2"/>
      <selection pane="bottomRight" activeCell="N16" sqref="N16"/>
    </sheetView>
  </sheetViews>
  <sheetFormatPr defaultColWidth="8.7109375" defaultRowHeight="15" x14ac:dyDescent="0.25"/>
  <cols>
    <col min="1" max="1" width="16.42578125" style="1" customWidth="1"/>
    <col min="2" max="2" width="16.7109375" style="1" customWidth="1"/>
    <col min="3" max="3" width="7.5703125" style="1" bestFit="1" customWidth="1"/>
    <col min="4" max="4" width="6.5703125" style="1" bestFit="1" customWidth="1"/>
    <col min="5" max="5" width="7.42578125" style="1" bestFit="1" customWidth="1"/>
    <col min="6" max="6" width="9.28515625" style="1" bestFit="1" customWidth="1"/>
    <col min="7" max="7" width="10.5703125" style="1" customWidth="1"/>
    <col min="8" max="10" width="8.5703125" style="1" customWidth="1"/>
    <col min="11" max="11" width="9.5703125" style="1" customWidth="1"/>
    <col min="12" max="12" width="8.5703125" style="1" customWidth="1"/>
    <col min="13" max="13" width="9.28515625" style="1" bestFit="1" customWidth="1"/>
    <col min="14" max="14" width="20.42578125" style="1" customWidth="1"/>
    <col min="15" max="15" width="18.42578125" style="1" bestFit="1" customWidth="1"/>
    <col min="16" max="16" width="13.5703125" style="1" customWidth="1"/>
    <col min="17" max="17" width="8.7109375" style="1" customWidth="1"/>
    <col min="18" max="18" width="11.5703125" style="16" customWidth="1"/>
    <col min="19" max="19" width="17.42578125" style="1" customWidth="1"/>
    <col min="20" max="20" width="8.7109375" style="1" customWidth="1"/>
    <col min="21" max="16384" width="8.7109375" style="1"/>
  </cols>
  <sheetData>
    <row r="1" spans="1:20" customFormat="1" ht="90" x14ac:dyDescent="0.25">
      <c r="A1" s="5" t="s">
        <v>1</v>
      </c>
      <c r="B1" s="5" t="s">
        <v>0</v>
      </c>
      <c r="C1" s="5" t="s">
        <v>93</v>
      </c>
      <c r="D1" s="5" t="s">
        <v>94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51</v>
      </c>
      <c r="O1" s="5" t="s">
        <v>117</v>
      </c>
      <c r="P1" s="5" t="s">
        <v>97</v>
      </c>
      <c r="Q1" s="5" t="s">
        <v>79</v>
      </c>
      <c r="R1" s="5" t="s">
        <v>80</v>
      </c>
      <c r="S1" s="5" t="s">
        <v>81</v>
      </c>
      <c r="T1" s="5" t="s">
        <v>110</v>
      </c>
    </row>
    <row r="2" spans="1:20" x14ac:dyDescent="0.25">
      <c r="A2" s="7" t="s">
        <v>54</v>
      </c>
      <c r="B2" s="2">
        <v>2</v>
      </c>
      <c r="C2" s="6">
        <v>530</v>
      </c>
      <c r="D2" s="6">
        <v>1020</v>
      </c>
      <c r="E2" t="s">
        <v>59</v>
      </c>
      <c r="F2" s="9">
        <f>D2-C2</f>
        <v>490</v>
      </c>
      <c r="G2" s="1" t="s">
        <v>44</v>
      </c>
      <c r="H2" s="1">
        <v>2</v>
      </c>
      <c r="I2" s="3">
        <f>H2*F2</f>
        <v>980</v>
      </c>
      <c r="J2" s="8">
        <v>10.4</v>
      </c>
      <c r="K2" s="8">
        <v>5096</v>
      </c>
      <c r="M2" s="10">
        <f>L2+K2</f>
        <v>5096</v>
      </c>
      <c r="N2" t="s">
        <v>111</v>
      </c>
      <c r="O2" t="s">
        <v>60</v>
      </c>
      <c r="P2" s="6">
        <v>6</v>
      </c>
      <c r="Q2" s="6">
        <v>18</v>
      </c>
      <c r="R2" s="12" t="s">
        <v>122</v>
      </c>
      <c r="S2" t="s">
        <v>86</v>
      </c>
      <c r="T2" t="s">
        <v>78</v>
      </c>
    </row>
    <row r="3" spans="1:20" x14ac:dyDescent="0.25">
      <c r="A3" s="7" t="s">
        <v>54</v>
      </c>
      <c r="B3" s="2">
        <v>2</v>
      </c>
      <c r="C3" s="6">
        <v>1020</v>
      </c>
      <c r="D3" s="6">
        <v>1170</v>
      </c>
      <c r="E3" t="s">
        <v>59</v>
      </c>
      <c r="F3" s="9">
        <f>D3-C3</f>
        <v>150</v>
      </c>
      <c r="G3" s="1" t="s">
        <v>44</v>
      </c>
      <c r="H3" s="1">
        <v>2</v>
      </c>
      <c r="I3" s="3">
        <f>H3*F3</f>
        <v>300</v>
      </c>
      <c r="J3" s="8">
        <v>10.4</v>
      </c>
      <c r="K3" s="8">
        <v>1560</v>
      </c>
      <c r="M3" s="10">
        <f>L3+K3</f>
        <v>1560</v>
      </c>
      <c r="N3" t="s">
        <v>112</v>
      </c>
      <c r="O3" t="s">
        <v>82</v>
      </c>
      <c r="P3" s="6">
        <v>2</v>
      </c>
      <c r="Q3" s="6">
        <v>4</v>
      </c>
      <c r="R3" s="13" t="s">
        <v>118</v>
      </c>
      <c r="S3" t="s">
        <v>86</v>
      </c>
      <c r="T3" t="s">
        <v>78</v>
      </c>
    </row>
    <row r="4" spans="1:20" x14ac:dyDescent="0.25">
      <c r="A4" s="7" t="s">
        <v>54</v>
      </c>
      <c r="B4" s="2">
        <v>2</v>
      </c>
      <c r="C4" s="6">
        <v>1170</v>
      </c>
      <c r="D4" s="6">
        <v>1470</v>
      </c>
      <c r="E4" t="s">
        <v>59</v>
      </c>
      <c r="F4" s="9">
        <f>D4-C4</f>
        <v>300</v>
      </c>
      <c r="G4" s="1" t="s">
        <v>44</v>
      </c>
      <c r="H4" s="1">
        <v>2</v>
      </c>
      <c r="I4" s="3">
        <f>H4*F4</f>
        <v>600</v>
      </c>
      <c r="J4" s="8">
        <v>10.4</v>
      </c>
      <c r="K4" s="8">
        <v>3120</v>
      </c>
      <c r="M4" s="10">
        <f>L4+K4</f>
        <v>3120</v>
      </c>
      <c r="N4" t="s">
        <v>111</v>
      </c>
      <c r="O4" t="s">
        <v>60</v>
      </c>
      <c r="P4" s="6">
        <v>6</v>
      </c>
      <c r="Q4" s="6">
        <v>18</v>
      </c>
      <c r="R4" s="12" t="s">
        <v>122</v>
      </c>
      <c r="S4" t="s">
        <v>86</v>
      </c>
      <c r="T4" t="s">
        <v>78</v>
      </c>
    </row>
    <row r="5" spans="1:20" x14ac:dyDescent="0.25">
      <c r="A5" s="7" t="s">
        <v>54</v>
      </c>
      <c r="B5" s="2">
        <v>2</v>
      </c>
      <c r="C5" s="6">
        <v>2280</v>
      </c>
      <c r="D5" s="6">
        <v>2613</v>
      </c>
      <c r="E5" t="s">
        <v>59</v>
      </c>
      <c r="F5" s="9">
        <f>D5-C5</f>
        <v>333</v>
      </c>
      <c r="G5" s="1" t="s">
        <v>44</v>
      </c>
      <c r="H5" s="1">
        <v>2</v>
      </c>
      <c r="I5" s="3">
        <f>H5*F5</f>
        <v>666</v>
      </c>
      <c r="J5" s="8">
        <v>9.6999999999999993</v>
      </c>
      <c r="K5" s="8">
        <v>3230.1</v>
      </c>
      <c r="M5" s="10">
        <f>L5+K5</f>
        <v>3230.1</v>
      </c>
      <c r="N5" t="s">
        <v>113</v>
      </c>
      <c r="O5" t="s">
        <v>60</v>
      </c>
      <c r="P5" s="6">
        <v>6</v>
      </c>
      <c r="Q5" s="6">
        <v>18</v>
      </c>
      <c r="R5" s="13">
        <v>12</v>
      </c>
      <c r="S5" t="s">
        <v>86</v>
      </c>
      <c r="T5" t="s">
        <v>46</v>
      </c>
    </row>
    <row r="6" spans="1:20" x14ac:dyDescent="0.25">
      <c r="A6" s="7" t="s">
        <v>13</v>
      </c>
      <c r="B6" s="2">
        <v>2</v>
      </c>
      <c r="C6" s="6">
        <v>4570</v>
      </c>
      <c r="D6" s="6">
        <v>4986</v>
      </c>
      <c r="E6" t="s">
        <v>59</v>
      </c>
      <c r="F6" s="9">
        <f>D6-C6</f>
        <v>416</v>
      </c>
      <c r="G6" s="1" t="s">
        <v>44</v>
      </c>
      <c r="H6" s="1">
        <v>2</v>
      </c>
      <c r="I6" s="3">
        <f>H6*F6</f>
        <v>832</v>
      </c>
      <c r="J6" s="8">
        <v>10.18</v>
      </c>
      <c r="K6" s="8">
        <v>4234.88</v>
      </c>
      <c r="M6" s="10">
        <f>L6+K6</f>
        <v>4234.88</v>
      </c>
      <c r="N6" t="s">
        <v>113</v>
      </c>
      <c r="O6" t="s">
        <v>67</v>
      </c>
      <c r="P6" s="6">
        <v>2</v>
      </c>
      <c r="Q6" s="6">
        <v>12</v>
      </c>
      <c r="R6" s="14" t="s">
        <v>118</v>
      </c>
      <c r="S6" t="s">
        <v>89</v>
      </c>
      <c r="T6" t="s">
        <v>78</v>
      </c>
    </row>
    <row r="7" spans="1:20" x14ac:dyDescent="0.25">
      <c r="A7" s="7" t="s">
        <v>14</v>
      </c>
      <c r="B7" s="2">
        <v>2</v>
      </c>
      <c r="C7" s="6">
        <v>12140</v>
      </c>
      <c r="D7" s="6">
        <v>12300</v>
      </c>
      <c r="E7" t="s">
        <v>59</v>
      </c>
      <c r="F7" s="9">
        <f>D7-C7</f>
        <v>160</v>
      </c>
      <c r="G7" s="1" t="s">
        <v>44</v>
      </c>
      <c r="H7" s="1">
        <v>2</v>
      </c>
      <c r="I7" s="3">
        <f>H7*F7</f>
        <v>320</v>
      </c>
      <c r="J7" s="8">
        <v>10.1</v>
      </c>
      <c r="K7" s="8">
        <v>1616</v>
      </c>
      <c r="M7" s="10">
        <f>L7+K7</f>
        <v>1616</v>
      </c>
      <c r="N7" t="s">
        <v>113</v>
      </c>
      <c r="O7" t="s">
        <v>68</v>
      </c>
      <c r="P7" s="6">
        <v>4</v>
      </c>
      <c r="Q7" s="6">
        <v>13</v>
      </c>
      <c r="R7" s="14" t="s">
        <v>119</v>
      </c>
      <c r="S7" t="s">
        <v>86</v>
      </c>
      <c r="T7" t="s">
        <v>78</v>
      </c>
    </row>
    <row r="8" spans="1:20" x14ac:dyDescent="0.25">
      <c r="A8" s="7" t="s">
        <v>14</v>
      </c>
      <c r="B8" s="2">
        <v>2</v>
      </c>
      <c r="C8" s="6">
        <v>12300</v>
      </c>
      <c r="D8" s="6">
        <v>12548</v>
      </c>
      <c r="E8" t="s">
        <v>59</v>
      </c>
      <c r="F8" s="9">
        <f>D8-C8</f>
        <v>248</v>
      </c>
      <c r="G8" s="1" t="s">
        <v>44</v>
      </c>
      <c r="H8" s="1">
        <v>2</v>
      </c>
      <c r="I8" s="3">
        <f>H8*F8</f>
        <v>496</v>
      </c>
      <c r="J8" s="8">
        <v>10.1</v>
      </c>
      <c r="K8" s="8">
        <v>2504.8000000000002</v>
      </c>
      <c r="M8" s="10">
        <f>L8+K8</f>
        <v>2504.8000000000002</v>
      </c>
      <c r="N8" t="s">
        <v>111</v>
      </c>
      <c r="O8" t="s">
        <v>60</v>
      </c>
      <c r="P8" s="6">
        <v>4</v>
      </c>
      <c r="Q8" s="6">
        <v>19</v>
      </c>
      <c r="R8" s="15" t="s">
        <v>118</v>
      </c>
      <c r="S8" t="s">
        <v>86</v>
      </c>
      <c r="T8" t="s">
        <v>46</v>
      </c>
    </row>
    <row r="9" spans="1:20" x14ac:dyDescent="0.25">
      <c r="A9" s="7" t="s">
        <v>52</v>
      </c>
      <c r="B9" s="2">
        <v>2</v>
      </c>
      <c r="C9" s="6">
        <v>195</v>
      </c>
      <c r="D9" s="6">
        <v>400</v>
      </c>
      <c r="E9" t="s">
        <v>59</v>
      </c>
      <c r="F9" s="9">
        <f>D9-C9</f>
        <v>205</v>
      </c>
      <c r="G9" s="1" t="s">
        <v>44</v>
      </c>
      <c r="H9" s="1">
        <v>2</v>
      </c>
      <c r="I9" s="3">
        <f>H9*F9</f>
        <v>410</v>
      </c>
      <c r="J9" s="8">
        <v>11.4</v>
      </c>
      <c r="K9" s="8">
        <v>2337</v>
      </c>
      <c r="M9" s="10">
        <f>L9+K9</f>
        <v>2337</v>
      </c>
      <c r="N9" t="s">
        <v>112</v>
      </c>
      <c r="O9" t="s">
        <v>67</v>
      </c>
      <c r="P9" s="6">
        <v>2</v>
      </c>
      <c r="Q9" s="6">
        <v>6</v>
      </c>
      <c r="R9" s="14" t="s">
        <v>120</v>
      </c>
      <c r="S9" t="s">
        <v>84</v>
      </c>
      <c r="T9" t="s">
        <v>69</v>
      </c>
    </row>
    <row r="10" spans="1:20" x14ac:dyDescent="0.25">
      <c r="A10" s="7" t="s">
        <v>52</v>
      </c>
      <c r="B10" s="2">
        <v>2</v>
      </c>
      <c r="C10" s="6">
        <v>400</v>
      </c>
      <c r="D10" s="6">
        <v>1366</v>
      </c>
      <c r="E10" t="s">
        <v>59</v>
      </c>
      <c r="F10" s="9">
        <f>D10-C10</f>
        <v>966</v>
      </c>
      <c r="G10" s="1" t="s">
        <v>44</v>
      </c>
      <c r="H10" s="1">
        <v>2</v>
      </c>
      <c r="I10" s="3">
        <f>H10*F10</f>
        <v>1932</v>
      </c>
      <c r="J10" s="8">
        <v>11.42</v>
      </c>
      <c r="K10" s="8">
        <v>11031.72</v>
      </c>
      <c r="M10" s="10">
        <f>L10+K10</f>
        <v>11031.72</v>
      </c>
      <c r="N10" t="s">
        <v>113</v>
      </c>
      <c r="O10" t="s">
        <v>73</v>
      </c>
      <c r="P10" s="6">
        <v>4</v>
      </c>
      <c r="Q10" s="6">
        <v>13</v>
      </c>
      <c r="R10" s="14" t="s">
        <v>119</v>
      </c>
      <c r="S10" t="s">
        <v>86</v>
      </c>
      <c r="T10" t="s">
        <v>78</v>
      </c>
    </row>
    <row r="11" spans="1:20" x14ac:dyDescent="0.25">
      <c r="A11" s="7" t="s">
        <v>52</v>
      </c>
      <c r="B11" s="2">
        <v>2</v>
      </c>
      <c r="C11" s="6">
        <v>1366</v>
      </c>
      <c r="D11" s="6">
        <v>1966</v>
      </c>
      <c r="E11" t="s">
        <v>59</v>
      </c>
      <c r="F11" s="9">
        <f>D11-C11</f>
        <v>600</v>
      </c>
      <c r="G11" s="1" t="s">
        <v>44</v>
      </c>
      <c r="H11" s="1">
        <v>2</v>
      </c>
      <c r="I11" s="3">
        <f>H11*F11</f>
        <v>1200</v>
      </c>
      <c r="J11" s="8">
        <v>10.73</v>
      </c>
      <c r="K11" s="8">
        <v>6438</v>
      </c>
      <c r="M11" s="10">
        <f>L11+K11</f>
        <v>6438</v>
      </c>
      <c r="N11" t="s">
        <v>113</v>
      </c>
      <c r="O11" t="s">
        <v>67</v>
      </c>
      <c r="P11" s="6">
        <v>2</v>
      </c>
      <c r="Q11" s="6">
        <v>12</v>
      </c>
      <c r="R11" s="14">
        <v>12</v>
      </c>
      <c r="S11" t="s">
        <v>98</v>
      </c>
      <c r="T11" t="s">
        <v>78</v>
      </c>
    </row>
    <row r="12" spans="1:20" x14ac:dyDescent="0.25">
      <c r="A12" s="7" t="s">
        <v>52</v>
      </c>
      <c r="B12" s="2">
        <v>2</v>
      </c>
      <c r="C12" s="6">
        <v>1966</v>
      </c>
      <c r="D12" s="6">
        <v>2374</v>
      </c>
      <c r="E12" t="s">
        <v>59</v>
      </c>
      <c r="F12" s="9">
        <f>D12-C12</f>
        <v>408</v>
      </c>
      <c r="G12" s="1" t="s">
        <v>44</v>
      </c>
      <c r="H12" s="1">
        <v>2</v>
      </c>
      <c r="I12" s="3">
        <f>H12*F12</f>
        <v>816</v>
      </c>
      <c r="J12" s="8">
        <v>11.5</v>
      </c>
      <c r="K12" s="8">
        <v>4692</v>
      </c>
      <c r="M12" s="10">
        <f>L12+K12</f>
        <v>4692</v>
      </c>
      <c r="N12" t="s">
        <v>113</v>
      </c>
      <c r="O12" t="s">
        <v>67</v>
      </c>
      <c r="P12" s="6">
        <v>2</v>
      </c>
      <c r="Q12" s="6">
        <v>12</v>
      </c>
      <c r="R12" s="14">
        <v>12</v>
      </c>
      <c r="S12" t="s">
        <v>98</v>
      </c>
      <c r="T12" t="s">
        <v>78</v>
      </c>
    </row>
    <row r="13" spans="1:20" x14ac:dyDescent="0.25">
      <c r="A13" s="7" t="s">
        <v>52</v>
      </c>
      <c r="B13" s="2">
        <v>2</v>
      </c>
      <c r="C13" s="6">
        <v>4430</v>
      </c>
      <c r="D13" s="6">
        <v>4780</v>
      </c>
      <c r="E13" t="s">
        <v>59</v>
      </c>
      <c r="F13" s="9">
        <f>D13-C13</f>
        <v>350</v>
      </c>
      <c r="G13" s="1" t="s">
        <v>44</v>
      </c>
      <c r="H13" s="1">
        <v>2</v>
      </c>
      <c r="I13" s="3">
        <f>H13*F13</f>
        <v>700</v>
      </c>
      <c r="J13" s="8">
        <v>10.6</v>
      </c>
      <c r="K13" s="8">
        <v>3710</v>
      </c>
      <c r="M13" s="10">
        <f>L13+K13</f>
        <v>3710</v>
      </c>
      <c r="N13" t="s">
        <v>113</v>
      </c>
      <c r="O13" t="s">
        <v>85</v>
      </c>
      <c r="P13" s="6">
        <v>2</v>
      </c>
      <c r="Q13" s="6">
        <v>8</v>
      </c>
      <c r="R13" s="14" t="s">
        <v>121</v>
      </c>
      <c r="S13" t="s">
        <v>99</v>
      </c>
      <c r="T13" t="s">
        <v>78</v>
      </c>
    </row>
    <row r="14" spans="1:20" x14ac:dyDescent="0.25">
      <c r="A14" s="7" t="s">
        <v>52</v>
      </c>
      <c r="B14" s="2">
        <v>2</v>
      </c>
      <c r="C14" s="6">
        <v>6500</v>
      </c>
      <c r="D14" s="6">
        <v>6940</v>
      </c>
      <c r="E14" t="s">
        <v>59</v>
      </c>
      <c r="F14" s="9">
        <f>D14-C14</f>
        <v>440</v>
      </c>
      <c r="G14" s="1" t="s">
        <v>44</v>
      </c>
      <c r="H14" s="1">
        <v>2</v>
      </c>
      <c r="I14" s="3">
        <f>H14*F14</f>
        <v>880</v>
      </c>
      <c r="J14" s="8">
        <v>10.1</v>
      </c>
      <c r="K14" s="8">
        <v>4444</v>
      </c>
      <c r="M14" s="10">
        <f>L14+K14</f>
        <v>4444</v>
      </c>
      <c r="N14" t="s">
        <v>113</v>
      </c>
      <c r="O14" t="s">
        <v>73</v>
      </c>
      <c r="P14" s="6">
        <v>2</v>
      </c>
      <c r="Q14" s="6">
        <v>13</v>
      </c>
      <c r="R14" s="14">
        <v>12</v>
      </c>
      <c r="S14" t="s">
        <v>89</v>
      </c>
      <c r="T14" t="s">
        <v>78</v>
      </c>
    </row>
    <row r="15" spans="1:20" x14ac:dyDescent="0.25">
      <c r="A15" s="7" t="s">
        <v>52</v>
      </c>
      <c r="B15" s="2">
        <v>2</v>
      </c>
      <c r="C15" s="6">
        <v>7639</v>
      </c>
      <c r="D15" s="6">
        <v>7730</v>
      </c>
      <c r="E15" t="s">
        <v>59</v>
      </c>
      <c r="F15" s="9">
        <f>D15-C15</f>
        <v>91</v>
      </c>
      <c r="G15" s="1" t="s">
        <v>44</v>
      </c>
      <c r="H15" s="1">
        <v>2</v>
      </c>
      <c r="I15" s="3">
        <f>H15*F15</f>
        <v>182</v>
      </c>
      <c r="J15" s="8">
        <v>11.8</v>
      </c>
      <c r="K15" s="8">
        <v>1073.8</v>
      </c>
      <c r="M15" s="10">
        <f>L15+K15</f>
        <v>1073.8</v>
      </c>
      <c r="N15" t="s">
        <v>111</v>
      </c>
      <c r="O15" t="s">
        <v>67</v>
      </c>
      <c r="P15" s="6">
        <v>3</v>
      </c>
      <c r="Q15" s="6">
        <v>20</v>
      </c>
      <c r="R15" s="14">
        <v>10</v>
      </c>
      <c r="S15" t="s">
        <v>86</v>
      </c>
      <c r="T15" t="s">
        <v>69</v>
      </c>
    </row>
    <row r="16" spans="1:20" x14ac:dyDescent="0.25">
      <c r="A16" s="7" t="s">
        <v>52</v>
      </c>
      <c r="B16" s="2">
        <v>2</v>
      </c>
      <c r="C16" s="6">
        <v>7730</v>
      </c>
      <c r="D16" s="6">
        <v>7790</v>
      </c>
      <c r="E16" t="s">
        <v>59</v>
      </c>
      <c r="F16" s="9">
        <f>D16-C16</f>
        <v>60</v>
      </c>
      <c r="G16" s="1" t="s">
        <v>44</v>
      </c>
      <c r="H16" s="1">
        <v>2</v>
      </c>
      <c r="I16" s="3">
        <f>H16*F16</f>
        <v>120</v>
      </c>
      <c r="J16" s="8">
        <v>11.8</v>
      </c>
      <c r="K16" s="8">
        <v>708</v>
      </c>
      <c r="M16" s="10">
        <f>L16+K16</f>
        <v>708</v>
      </c>
      <c r="N16" t="s">
        <v>113</v>
      </c>
      <c r="O16" t="s">
        <v>67</v>
      </c>
      <c r="P16" s="6">
        <v>3</v>
      </c>
      <c r="Q16" s="6">
        <v>20</v>
      </c>
      <c r="R16" s="18">
        <v>10</v>
      </c>
      <c r="S16" t="s">
        <v>86</v>
      </c>
      <c r="T16" t="s">
        <v>69</v>
      </c>
    </row>
    <row r="17" spans="1:20" x14ac:dyDescent="0.25">
      <c r="A17" s="7" t="s">
        <v>16</v>
      </c>
      <c r="B17" s="2">
        <v>2</v>
      </c>
      <c r="C17" s="6">
        <v>650</v>
      </c>
      <c r="D17" s="6">
        <v>1270</v>
      </c>
      <c r="E17" t="s">
        <v>59</v>
      </c>
      <c r="F17" s="9">
        <f>D17-C17</f>
        <v>620</v>
      </c>
      <c r="G17" s="1" t="s">
        <v>44</v>
      </c>
      <c r="H17" s="1">
        <v>2</v>
      </c>
      <c r="I17" s="3">
        <f>H17*F17</f>
        <v>1240</v>
      </c>
      <c r="J17" s="8">
        <v>11</v>
      </c>
      <c r="K17" s="8">
        <v>6820</v>
      </c>
      <c r="M17" s="10">
        <f>L17+K17</f>
        <v>6820</v>
      </c>
      <c r="N17" t="s">
        <v>113</v>
      </c>
      <c r="O17" t="s">
        <v>62</v>
      </c>
      <c r="P17" s="6">
        <v>3</v>
      </c>
      <c r="Q17" s="6">
        <v>14</v>
      </c>
      <c r="R17" s="14" t="s">
        <v>122</v>
      </c>
      <c r="S17" t="s">
        <v>86</v>
      </c>
      <c r="T17" t="s">
        <v>78</v>
      </c>
    </row>
    <row r="18" spans="1:20" x14ac:dyDescent="0.25">
      <c r="A18" s="7" t="s">
        <v>16</v>
      </c>
      <c r="B18" s="2">
        <v>2</v>
      </c>
      <c r="C18" s="6">
        <v>3510</v>
      </c>
      <c r="D18" s="6">
        <v>4600</v>
      </c>
      <c r="E18" t="s">
        <v>58</v>
      </c>
      <c r="F18" s="9">
        <f>D18-C18</f>
        <v>1090</v>
      </c>
      <c r="G18" s="1" t="s">
        <v>44</v>
      </c>
      <c r="H18" s="1">
        <v>1</v>
      </c>
      <c r="I18" s="3">
        <f>H18*F18</f>
        <v>1090</v>
      </c>
      <c r="J18" s="8">
        <v>13.39</v>
      </c>
      <c r="K18" s="8">
        <v>14595.1</v>
      </c>
      <c r="M18" s="10">
        <f>L18+K18</f>
        <v>14595.1</v>
      </c>
      <c r="N18" t="s">
        <v>111</v>
      </c>
      <c r="O18" t="s">
        <v>67</v>
      </c>
      <c r="P18" s="6">
        <v>4</v>
      </c>
      <c r="Q18" s="6">
        <v>4</v>
      </c>
      <c r="R18" s="14" t="s">
        <v>123</v>
      </c>
      <c r="S18" t="s">
        <v>86</v>
      </c>
      <c r="T18" t="s">
        <v>78</v>
      </c>
    </row>
    <row r="19" spans="1:20" x14ac:dyDescent="0.25">
      <c r="A19" s="7" t="s">
        <v>16</v>
      </c>
      <c r="B19" s="2">
        <v>2</v>
      </c>
      <c r="C19" s="6">
        <v>4600</v>
      </c>
      <c r="D19" s="6">
        <v>4810</v>
      </c>
      <c r="E19" t="s">
        <v>59</v>
      </c>
      <c r="F19" s="9">
        <f>D19-C19</f>
        <v>210</v>
      </c>
      <c r="G19" s="1" t="s">
        <v>44</v>
      </c>
      <c r="H19" s="1">
        <v>2</v>
      </c>
      <c r="I19" s="3">
        <f>H19*F19</f>
        <v>420</v>
      </c>
      <c r="J19" s="8">
        <v>10.6</v>
      </c>
      <c r="K19" s="8">
        <v>2226</v>
      </c>
      <c r="M19" s="10">
        <f>L19+K19</f>
        <v>2226</v>
      </c>
      <c r="N19" t="s">
        <v>114</v>
      </c>
      <c r="O19" t="s">
        <v>67</v>
      </c>
      <c r="P19" s="6">
        <v>2</v>
      </c>
      <c r="Q19" s="6">
        <v>10</v>
      </c>
      <c r="R19" s="14" t="s">
        <v>124</v>
      </c>
      <c r="S19" t="s">
        <v>84</v>
      </c>
      <c r="T19" t="s">
        <v>78</v>
      </c>
    </row>
    <row r="20" spans="1:20" x14ac:dyDescent="0.25">
      <c r="A20" s="7" t="s">
        <v>16</v>
      </c>
      <c r="B20" s="2">
        <v>2</v>
      </c>
      <c r="C20" s="6">
        <v>12465</v>
      </c>
      <c r="D20" s="6">
        <v>12550</v>
      </c>
      <c r="E20" t="s">
        <v>59</v>
      </c>
      <c r="F20" s="9">
        <f>D20-C20</f>
        <v>85</v>
      </c>
      <c r="G20" s="1" t="s">
        <v>44</v>
      </c>
      <c r="H20" s="1">
        <v>2</v>
      </c>
      <c r="I20" s="3">
        <f>H20*F20</f>
        <v>170</v>
      </c>
      <c r="J20" s="8">
        <v>10.3</v>
      </c>
      <c r="K20" s="8">
        <v>875.5</v>
      </c>
      <c r="M20" s="10">
        <f>L20+K20</f>
        <v>875.5</v>
      </c>
      <c r="N20" t="s">
        <v>113</v>
      </c>
      <c r="O20" t="s">
        <v>67</v>
      </c>
      <c r="P20" s="6">
        <v>2</v>
      </c>
      <c r="Q20" s="6">
        <v>10</v>
      </c>
      <c r="R20" s="14" t="s">
        <v>121</v>
      </c>
      <c r="S20" t="s">
        <v>86</v>
      </c>
      <c r="T20" t="s">
        <v>78</v>
      </c>
    </row>
    <row r="21" spans="1:20" x14ac:dyDescent="0.25">
      <c r="A21" s="7" t="s">
        <v>16</v>
      </c>
      <c r="B21" s="2">
        <v>2</v>
      </c>
      <c r="C21" s="6">
        <v>12550</v>
      </c>
      <c r="D21" s="6">
        <v>12770</v>
      </c>
      <c r="E21" t="s">
        <v>59</v>
      </c>
      <c r="F21" s="9">
        <f>D21-C21</f>
        <v>220</v>
      </c>
      <c r="G21" s="1" t="s">
        <v>44</v>
      </c>
      <c r="H21" s="1">
        <v>2</v>
      </c>
      <c r="I21" s="3">
        <f>H21*F21</f>
        <v>440</v>
      </c>
      <c r="J21" s="8">
        <v>10.23</v>
      </c>
      <c r="K21" s="8">
        <v>2250.6</v>
      </c>
      <c r="M21" s="10">
        <f>L21+K21</f>
        <v>2250.6</v>
      </c>
      <c r="N21" t="s">
        <v>112</v>
      </c>
      <c r="O21" t="s">
        <v>67</v>
      </c>
      <c r="P21" s="6">
        <v>5</v>
      </c>
      <c r="Q21" s="6">
        <v>6</v>
      </c>
      <c r="R21" s="14">
        <v>1</v>
      </c>
      <c r="S21" t="s">
        <v>86</v>
      </c>
      <c r="T21" t="s">
        <v>50</v>
      </c>
    </row>
    <row r="22" spans="1:20" x14ac:dyDescent="0.25">
      <c r="A22" s="7" t="s">
        <v>16</v>
      </c>
      <c r="B22" s="2">
        <v>2</v>
      </c>
      <c r="C22" s="6">
        <v>14148</v>
      </c>
      <c r="D22" s="6">
        <v>14241</v>
      </c>
      <c r="E22" t="s">
        <v>59</v>
      </c>
      <c r="F22" s="9">
        <f>D22-C22</f>
        <v>93</v>
      </c>
      <c r="G22" s="1" t="s">
        <v>44</v>
      </c>
      <c r="H22" s="1">
        <v>2</v>
      </c>
      <c r="I22" s="3">
        <f>H22*F22</f>
        <v>186</v>
      </c>
      <c r="J22" s="8">
        <v>9.5</v>
      </c>
      <c r="K22" s="8">
        <v>883.5</v>
      </c>
      <c r="M22" s="10">
        <f>L22+K22</f>
        <v>883.5</v>
      </c>
      <c r="N22" t="s">
        <v>113</v>
      </c>
      <c r="O22" t="s">
        <v>67</v>
      </c>
      <c r="P22" s="6">
        <v>3</v>
      </c>
      <c r="Q22" s="6">
        <v>9</v>
      </c>
      <c r="R22" s="14" t="s">
        <v>121</v>
      </c>
      <c r="S22" t="s">
        <v>98</v>
      </c>
      <c r="T22" t="s">
        <v>78</v>
      </c>
    </row>
    <row r="23" spans="1:20" x14ac:dyDescent="0.25">
      <c r="A23" s="7" t="s">
        <v>16</v>
      </c>
      <c r="B23" s="2">
        <v>2</v>
      </c>
      <c r="C23" s="6">
        <v>16167</v>
      </c>
      <c r="D23" s="6">
        <v>16880</v>
      </c>
      <c r="E23" t="s">
        <v>59</v>
      </c>
      <c r="F23" s="9">
        <f>D23-C23</f>
        <v>713</v>
      </c>
      <c r="G23" s="1" t="s">
        <v>44</v>
      </c>
      <c r="H23" s="1">
        <v>2</v>
      </c>
      <c r="I23" s="3">
        <f>H23*F23</f>
        <v>1426</v>
      </c>
      <c r="J23" s="8">
        <v>8.84</v>
      </c>
      <c r="K23" s="8">
        <v>6302.92</v>
      </c>
      <c r="M23" s="10">
        <f>L23+K23</f>
        <v>6302.92</v>
      </c>
      <c r="N23" t="s">
        <v>112</v>
      </c>
      <c r="O23" t="s">
        <v>67</v>
      </c>
      <c r="P23" s="6">
        <v>3</v>
      </c>
      <c r="Q23" s="6">
        <v>6</v>
      </c>
      <c r="R23" s="14">
        <v>1</v>
      </c>
      <c r="S23" t="s">
        <v>100</v>
      </c>
      <c r="T23" t="s">
        <v>78</v>
      </c>
    </row>
    <row r="24" spans="1:20" x14ac:dyDescent="0.25">
      <c r="A24" s="7" t="s">
        <v>16</v>
      </c>
      <c r="B24" s="2">
        <v>2</v>
      </c>
      <c r="C24" s="6">
        <v>17820</v>
      </c>
      <c r="D24" s="6">
        <v>18199</v>
      </c>
      <c r="E24" t="s">
        <v>59</v>
      </c>
      <c r="F24" s="9">
        <f>D24-C24</f>
        <v>379</v>
      </c>
      <c r="G24" s="1" t="s">
        <v>44</v>
      </c>
      <c r="H24" s="1">
        <v>2</v>
      </c>
      <c r="I24" s="3">
        <f>H24*F24</f>
        <v>758</v>
      </c>
      <c r="J24" s="8">
        <v>10.14</v>
      </c>
      <c r="K24" s="8">
        <v>3843.06</v>
      </c>
      <c r="M24" s="10">
        <f>L24+K24</f>
        <v>3843.06</v>
      </c>
      <c r="N24" t="s">
        <v>113</v>
      </c>
      <c r="O24" t="s">
        <v>67</v>
      </c>
      <c r="P24" s="6">
        <v>4</v>
      </c>
      <c r="Q24" s="6">
        <v>10</v>
      </c>
      <c r="R24" s="14" t="s">
        <v>125</v>
      </c>
      <c r="S24" t="s">
        <v>86</v>
      </c>
      <c r="T24" t="s">
        <v>78</v>
      </c>
    </row>
    <row r="25" spans="1:20" x14ac:dyDescent="0.25">
      <c r="A25" s="7" t="s">
        <v>16</v>
      </c>
      <c r="B25" s="2">
        <v>2</v>
      </c>
      <c r="C25" s="6">
        <v>18199</v>
      </c>
      <c r="D25" s="6">
        <v>19040</v>
      </c>
      <c r="E25" t="s">
        <v>59</v>
      </c>
      <c r="F25" s="9">
        <f>D25-C25</f>
        <v>841</v>
      </c>
      <c r="G25" s="1" t="s">
        <v>44</v>
      </c>
      <c r="H25" s="1">
        <v>2</v>
      </c>
      <c r="I25" s="3">
        <f>H25*F25</f>
        <v>1682</v>
      </c>
      <c r="J25" s="8">
        <v>10.64</v>
      </c>
      <c r="K25" s="8">
        <v>8948.24</v>
      </c>
      <c r="M25" s="10">
        <f>L25+K25</f>
        <v>8948.24</v>
      </c>
      <c r="N25" t="s">
        <v>114</v>
      </c>
      <c r="O25" t="s">
        <v>67</v>
      </c>
      <c r="P25" s="6">
        <v>3</v>
      </c>
      <c r="Q25" s="6">
        <v>10</v>
      </c>
      <c r="R25" s="14" t="s">
        <v>131</v>
      </c>
      <c r="S25" t="s">
        <v>86</v>
      </c>
      <c r="T25" t="s">
        <v>78</v>
      </c>
    </row>
    <row r="26" spans="1:20" x14ac:dyDescent="0.25">
      <c r="A26" s="7" t="s">
        <v>16</v>
      </c>
      <c r="B26" s="2">
        <v>2</v>
      </c>
      <c r="C26" s="6">
        <v>19040</v>
      </c>
      <c r="D26" s="6">
        <v>19480</v>
      </c>
      <c r="E26" t="s">
        <v>59</v>
      </c>
      <c r="F26" s="9">
        <f>D26-C26</f>
        <v>440</v>
      </c>
      <c r="G26" s="1" t="s">
        <v>44</v>
      </c>
      <c r="H26" s="1">
        <v>2</v>
      </c>
      <c r="I26" s="3">
        <f>H26*F26</f>
        <v>880</v>
      </c>
      <c r="J26" s="8">
        <v>13.22</v>
      </c>
      <c r="K26" s="8">
        <v>5816.8</v>
      </c>
      <c r="M26" s="10">
        <f>L26+K26</f>
        <v>5816.8</v>
      </c>
      <c r="N26" t="s">
        <v>113</v>
      </c>
      <c r="O26" t="s">
        <v>73</v>
      </c>
      <c r="P26" s="6">
        <v>3</v>
      </c>
      <c r="Q26" s="6">
        <v>11</v>
      </c>
      <c r="R26" s="14" t="s">
        <v>121</v>
      </c>
      <c r="S26" t="s">
        <v>99</v>
      </c>
      <c r="T26" t="s">
        <v>78</v>
      </c>
    </row>
    <row r="27" spans="1:20" x14ac:dyDescent="0.25">
      <c r="A27" s="7" t="s">
        <v>15</v>
      </c>
      <c r="B27" s="2">
        <v>2</v>
      </c>
      <c r="C27" s="6">
        <v>98</v>
      </c>
      <c r="D27" s="6">
        <v>230</v>
      </c>
      <c r="E27" t="s">
        <v>59</v>
      </c>
      <c r="F27" s="9">
        <f>D27-C27</f>
        <v>132</v>
      </c>
      <c r="G27" s="1" t="s">
        <v>44</v>
      </c>
      <c r="H27" s="1">
        <v>2</v>
      </c>
      <c r="I27" s="3">
        <f>H27*F27</f>
        <v>264</v>
      </c>
      <c r="J27" s="8">
        <v>15.58</v>
      </c>
      <c r="K27" s="8">
        <v>2056.56</v>
      </c>
      <c r="M27" s="10">
        <f>L27+K27</f>
        <v>2056.56</v>
      </c>
      <c r="N27" t="s">
        <v>113</v>
      </c>
      <c r="O27" t="s">
        <v>70</v>
      </c>
      <c r="P27" s="6">
        <v>2</v>
      </c>
      <c r="Q27" s="6">
        <v>12</v>
      </c>
      <c r="R27" s="14" t="s">
        <v>118</v>
      </c>
      <c r="S27" t="s">
        <v>86</v>
      </c>
      <c r="T27" t="s">
        <v>78</v>
      </c>
    </row>
    <row r="28" spans="1:20" x14ac:dyDescent="0.25">
      <c r="A28" s="7" t="s">
        <v>15</v>
      </c>
      <c r="B28" s="2">
        <v>2</v>
      </c>
      <c r="C28" s="6">
        <v>2512</v>
      </c>
      <c r="D28" s="6">
        <v>2822</v>
      </c>
      <c r="E28" t="s">
        <v>59</v>
      </c>
      <c r="F28" s="9">
        <f>D28-C28</f>
        <v>310</v>
      </c>
      <c r="G28" s="1" t="s">
        <v>44</v>
      </c>
      <c r="H28" s="1">
        <v>2</v>
      </c>
      <c r="I28" s="3">
        <f>H28*F28</f>
        <v>620</v>
      </c>
      <c r="J28" s="8">
        <v>10.9</v>
      </c>
      <c r="K28" s="8">
        <v>3379</v>
      </c>
      <c r="M28" s="10">
        <f>L28+K28</f>
        <v>3379</v>
      </c>
      <c r="N28" t="s">
        <v>115</v>
      </c>
      <c r="O28" t="s">
        <v>67</v>
      </c>
      <c r="P28" s="6">
        <v>2</v>
      </c>
      <c r="Q28" s="6">
        <v>2</v>
      </c>
      <c r="R28" s="14" t="s">
        <v>118</v>
      </c>
      <c r="S28" t="s">
        <v>90</v>
      </c>
      <c r="T28" t="s">
        <v>78</v>
      </c>
    </row>
    <row r="29" spans="1:20" x14ac:dyDescent="0.25">
      <c r="A29" s="7" t="s">
        <v>15</v>
      </c>
      <c r="B29" s="2">
        <v>2</v>
      </c>
      <c r="C29" s="6">
        <v>3147</v>
      </c>
      <c r="D29" s="6">
        <v>3633</v>
      </c>
      <c r="E29" t="s">
        <v>59</v>
      </c>
      <c r="F29" s="9">
        <f>D29-C29</f>
        <v>486</v>
      </c>
      <c r="G29" s="1" t="s">
        <v>44</v>
      </c>
      <c r="H29" s="1">
        <v>2</v>
      </c>
      <c r="I29" s="3">
        <f>H29*F29</f>
        <v>972</v>
      </c>
      <c r="J29" s="8">
        <v>10.9</v>
      </c>
      <c r="K29" s="8">
        <v>5297.4</v>
      </c>
      <c r="M29" s="10">
        <f>L29+K29</f>
        <v>5297.4</v>
      </c>
      <c r="N29" t="s">
        <v>112</v>
      </c>
      <c r="O29" t="s">
        <v>65</v>
      </c>
      <c r="P29" s="6">
        <v>4</v>
      </c>
      <c r="Q29" s="6">
        <v>5</v>
      </c>
      <c r="R29" s="14" t="s">
        <v>123</v>
      </c>
      <c r="S29" t="s">
        <v>90</v>
      </c>
      <c r="T29" t="s">
        <v>78</v>
      </c>
    </row>
    <row r="30" spans="1:20" x14ac:dyDescent="0.25">
      <c r="A30" s="7" t="s">
        <v>15</v>
      </c>
      <c r="B30" s="2">
        <v>2</v>
      </c>
      <c r="C30" s="6">
        <v>4400</v>
      </c>
      <c r="D30" s="6">
        <v>4551</v>
      </c>
      <c r="E30" t="s">
        <v>59</v>
      </c>
      <c r="F30" s="9">
        <f>D30-C30</f>
        <v>151</v>
      </c>
      <c r="G30" s="1" t="s">
        <v>44</v>
      </c>
      <c r="H30" s="1">
        <v>2</v>
      </c>
      <c r="I30" s="3">
        <f>H30*F30</f>
        <v>302</v>
      </c>
      <c r="J30" s="8">
        <v>10.9</v>
      </c>
      <c r="K30" s="8">
        <v>1645.9</v>
      </c>
      <c r="M30" s="10">
        <f>L30+K30</f>
        <v>1645.9</v>
      </c>
      <c r="N30" t="s">
        <v>113</v>
      </c>
      <c r="O30" t="s">
        <v>67</v>
      </c>
      <c r="P30" s="6">
        <v>1</v>
      </c>
      <c r="Q30" s="6">
        <v>7</v>
      </c>
      <c r="R30" s="14">
        <v>1</v>
      </c>
      <c r="S30" t="s">
        <v>84</v>
      </c>
      <c r="T30" t="s">
        <v>69</v>
      </c>
    </row>
    <row r="31" spans="1:20" x14ac:dyDescent="0.25">
      <c r="A31" s="7" t="s">
        <v>15</v>
      </c>
      <c r="B31" s="2">
        <v>2</v>
      </c>
      <c r="C31" s="6">
        <v>4551</v>
      </c>
      <c r="D31" s="6">
        <v>5000</v>
      </c>
      <c r="E31" t="s">
        <v>59</v>
      </c>
      <c r="F31" s="9">
        <f>D31-C31</f>
        <v>449</v>
      </c>
      <c r="G31" s="1" t="s">
        <v>44</v>
      </c>
      <c r="H31" s="1">
        <v>2</v>
      </c>
      <c r="I31" s="3">
        <f>H31*F31</f>
        <v>898</v>
      </c>
      <c r="J31" s="8">
        <v>10.9</v>
      </c>
      <c r="K31" s="8">
        <v>4894.1000000000004</v>
      </c>
      <c r="M31" s="10">
        <f>L31+K31</f>
        <v>4894.1000000000004</v>
      </c>
      <c r="N31" t="s">
        <v>113</v>
      </c>
      <c r="O31" t="s">
        <v>67</v>
      </c>
      <c r="P31" s="6">
        <v>1</v>
      </c>
      <c r="Q31" s="6">
        <v>4</v>
      </c>
      <c r="R31" s="14" t="s">
        <v>132</v>
      </c>
      <c r="S31" t="s">
        <v>90</v>
      </c>
      <c r="T31" t="s">
        <v>78</v>
      </c>
    </row>
    <row r="32" spans="1:20" x14ac:dyDescent="0.25">
      <c r="A32" s="7" t="s">
        <v>15</v>
      </c>
      <c r="B32" s="2">
        <v>2</v>
      </c>
      <c r="C32" s="6">
        <v>5000</v>
      </c>
      <c r="D32" s="6">
        <v>5546</v>
      </c>
      <c r="E32" t="s">
        <v>59</v>
      </c>
      <c r="F32" s="9">
        <f>D32-C32</f>
        <v>546</v>
      </c>
      <c r="G32" s="1" t="s">
        <v>44</v>
      </c>
      <c r="H32" s="1">
        <v>2</v>
      </c>
      <c r="I32" s="3">
        <f>H32*F32</f>
        <v>1092</v>
      </c>
      <c r="J32" s="8">
        <v>10.99</v>
      </c>
      <c r="K32" s="8">
        <v>6000.54</v>
      </c>
      <c r="M32" s="10">
        <f>L32+K32</f>
        <v>6000.54</v>
      </c>
      <c r="N32" t="s">
        <v>112</v>
      </c>
      <c r="O32" t="s">
        <v>70</v>
      </c>
      <c r="P32" s="6">
        <v>1</v>
      </c>
      <c r="Q32" s="6">
        <v>5</v>
      </c>
      <c r="R32" s="14" t="s">
        <v>133</v>
      </c>
      <c r="S32" t="s">
        <v>90</v>
      </c>
      <c r="T32" t="s">
        <v>78</v>
      </c>
    </row>
    <row r="33" spans="1:20" x14ac:dyDescent="0.25">
      <c r="A33" s="7" t="s">
        <v>15</v>
      </c>
      <c r="B33" s="2">
        <v>2</v>
      </c>
      <c r="C33" s="6">
        <v>6260</v>
      </c>
      <c r="D33" s="6">
        <v>6600</v>
      </c>
      <c r="E33" t="s">
        <v>59</v>
      </c>
      <c r="F33" s="9">
        <f>D33-C33</f>
        <v>340</v>
      </c>
      <c r="G33" s="1" t="s">
        <v>44</v>
      </c>
      <c r="H33" s="1">
        <v>2</v>
      </c>
      <c r="I33" s="3">
        <f>H33*F33</f>
        <v>680</v>
      </c>
      <c r="J33" s="8">
        <v>10.6</v>
      </c>
      <c r="K33" s="8">
        <v>3604</v>
      </c>
      <c r="M33" s="10">
        <f>L33+K33</f>
        <v>3604</v>
      </c>
      <c r="N33" t="s">
        <v>116</v>
      </c>
      <c r="O33" t="s">
        <v>68</v>
      </c>
      <c r="P33" s="6">
        <v>2</v>
      </c>
      <c r="Q33" s="6">
        <v>3</v>
      </c>
      <c r="R33" s="14">
        <v>11</v>
      </c>
      <c r="S33" t="s">
        <v>90</v>
      </c>
      <c r="T33" t="s">
        <v>69</v>
      </c>
    </row>
    <row r="34" spans="1:20" x14ac:dyDescent="0.25">
      <c r="A34" s="7" t="s">
        <v>36</v>
      </c>
      <c r="B34" s="11">
        <v>24</v>
      </c>
      <c r="C34" s="6">
        <v>6170</v>
      </c>
      <c r="D34" s="6">
        <v>6321</v>
      </c>
      <c r="E34" t="s">
        <v>59</v>
      </c>
      <c r="F34" s="9">
        <f>D34-C34</f>
        <v>151</v>
      </c>
      <c r="G34" s="1" t="s">
        <v>44</v>
      </c>
      <c r="H34" s="1">
        <v>2</v>
      </c>
      <c r="I34" s="3">
        <f>H34*F34</f>
        <v>302</v>
      </c>
      <c r="J34" s="8">
        <v>8.1</v>
      </c>
      <c r="K34" s="8">
        <v>1223.0999999999999</v>
      </c>
      <c r="M34" s="10">
        <f>L34+K34</f>
        <v>1223.0999999999999</v>
      </c>
      <c r="N34" t="s">
        <v>113</v>
      </c>
      <c r="O34" t="s">
        <v>68</v>
      </c>
      <c r="P34" s="6">
        <v>4</v>
      </c>
      <c r="Q34" s="6">
        <v>13</v>
      </c>
      <c r="R34" s="14" t="s">
        <v>120</v>
      </c>
      <c r="S34" t="s">
        <v>101</v>
      </c>
      <c r="T34" t="s">
        <v>46</v>
      </c>
    </row>
    <row r="35" spans="1:20" x14ac:dyDescent="0.25">
      <c r="A35" s="7" t="s">
        <v>36</v>
      </c>
      <c r="B35" s="11">
        <v>24</v>
      </c>
      <c r="C35" s="6">
        <v>9990</v>
      </c>
      <c r="D35" s="6">
        <v>10110</v>
      </c>
      <c r="E35" t="s">
        <v>59</v>
      </c>
      <c r="F35" s="9">
        <f>D35-C35</f>
        <v>120</v>
      </c>
      <c r="G35" s="1" t="s">
        <v>44</v>
      </c>
      <c r="H35" s="1">
        <v>2</v>
      </c>
      <c r="I35" s="3">
        <f>H35*F35</f>
        <v>240</v>
      </c>
      <c r="J35" s="8">
        <v>8.0399999999999991</v>
      </c>
      <c r="K35" s="8">
        <v>964.8</v>
      </c>
      <c r="M35" s="10">
        <f>L35+K35</f>
        <v>964.8</v>
      </c>
      <c r="N35" t="s">
        <v>113</v>
      </c>
      <c r="O35" t="s">
        <v>65</v>
      </c>
      <c r="P35" s="6">
        <v>7</v>
      </c>
      <c r="Q35" s="6">
        <v>13</v>
      </c>
      <c r="R35" s="14">
        <v>12</v>
      </c>
      <c r="S35" t="s">
        <v>86</v>
      </c>
      <c r="T35" t="s">
        <v>78</v>
      </c>
    </row>
    <row r="36" spans="1:20" x14ac:dyDescent="0.25">
      <c r="A36" s="7" t="s">
        <v>36</v>
      </c>
      <c r="B36" s="11">
        <v>24</v>
      </c>
      <c r="C36" s="6">
        <v>10110</v>
      </c>
      <c r="D36" s="6">
        <v>10410</v>
      </c>
      <c r="E36" t="s">
        <v>59</v>
      </c>
      <c r="F36" s="9">
        <f>D36-C36</f>
        <v>300</v>
      </c>
      <c r="G36" s="1" t="s">
        <v>44</v>
      </c>
      <c r="H36" s="1">
        <v>2</v>
      </c>
      <c r="I36" s="3">
        <f>H36*F36</f>
        <v>600</v>
      </c>
      <c r="J36" s="8">
        <v>8.3000000000000007</v>
      </c>
      <c r="K36" s="8">
        <v>2490</v>
      </c>
      <c r="M36" s="10">
        <f>L36+K36</f>
        <v>2490</v>
      </c>
      <c r="N36" t="s">
        <v>112</v>
      </c>
      <c r="O36" t="s">
        <v>65</v>
      </c>
      <c r="P36" s="6">
        <v>7</v>
      </c>
      <c r="Q36" s="6">
        <v>6</v>
      </c>
      <c r="R36" s="14">
        <v>1</v>
      </c>
      <c r="S36" t="s">
        <v>101</v>
      </c>
      <c r="T36" t="s">
        <v>46</v>
      </c>
    </row>
    <row r="37" spans="1:20" x14ac:dyDescent="0.25">
      <c r="A37" s="7" t="s">
        <v>36</v>
      </c>
      <c r="B37" s="11">
        <v>24</v>
      </c>
      <c r="C37" s="6">
        <v>10410</v>
      </c>
      <c r="D37" s="6">
        <v>10455</v>
      </c>
      <c r="E37" t="s">
        <v>59</v>
      </c>
      <c r="F37" s="9">
        <f>D37-C37</f>
        <v>45</v>
      </c>
      <c r="G37" s="1" t="s">
        <v>44</v>
      </c>
      <c r="H37" s="1">
        <v>2</v>
      </c>
      <c r="I37" s="3">
        <f>H37*F37</f>
        <v>90</v>
      </c>
      <c r="J37" s="8">
        <v>8.3000000000000007</v>
      </c>
      <c r="K37" s="8">
        <v>373.5</v>
      </c>
      <c r="M37" s="10">
        <f>L37+K37</f>
        <v>373.5</v>
      </c>
      <c r="N37" t="s">
        <v>112</v>
      </c>
      <c r="O37" t="s">
        <v>71</v>
      </c>
      <c r="P37" s="6">
        <v>3</v>
      </c>
      <c r="Q37" s="6">
        <v>6</v>
      </c>
      <c r="R37" s="14">
        <v>1</v>
      </c>
      <c r="S37" t="s">
        <v>101</v>
      </c>
      <c r="T37" t="s">
        <v>46</v>
      </c>
    </row>
    <row r="38" spans="1:20" x14ac:dyDescent="0.25">
      <c r="A38" s="7" t="s">
        <v>37</v>
      </c>
      <c r="B38" s="2">
        <v>25</v>
      </c>
      <c r="C38" s="6">
        <v>11475</v>
      </c>
      <c r="D38" s="6">
        <v>12201</v>
      </c>
      <c r="E38" t="s">
        <v>59</v>
      </c>
      <c r="F38" s="9">
        <f>D38-C38</f>
        <v>726</v>
      </c>
      <c r="G38" s="1" t="s">
        <v>44</v>
      </c>
      <c r="H38" s="1">
        <v>2</v>
      </c>
      <c r="I38" s="3">
        <f>H38*F38</f>
        <v>1452</v>
      </c>
      <c r="J38" s="8">
        <v>10</v>
      </c>
      <c r="K38" s="8">
        <v>7260</v>
      </c>
      <c r="M38" s="10">
        <f>L38+K38</f>
        <v>7260</v>
      </c>
      <c r="N38" t="s">
        <v>113</v>
      </c>
      <c r="O38" t="s">
        <v>71</v>
      </c>
      <c r="P38" s="6">
        <v>2</v>
      </c>
      <c r="Q38" s="6">
        <v>15</v>
      </c>
      <c r="R38" s="15" t="s">
        <v>118</v>
      </c>
      <c r="S38" t="s">
        <v>86</v>
      </c>
      <c r="T38" t="s">
        <v>78</v>
      </c>
    </row>
    <row r="39" spans="1:20" x14ac:dyDescent="0.25">
      <c r="A39" s="7" t="s">
        <v>17</v>
      </c>
      <c r="B39" s="2">
        <v>25</v>
      </c>
      <c r="C39" s="6">
        <v>0</v>
      </c>
      <c r="D39" s="6">
        <v>280</v>
      </c>
      <c r="E39" t="s">
        <v>59</v>
      </c>
      <c r="F39" s="9">
        <f>D39-C39</f>
        <v>280</v>
      </c>
      <c r="G39" s="1" t="s">
        <v>44</v>
      </c>
      <c r="H39" s="1">
        <v>2</v>
      </c>
      <c r="I39" s="3">
        <f>H39*F39</f>
        <v>560</v>
      </c>
      <c r="J39" s="8">
        <v>10.6</v>
      </c>
      <c r="K39" s="8">
        <v>2968</v>
      </c>
      <c r="M39" s="10">
        <f>L39+K39</f>
        <v>2968</v>
      </c>
      <c r="N39" t="s">
        <v>113</v>
      </c>
      <c r="O39" t="s">
        <v>67</v>
      </c>
      <c r="P39" s="6">
        <v>2</v>
      </c>
      <c r="Q39" s="6">
        <v>15</v>
      </c>
      <c r="R39" s="17">
        <v>10</v>
      </c>
      <c r="S39" t="s">
        <v>86</v>
      </c>
      <c r="T39" t="s">
        <v>78</v>
      </c>
    </row>
    <row r="40" spans="1:20" x14ac:dyDescent="0.25">
      <c r="A40" s="7" t="s">
        <v>17</v>
      </c>
      <c r="B40" s="2">
        <v>25</v>
      </c>
      <c r="C40" s="6">
        <v>280</v>
      </c>
      <c r="D40" s="6">
        <v>670</v>
      </c>
      <c r="E40" t="s">
        <v>59</v>
      </c>
      <c r="F40" s="9">
        <f>D40-C40</f>
        <v>390</v>
      </c>
      <c r="G40" s="1" t="s">
        <v>44</v>
      </c>
      <c r="H40" s="1">
        <v>2</v>
      </c>
      <c r="I40" s="3">
        <f>H40*F40</f>
        <v>780</v>
      </c>
      <c r="J40" s="8">
        <v>10.6</v>
      </c>
      <c r="K40" s="8">
        <v>4134</v>
      </c>
      <c r="M40" s="10">
        <f>L40+K40</f>
        <v>4134</v>
      </c>
      <c r="N40" t="s">
        <v>114</v>
      </c>
      <c r="O40" t="s">
        <v>62</v>
      </c>
      <c r="P40" s="6">
        <v>3</v>
      </c>
      <c r="Q40" s="6">
        <v>9</v>
      </c>
      <c r="R40" s="14">
        <v>4</v>
      </c>
      <c r="S40" t="s">
        <v>89</v>
      </c>
      <c r="T40" t="s">
        <v>78</v>
      </c>
    </row>
    <row r="41" spans="1:20" x14ac:dyDescent="0.25">
      <c r="A41" s="7" t="s">
        <v>17</v>
      </c>
      <c r="B41" s="2">
        <v>25</v>
      </c>
      <c r="C41" s="6">
        <v>3180</v>
      </c>
      <c r="D41" s="6">
        <v>4250</v>
      </c>
      <c r="E41" t="s">
        <v>59</v>
      </c>
      <c r="F41" s="9">
        <f>D41-C41</f>
        <v>1070</v>
      </c>
      <c r="G41" s="1" t="s">
        <v>44</v>
      </c>
      <c r="H41" s="1">
        <v>2</v>
      </c>
      <c r="I41" s="3">
        <f>H41*F41</f>
        <v>2140</v>
      </c>
      <c r="J41" s="8">
        <v>8.6999999999999993</v>
      </c>
      <c r="K41" s="8">
        <v>9309</v>
      </c>
      <c r="M41" s="10">
        <f>L41+K41</f>
        <v>9309</v>
      </c>
      <c r="N41" t="s">
        <v>111</v>
      </c>
      <c r="O41" t="s">
        <v>62</v>
      </c>
      <c r="P41" s="6">
        <v>2</v>
      </c>
      <c r="Q41" s="6">
        <v>15</v>
      </c>
      <c r="R41" s="14" t="s">
        <v>125</v>
      </c>
      <c r="S41" t="s">
        <v>86</v>
      </c>
      <c r="T41" t="s">
        <v>78</v>
      </c>
    </row>
    <row r="42" spans="1:20" x14ac:dyDescent="0.25">
      <c r="A42" s="7" t="s">
        <v>18</v>
      </c>
      <c r="B42" s="2">
        <v>25</v>
      </c>
      <c r="C42" s="6">
        <v>626</v>
      </c>
      <c r="D42" s="6">
        <v>876</v>
      </c>
      <c r="E42" t="s">
        <v>59</v>
      </c>
      <c r="F42" s="9">
        <f>D42-C42</f>
        <v>250</v>
      </c>
      <c r="G42" s="1" t="s">
        <v>44</v>
      </c>
      <c r="H42" s="1">
        <v>2</v>
      </c>
      <c r="I42" s="3">
        <f>H42*F42</f>
        <v>500</v>
      </c>
      <c r="J42" s="8">
        <v>13.9</v>
      </c>
      <c r="K42" s="8">
        <v>3475</v>
      </c>
      <c r="M42" s="10">
        <f>L42+K42</f>
        <v>3475</v>
      </c>
      <c r="N42" t="s">
        <v>113</v>
      </c>
      <c r="O42" t="s">
        <v>61</v>
      </c>
      <c r="P42" s="6">
        <v>1</v>
      </c>
      <c r="Q42" s="6">
        <v>15</v>
      </c>
      <c r="R42" s="14">
        <v>12</v>
      </c>
      <c r="S42" t="s">
        <v>86</v>
      </c>
      <c r="T42" t="s">
        <v>78</v>
      </c>
    </row>
    <row r="43" spans="1:20" x14ac:dyDescent="0.25">
      <c r="A43" s="7" t="s">
        <v>18</v>
      </c>
      <c r="B43" s="2">
        <v>25</v>
      </c>
      <c r="C43" s="6">
        <v>5458</v>
      </c>
      <c r="D43" s="6">
        <v>5572</v>
      </c>
      <c r="E43" t="s">
        <v>59</v>
      </c>
      <c r="F43" s="9">
        <f>D43-C43</f>
        <v>114</v>
      </c>
      <c r="G43" s="1" t="s">
        <v>44</v>
      </c>
      <c r="H43" s="1">
        <v>2</v>
      </c>
      <c r="I43" s="3">
        <f>H43*F43</f>
        <v>228</v>
      </c>
      <c r="J43" s="8">
        <v>11.38</v>
      </c>
      <c r="K43" s="8">
        <v>1297.32</v>
      </c>
      <c r="M43" s="10">
        <f>L43+K43</f>
        <v>1297.32</v>
      </c>
      <c r="N43" t="s">
        <v>63</v>
      </c>
      <c r="O43" t="s">
        <v>72</v>
      </c>
      <c r="P43" s="6">
        <v>3</v>
      </c>
      <c r="Q43" s="6">
        <v>19</v>
      </c>
      <c r="R43" s="15" t="s">
        <v>125</v>
      </c>
      <c r="S43" t="s">
        <v>86</v>
      </c>
      <c r="T43" t="s">
        <v>107</v>
      </c>
    </row>
    <row r="44" spans="1:20" x14ac:dyDescent="0.25">
      <c r="A44" s="7" t="s">
        <v>18</v>
      </c>
      <c r="B44" s="2">
        <v>25</v>
      </c>
      <c r="C44" s="6">
        <v>5572</v>
      </c>
      <c r="D44" s="6">
        <v>5662</v>
      </c>
      <c r="E44" t="s">
        <v>59</v>
      </c>
      <c r="F44" s="9">
        <f>D44-C44</f>
        <v>90</v>
      </c>
      <c r="G44" s="1" t="s">
        <v>44</v>
      </c>
      <c r="H44" s="1">
        <v>2</v>
      </c>
      <c r="I44" s="3">
        <f>H44*F44</f>
        <v>180</v>
      </c>
      <c r="J44" s="8">
        <v>11.5</v>
      </c>
      <c r="K44" s="8">
        <v>1035</v>
      </c>
      <c r="M44" s="10">
        <f>L44+K44</f>
        <v>1035</v>
      </c>
      <c r="N44" t="s">
        <v>63</v>
      </c>
      <c r="O44" t="s">
        <v>75</v>
      </c>
      <c r="P44" s="6">
        <v>3</v>
      </c>
      <c r="Q44" s="6">
        <v>15</v>
      </c>
      <c r="R44" s="15" t="s">
        <v>125</v>
      </c>
      <c r="S44" t="s">
        <v>86</v>
      </c>
      <c r="T44" t="s">
        <v>107</v>
      </c>
    </row>
    <row r="45" spans="1:20" x14ac:dyDescent="0.25">
      <c r="A45" s="7" t="s">
        <v>18</v>
      </c>
      <c r="B45" s="2">
        <v>25</v>
      </c>
      <c r="C45" s="6">
        <v>6474</v>
      </c>
      <c r="D45" s="6">
        <v>7300</v>
      </c>
      <c r="E45" t="s">
        <v>59</v>
      </c>
      <c r="F45" s="9">
        <f>D45-C45</f>
        <v>826</v>
      </c>
      <c r="G45" s="1" t="s">
        <v>44</v>
      </c>
      <c r="H45" s="1">
        <v>2</v>
      </c>
      <c r="I45" s="3">
        <f>H45*F45</f>
        <v>1652</v>
      </c>
      <c r="J45" s="8">
        <v>11.84</v>
      </c>
      <c r="K45" s="8">
        <v>9779.84</v>
      </c>
      <c r="M45" s="10">
        <f>L45+K45</f>
        <v>9779.84</v>
      </c>
      <c r="N45" t="s">
        <v>114</v>
      </c>
      <c r="O45" t="s">
        <v>67</v>
      </c>
      <c r="P45" s="6">
        <v>2</v>
      </c>
      <c r="Q45" s="6">
        <v>23</v>
      </c>
      <c r="R45" s="14" t="s">
        <v>123</v>
      </c>
      <c r="S45" t="s">
        <v>86</v>
      </c>
      <c r="T45" t="s">
        <v>69</v>
      </c>
    </row>
    <row r="46" spans="1:20" x14ac:dyDescent="0.25">
      <c r="A46" s="7" t="s">
        <v>18</v>
      </c>
      <c r="B46" s="2">
        <v>25</v>
      </c>
      <c r="C46" s="6">
        <v>12270</v>
      </c>
      <c r="D46" s="6">
        <v>12500</v>
      </c>
      <c r="E46" t="s">
        <v>59</v>
      </c>
      <c r="F46" s="9">
        <f>D46-C46</f>
        <v>230</v>
      </c>
      <c r="G46" s="1" t="s">
        <v>44</v>
      </c>
      <c r="H46" s="1">
        <v>2</v>
      </c>
      <c r="I46" s="3">
        <f>H46*F46</f>
        <v>460</v>
      </c>
      <c r="J46" s="8">
        <v>8.3000000000000007</v>
      </c>
      <c r="K46" s="8">
        <v>1909</v>
      </c>
      <c r="M46" s="10">
        <f>L46+K46</f>
        <v>1909</v>
      </c>
      <c r="N46" t="s">
        <v>113</v>
      </c>
      <c r="O46" t="s">
        <v>87</v>
      </c>
      <c r="P46" s="6">
        <v>4</v>
      </c>
      <c r="Q46" s="6">
        <v>19</v>
      </c>
      <c r="R46" s="17">
        <v>12</v>
      </c>
      <c r="S46" t="s">
        <v>102</v>
      </c>
      <c r="T46" t="s">
        <v>78</v>
      </c>
    </row>
    <row r="47" spans="1:20" x14ac:dyDescent="0.25">
      <c r="A47" s="7" t="s">
        <v>18</v>
      </c>
      <c r="B47" s="2">
        <v>25</v>
      </c>
      <c r="C47" s="6">
        <v>12500</v>
      </c>
      <c r="D47" s="6">
        <v>12700</v>
      </c>
      <c r="E47" t="s">
        <v>59</v>
      </c>
      <c r="F47" s="9">
        <f>D47-C47</f>
        <v>200</v>
      </c>
      <c r="G47" s="1" t="s">
        <v>44</v>
      </c>
      <c r="H47" s="1">
        <v>2</v>
      </c>
      <c r="I47" s="3">
        <f>H47*F47</f>
        <v>400</v>
      </c>
      <c r="J47" s="8">
        <v>7.95</v>
      </c>
      <c r="K47" s="8">
        <v>1590</v>
      </c>
      <c r="M47" s="10">
        <f>L47+K47</f>
        <v>1590</v>
      </c>
      <c r="N47" t="s">
        <v>113</v>
      </c>
      <c r="O47" t="s">
        <v>67</v>
      </c>
      <c r="P47" s="6">
        <v>5</v>
      </c>
      <c r="Q47" s="6">
        <v>8</v>
      </c>
      <c r="R47" s="14" t="s">
        <v>118</v>
      </c>
      <c r="S47" t="s">
        <v>86</v>
      </c>
      <c r="T47" t="s">
        <v>78</v>
      </c>
    </row>
    <row r="48" spans="1:20" x14ac:dyDescent="0.25">
      <c r="A48" s="7" t="s">
        <v>18</v>
      </c>
      <c r="B48" s="2">
        <v>25</v>
      </c>
      <c r="C48" s="6">
        <v>13510</v>
      </c>
      <c r="D48" s="6">
        <v>13764</v>
      </c>
      <c r="E48" t="s">
        <v>59</v>
      </c>
      <c r="F48" s="9">
        <f>D48-C48</f>
        <v>254</v>
      </c>
      <c r="G48" s="1" t="s">
        <v>44</v>
      </c>
      <c r="H48" s="1">
        <v>2</v>
      </c>
      <c r="I48" s="3">
        <f>H48*F48</f>
        <v>508</v>
      </c>
      <c r="J48" s="8">
        <v>8.6999999999999993</v>
      </c>
      <c r="K48" s="8">
        <v>2209.8000000000002</v>
      </c>
      <c r="M48" s="10">
        <f>L48+K48</f>
        <v>2209.8000000000002</v>
      </c>
      <c r="N48" t="s">
        <v>113</v>
      </c>
      <c r="O48" t="s">
        <v>65</v>
      </c>
      <c r="P48" s="6">
        <v>4</v>
      </c>
      <c r="Q48" s="6">
        <v>19</v>
      </c>
      <c r="R48" s="15" t="s">
        <v>122</v>
      </c>
      <c r="S48" t="s">
        <v>89</v>
      </c>
      <c r="T48" t="s">
        <v>108</v>
      </c>
    </row>
    <row r="49" spans="1:20" x14ac:dyDescent="0.25">
      <c r="A49" s="7" t="s">
        <v>19</v>
      </c>
      <c r="B49" s="2">
        <v>25</v>
      </c>
      <c r="C49" s="6">
        <v>4825</v>
      </c>
      <c r="D49" s="6">
        <v>5078</v>
      </c>
      <c r="E49" t="s">
        <v>59</v>
      </c>
      <c r="F49" s="9">
        <f>D49-C49</f>
        <v>253</v>
      </c>
      <c r="G49" s="1" t="s">
        <v>44</v>
      </c>
      <c r="H49" s="1">
        <v>2</v>
      </c>
      <c r="I49" s="3">
        <f>H49*F49</f>
        <v>506</v>
      </c>
      <c r="J49" s="8">
        <v>6.4</v>
      </c>
      <c r="K49" s="8">
        <v>1619.2</v>
      </c>
      <c r="M49" s="10">
        <f>L49+K49</f>
        <v>1619.2</v>
      </c>
      <c r="N49" t="s">
        <v>113</v>
      </c>
      <c r="O49" t="s">
        <v>65</v>
      </c>
      <c r="P49" s="6">
        <v>5</v>
      </c>
      <c r="Q49" s="6">
        <v>6</v>
      </c>
      <c r="R49" s="14">
        <v>8</v>
      </c>
      <c r="S49" t="s">
        <v>86</v>
      </c>
      <c r="T49" t="s">
        <v>47</v>
      </c>
    </row>
    <row r="50" spans="1:20" x14ac:dyDescent="0.25">
      <c r="A50" s="7" t="s">
        <v>19</v>
      </c>
      <c r="B50" s="2">
        <v>25</v>
      </c>
      <c r="C50" s="6">
        <v>6250</v>
      </c>
      <c r="D50" s="6">
        <v>6545</v>
      </c>
      <c r="E50" t="s">
        <v>59</v>
      </c>
      <c r="F50" s="9">
        <f>D50-C50</f>
        <v>295</v>
      </c>
      <c r="G50" s="1" t="s">
        <v>44</v>
      </c>
      <c r="H50" s="1">
        <v>2</v>
      </c>
      <c r="I50" s="3">
        <f>H50*F50</f>
        <v>590</v>
      </c>
      <c r="J50" s="8">
        <v>7</v>
      </c>
      <c r="K50" s="8">
        <v>2065</v>
      </c>
      <c r="M50" s="10">
        <f>L50+K50</f>
        <v>2065</v>
      </c>
      <c r="N50" t="s">
        <v>113</v>
      </c>
      <c r="O50" t="s">
        <v>83</v>
      </c>
      <c r="P50" s="6">
        <v>2</v>
      </c>
      <c r="Q50" s="6">
        <v>6</v>
      </c>
      <c r="R50" s="14">
        <v>5</v>
      </c>
      <c r="S50" t="s">
        <v>86</v>
      </c>
      <c r="T50" t="s">
        <v>78</v>
      </c>
    </row>
    <row r="51" spans="1:20" x14ac:dyDescent="0.25">
      <c r="A51" s="7" t="s">
        <v>19</v>
      </c>
      <c r="B51" s="2">
        <v>25</v>
      </c>
      <c r="C51" s="6">
        <v>6545</v>
      </c>
      <c r="D51" s="6">
        <v>6727</v>
      </c>
      <c r="E51" t="s">
        <v>59</v>
      </c>
      <c r="F51" s="9">
        <f>D51-C51</f>
        <v>182</v>
      </c>
      <c r="G51" s="1" t="s">
        <v>44</v>
      </c>
      <c r="H51" s="1">
        <v>2</v>
      </c>
      <c r="I51" s="3">
        <f>H51*F51</f>
        <v>364</v>
      </c>
      <c r="J51" s="8">
        <v>7</v>
      </c>
      <c r="K51" s="8">
        <v>1274</v>
      </c>
      <c r="M51" s="10">
        <f>L51+K51</f>
        <v>1274</v>
      </c>
      <c r="N51" t="s">
        <v>111</v>
      </c>
      <c r="O51" t="s">
        <v>62</v>
      </c>
      <c r="P51" s="6">
        <v>2</v>
      </c>
      <c r="Q51" s="6">
        <v>4</v>
      </c>
      <c r="R51" s="14" t="s">
        <v>126</v>
      </c>
      <c r="S51" t="s">
        <v>86</v>
      </c>
      <c r="T51" t="s">
        <v>78</v>
      </c>
    </row>
    <row r="52" spans="1:20" x14ac:dyDescent="0.25">
      <c r="A52" s="7" t="s">
        <v>19</v>
      </c>
      <c r="B52" s="2">
        <v>25</v>
      </c>
      <c r="C52" s="6">
        <v>9800</v>
      </c>
      <c r="D52" s="6">
        <v>9920</v>
      </c>
      <c r="E52" t="s">
        <v>59</v>
      </c>
      <c r="F52" s="9">
        <f>D52-C52</f>
        <v>120</v>
      </c>
      <c r="G52" s="1" t="s">
        <v>44</v>
      </c>
      <c r="H52" s="1">
        <v>2</v>
      </c>
      <c r="I52" s="3">
        <f>H52*F52</f>
        <v>240</v>
      </c>
      <c r="J52" s="8">
        <v>7.1</v>
      </c>
      <c r="K52" s="8">
        <v>852</v>
      </c>
      <c r="M52" s="10">
        <f>L52+K52</f>
        <v>852</v>
      </c>
      <c r="N52" t="s">
        <v>113</v>
      </c>
      <c r="O52" t="s">
        <v>62</v>
      </c>
      <c r="P52" s="6">
        <v>4</v>
      </c>
      <c r="Q52" s="6">
        <v>14</v>
      </c>
      <c r="R52" s="14">
        <v>12</v>
      </c>
      <c r="S52" t="s">
        <v>86</v>
      </c>
      <c r="T52" t="s">
        <v>109</v>
      </c>
    </row>
    <row r="53" spans="1:20" x14ac:dyDescent="0.25">
      <c r="A53" s="7" t="s">
        <v>19</v>
      </c>
      <c r="B53" s="2">
        <v>25</v>
      </c>
      <c r="C53" s="6">
        <v>10010</v>
      </c>
      <c r="D53" s="6">
        <v>10360</v>
      </c>
      <c r="E53" t="s">
        <v>59</v>
      </c>
      <c r="F53" s="9">
        <f>D53-C53</f>
        <v>350</v>
      </c>
      <c r="G53" s="1" t="s">
        <v>44</v>
      </c>
      <c r="H53" s="1">
        <v>2</v>
      </c>
      <c r="I53" s="3">
        <f>H53*F53</f>
        <v>700</v>
      </c>
      <c r="J53" s="8">
        <v>7.1</v>
      </c>
      <c r="K53" s="8">
        <v>2485</v>
      </c>
      <c r="M53" s="10">
        <f>L53+K53</f>
        <v>2485</v>
      </c>
      <c r="N53" t="s">
        <v>113</v>
      </c>
      <c r="O53" t="s">
        <v>91</v>
      </c>
      <c r="P53" s="6">
        <v>4</v>
      </c>
      <c r="Q53" s="6">
        <v>15</v>
      </c>
      <c r="R53" s="14">
        <v>12</v>
      </c>
      <c r="S53" t="s">
        <v>86</v>
      </c>
      <c r="T53" t="s">
        <v>78</v>
      </c>
    </row>
    <row r="54" spans="1:20" x14ac:dyDescent="0.25">
      <c r="A54" s="7" t="s">
        <v>19</v>
      </c>
      <c r="B54" s="2">
        <v>25</v>
      </c>
      <c r="C54" s="6">
        <v>11520</v>
      </c>
      <c r="D54" s="6">
        <v>11700</v>
      </c>
      <c r="E54" t="s">
        <v>59</v>
      </c>
      <c r="F54" s="9">
        <f>D54-C54</f>
        <v>180</v>
      </c>
      <c r="G54" s="1" t="s">
        <v>44</v>
      </c>
      <c r="H54" s="1">
        <v>2</v>
      </c>
      <c r="I54" s="3">
        <f>H54*F54</f>
        <v>360</v>
      </c>
      <c r="J54" s="8">
        <v>6.8</v>
      </c>
      <c r="K54" s="8">
        <v>1224</v>
      </c>
      <c r="M54" s="10">
        <f>L54+K54</f>
        <v>1224</v>
      </c>
      <c r="N54" t="s">
        <v>113</v>
      </c>
      <c r="O54" t="s">
        <v>62</v>
      </c>
      <c r="P54" s="6">
        <v>4</v>
      </c>
      <c r="Q54" s="6">
        <v>15</v>
      </c>
      <c r="R54" s="14">
        <v>12</v>
      </c>
      <c r="S54" t="s">
        <v>84</v>
      </c>
      <c r="T54" t="s">
        <v>45</v>
      </c>
    </row>
    <row r="55" spans="1:20" x14ac:dyDescent="0.25">
      <c r="A55" s="7" t="s">
        <v>12</v>
      </c>
      <c r="B55" s="2">
        <v>25</v>
      </c>
      <c r="C55" s="6">
        <v>6900</v>
      </c>
      <c r="D55" s="6">
        <v>7090</v>
      </c>
      <c r="E55" t="s">
        <v>59</v>
      </c>
      <c r="F55" s="9">
        <f>D55-C55</f>
        <v>190</v>
      </c>
      <c r="G55" s="1" t="s">
        <v>44</v>
      </c>
      <c r="H55" s="1">
        <v>2</v>
      </c>
      <c r="I55" s="3">
        <f>H55*F55</f>
        <v>380</v>
      </c>
      <c r="J55" s="8">
        <v>7.6</v>
      </c>
      <c r="K55" s="8">
        <v>1444</v>
      </c>
      <c r="M55" s="10">
        <f>L55+K55</f>
        <v>1444</v>
      </c>
      <c r="N55" t="s">
        <v>113</v>
      </c>
      <c r="O55"/>
      <c r="P55" s="6">
        <v>2</v>
      </c>
      <c r="Q55" s="6">
        <v>14</v>
      </c>
      <c r="R55" s="14">
        <v>12</v>
      </c>
      <c r="S55" t="s">
        <v>92</v>
      </c>
      <c r="T55" t="s">
        <v>78</v>
      </c>
    </row>
    <row r="56" spans="1:20" x14ac:dyDescent="0.25">
      <c r="A56" s="7" t="s">
        <v>12</v>
      </c>
      <c r="B56" s="2">
        <v>25</v>
      </c>
      <c r="C56" s="6">
        <v>8020</v>
      </c>
      <c r="D56" s="6">
        <v>8200</v>
      </c>
      <c r="E56" t="s">
        <v>59</v>
      </c>
      <c r="F56" s="9">
        <f>D56-C56</f>
        <v>180</v>
      </c>
      <c r="G56" s="1" t="s">
        <v>44</v>
      </c>
      <c r="H56" s="1">
        <v>2</v>
      </c>
      <c r="I56" s="3">
        <f>H56*F56</f>
        <v>360</v>
      </c>
      <c r="J56" s="8">
        <v>7.6</v>
      </c>
      <c r="K56" s="8">
        <v>1368</v>
      </c>
      <c r="M56" s="10">
        <f>L56+K56</f>
        <v>1368</v>
      </c>
      <c r="N56" t="s">
        <v>113</v>
      </c>
      <c r="O56"/>
      <c r="P56" s="6">
        <v>4</v>
      </c>
      <c r="Q56" s="6">
        <v>14</v>
      </c>
      <c r="R56" s="17">
        <v>13</v>
      </c>
      <c r="S56" t="s">
        <v>86</v>
      </c>
      <c r="T56" t="s">
        <v>46</v>
      </c>
    </row>
    <row r="57" spans="1:20" x14ac:dyDescent="0.25">
      <c r="A57" s="7" t="s">
        <v>12</v>
      </c>
      <c r="B57" s="2">
        <v>25</v>
      </c>
      <c r="C57" s="6">
        <v>9290</v>
      </c>
      <c r="D57" s="6">
        <v>9700</v>
      </c>
      <c r="E57" t="s">
        <v>59</v>
      </c>
      <c r="F57" s="9">
        <f>D57-C57</f>
        <v>410</v>
      </c>
      <c r="G57" s="1" t="s">
        <v>44</v>
      </c>
      <c r="H57" s="1">
        <v>2</v>
      </c>
      <c r="I57" s="3">
        <f>H57*F57</f>
        <v>820</v>
      </c>
      <c r="J57" s="8">
        <v>7.6</v>
      </c>
      <c r="K57" s="8">
        <v>3403</v>
      </c>
      <c r="M57" s="10">
        <f>L57+K57</f>
        <v>3403</v>
      </c>
      <c r="N57" t="s">
        <v>113</v>
      </c>
      <c r="O57"/>
      <c r="P57" s="6">
        <v>3</v>
      </c>
      <c r="Q57" s="6">
        <v>17</v>
      </c>
      <c r="R57" s="14">
        <v>12</v>
      </c>
      <c r="S57" t="s">
        <v>86</v>
      </c>
      <c r="T57" t="s">
        <v>78</v>
      </c>
    </row>
    <row r="58" spans="1:20" x14ac:dyDescent="0.25">
      <c r="A58" s="7" t="s">
        <v>12</v>
      </c>
      <c r="B58" s="2">
        <v>25</v>
      </c>
      <c r="C58" s="6">
        <v>9700</v>
      </c>
      <c r="D58" s="6">
        <v>9860</v>
      </c>
      <c r="E58" t="s">
        <v>59</v>
      </c>
      <c r="F58" s="9">
        <f>D58-C58</f>
        <v>160</v>
      </c>
      <c r="G58" s="1" t="s">
        <v>44</v>
      </c>
      <c r="H58" s="1">
        <v>2</v>
      </c>
      <c r="I58" s="3">
        <f>H58*F58</f>
        <v>320</v>
      </c>
      <c r="J58" s="8">
        <v>7.63</v>
      </c>
      <c r="K58" s="8">
        <v>1220.8</v>
      </c>
      <c r="M58" s="10">
        <f>L58+K58</f>
        <v>1220.8</v>
      </c>
      <c r="N58" t="s">
        <v>113</v>
      </c>
      <c r="O58" t="s">
        <v>60</v>
      </c>
      <c r="P58" s="6">
        <v>3</v>
      </c>
      <c r="Q58" s="6">
        <v>17</v>
      </c>
      <c r="R58" s="17">
        <v>13</v>
      </c>
      <c r="S58" t="s">
        <v>86</v>
      </c>
      <c r="T58" t="s">
        <v>78</v>
      </c>
    </row>
    <row r="59" spans="1:20" x14ac:dyDescent="0.25">
      <c r="A59" s="7" t="s">
        <v>55</v>
      </c>
      <c r="B59" s="2">
        <v>25</v>
      </c>
      <c r="C59" s="6">
        <v>6110</v>
      </c>
      <c r="D59" s="6">
        <v>6790</v>
      </c>
      <c r="E59" t="s">
        <v>59</v>
      </c>
      <c r="F59" s="9">
        <f>D59-C59</f>
        <v>680</v>
      </c>
      <c r="G59" s="1" t="s">
        <v>44</v>
      </c>
      <c r="H59" s="1">
        <v>2</v>
      </c>
      <c r="I59" s="3">
        <f>H59*F59</f>
        <v>1360</v>
      </c>
      <c r="J59" s="8">
        <v>8.1</v>
      </c>
      <c r="K59" s="8">
        <v>5508</v>
      </c>
      <c r="M59" s="10">
        <f>L59+K59</f>
        <v>5508</v>
      </c>
      <c r="N59" t="s">
        <v>113</v>
      </c>
      <c r="O59"/>
      <c r="P59" s="6">
        <v>1</v>
      </c>
      <c r="Q59" s="6">
        <v>20</v>
      </c>
      <c r="R59" s="14" t="s">
        <v>135</v>
      </c>
      <c r="S59" t="s">
        <v>86</v>
      </c>
      <c r="T59" t="s">
        <v>78</v>
      </c>
    </row>
    <row r="60" spans="1:20" x14ac:dyDescent="0.25">
      <c r="A60" s="7" t="s">
        <v>55</v>
      </c>
      <c r="B60" s="2">
        <v>25</v>
      </c>
      <c r="C60" s="6">
        <v>7208</v>
      </c>
      <c r="D60" s="6">
        <v>8317</v>
      </c>
      <c r="E60" t="s">
        <v>59</v>
      </c>
      <c r="F60" s="9">
        <f>D60-C60</f>
        <v>1109</v>
      </c>
      <c r="G60" s="1" t="s">
        <v>44</v>
      </c>
      <c r="H60" s="1">
        <v>2</v>
      </c>
      <c r="I60" s="3">
        <f>H60*F60</f>
        <v>2218</v>
      </c>
      <c r="J60" s="8">
        <v>8.1</v>
      </c>
      <c r="K60" s="8">
        <v>8982.9</v>
      </c>
      <c r="M60" s="10">
        <f>L60+K60</f>
        <v>8982.9</v>
      </c>
      <c r="N60" t="s">
        <v>111</v>
      </c>
      <c r="O60" t="s">
        <v>62</v>
      </c>
      <c r="P60" s="6">
        <v>4</v>
      </c>
      <c r="Q60" s="6">
        <v>17</v>
      </c>
      <c r="R60" s="17">
        <v>13</v>
      </c>
      <c r="S60" t="s">
        <v>90</v>
      </c>
      <c r="T60" t="s">
        <v>78</v>
      </c>
    </row>
    <row r="61" spans="1:20" x14ac:dyDescent="0.25">
      <c r="A61" s="7" t="s">
        <v>55</v>
      </c>
      <c r="B61" s="2">
        <v>25</v>
      </c>
      <c r="C61" s="6">
        <v>8317</v>
      </c>
      <c r="D61" s="6">
        <v>8507</v>
      </c>
      <c r="E61" t="s">
        <v>59</v>
      </c>
      <c r="F61" s="9">
        <f>D61-C61</f>
        <v>190</v>
      </c>
      <c r="G61" s="1" t="s">
        <v>44</v>
      </c>
      <c r="H61" s="1">
        <v>2</v>
      </c>
      <c r="I61" s="3">
        <f>H61*F61</f>
        <v>380</v>
      </c>
      <c r="J61" s="8">
        <v>7.7</v>
      </c>
      <c r="K61" s="8">
        <v>1463</v>
      </c>
      <c r="M61" s="10">
        <f>L61+K61</f>
        <v>1463</v>
      </c>
      <c r="N61" t="s">
        <v>113</v>
      </c>
      <c r="O61" t="s">
        <v>67</v>
      </c>
      <c r="P61" s="6">
        <v>3</v>
      </c>
      <c r="Q61" s="6">
        <v>15</v>
      </c>
      <c r="R61" s="14">
        <v>12</v>
      </c>
      <c r="S61" t="s">
        <v>86</v>
      </c>
      <c r="T61" t="s">
        <v>78</v>
      </c>
    </row>
    <row r="62" spans="1:20" x14ac:dyDescent="0.25">
      <c r="A62" s="7" t="s">
        <v>20</v>
      </c>
      <c r="B62" s="2">
        <v>25</v>
      </c>
      <c r="C62" s="6">
        <v>5500</v>
      </c>
      <c r="D62" s="6">
        <v>6591</v>
      </c>
      <c r="E62" t="s">
        <v>59</v>
      </c>
      <c r="F62" s="9">
        <f>D62-C62</f>
        <v>1091</v>
      </c>
      <c r="G62" s="1" t="s">
        <v>44</v>
      </c>
      <c r="H62" s="1">
        <v>2</v>
      </c>
      <c r="I62" s="3">
        <f>H62*F62</f>
        <v>2182</v>
      </c>
      <c r="J62" s="8">
        <v>8.11</v>
      </c>
      <c r="K62" s="8">
        <v>10400.81</v>
      </c>
      <c r="M62" s="10">
        <f>L62+K62</f>
        <v>10400.81</v>
      </c>
      <c r="N62" t="s">
        <v>114</v>
      </c>
      <c r="O62" t="s">
        <v>67</v>
      </c>
      <c r="P62" s="6">
        <v>3</v>
      </c>
      <c r="Q62" s="6">
        <v>5</v>
      </c>
      <c r="R62" s="14" t="s">
        <v>124</v>
      </c>
      <c r="S62" t="s">
        <v>86</v>
      </c>
      <c r="T62" t="s">
        <v>107</v>
      </c>
    </row>
    <row r="63" spans="1:20" x14ac:dyDescent="0.25">
      <c r="A63" s="7" t="s">
        <v>20</v>
      </c>
      <c r="B63" s="2">
        <v>25</v>
      </c>
      <c r="C63" s="6">
        <v>7063</v>
      </c>
      <c r="D63" s="6">
        <v>7594</v>
      </c>
      <c r="E63" t="s">
        <v>59</v>
      </c>
      <c r="F63" s="9">
        <f>D63-C63</f>
        <v>531</v>
      </c>
      <c r="G63" s="1" t="s">
        <v>44</v>
      </c>
      <c r="H63" s="1">
        <v>2</v>
      </c>
      <c r="I63" s="3">
        <f>H63*F63</f>
        <v>1062</v>
      </c>
      <c r="J63" s="8">
        <v>7.6</v>
      </c>
      <c r="K63" s="8">
        <v>4960</v>
      </c>
      <c r="M63" s="10">
        <f>L63+K63</f>
        <v>4960</v>
      </c>
      <c r="N63" t="s">
        <v>114</v>
      </c>
      <c r="O63" t="s">
        <v>70</v>
      </c>
      <c r="P63" s="6">
        <v>3</v>
      </c>
      <c r="Q63" s="6">
        <v>5</v>
      </c>
      <c r="R63" s="14">
        <v>3</v>
      </c>
      <c r="S63" t="s">
        <v>86</v>
      </c>
      <c r="T63" t="s">
        <v>107</v>
      </c>
    </row>
    <row r="64" spans="1:20" x14ac:dyDescent="0.25">
      <c r="A64" s="7" t="s">
        <v>38</v>
      </c>
      <c r="B64" s="2">
        <v>25</v>
      </c>
      <c r="C64" s="6">
        <v>8920</v>
      </c>
      <c r="D64" s="6">
        <v>9480</v>
      </c>
      <c r="E64" t="s">
        <v>59</v>
      </c>
      <c r="F64" s="9">
        <f>D64-C64</f>
        <v>560</v>
      </c>
      <c r="G64" s="1" t="s">
        <v>44</v>
      </c>
      <c r="H64" s="1">
        <v>2</v>
      </c>
      <c r="I64" s="3">
        <f>H64*F64</f>
        <v>1120</v>
      </c>
      <c r="J64" s="8">
        <v>8.9</v>
      </c>
      <c r="K64" s="8">
        <v>4984</v>
      </c>
      <c r="M64" s="10">
        <f>L64+K64</f>
        <v>4984</v>
      </c>
      <c r="N64" t="s">
        <v>113</v>
      </c>
      <c r="O64" t="s">
        <v>62</v>
      </c>
      <c r="P64" s="6">
        <v>5</v>
      </c>
      <c r="Q64" s="6">
        <v>11</v>
      </c>
      <c r="R64" s="14" t="s">
        <v>122</v>
      </c>
      <c r="S64" t="s">
        <v>86</v>
      </c>
      <c r="T64" t="s">
        <v>109</v>
      </c>
    </row>
    <row r="65" spans="1:20" x14ac:dyDescent="0.25">
      <c r="A65" s="7" t="s">
        <v>38</v>
      </c>
      <c r="B65" s="2">
        <v>25</v>
      </c>
      <c r="C65" s="6">
        <v>10300</v>
      </c>
      <c r="D65" s="6">
        <v>11340</v>
      </c>
      <c r="E65" t="s">
        <v>59</v>
      </c>
      <c r="F65" s="9">
        <f>D65-C65</f>
        <v>1040</v>
      </c>
      <c r="G65" s="1" t="s">
        <v>44</v>
      </c>
      <c r="H65" s="1">
        <v>2</v>
      </c>
      <c r="I65" s="3">
        <f>H65*F65</f>
        <v>2080</v>
      </c>
      <c r="J65" s="8">
        <v>8.8000000000000007</v>
      </c>
      <c r="K65" s="8">
        <v>9152</v>
      </c>
      <c r="M65" s="10">
        <f>L65+K65</f>
        <v>9152</v>
      </c>
      <c r="N65" t="s">
        <v>113</v>
      </c>
      <c r="O65" t="s">
        <v>70</v>
      </c>
      <c r="P65" s="6">
        <v>3</v>
      </c>
      <c r="Q65" s="6">
        <v>14</v>
      </c>
      <c r="R65" s="14" t="s">
        <v>122</v>
      </c>
      <c r="S65" t="s">
        <v>86</v>
      </c>
      <c r="T65" t="s">
        <v>78</v>
      </c>
    </row>
    <row r="66" spans="1:20" x14ac:dyDescent="0.25">
      <c r="A66" s="7" t="s">
        <v>56</v>
      </c>
      <c r="B66" s="2">
        <v>25</v>
      </c>
      <c r="C66" s="6">
        <v>135</v>
      </c>
      <c r="D66" s="6">
        <v>790</v>
      </c>
      <c r="E66" t="s">
        <v>59</v>
      </c>
      <c r="F66" s="9">
        <f>D66-C66</f>
        <v>655</v>
      </c>
      <c r="G66" s="1" t="s">
        <v>44</v>
      </c>
      <c r="H66" s="1">
        <v>2</v>
      </c>
      <c r="I66" s="3">
        <f>H66*F66</f>
        <v>1310</v>
      </c>
      <c r="J66" s="8">
        <v>8.3000000000000007</v>
      </c>
      <c r="K66" s="8">
        <v>5436.5</v>
      </c>
      <c r="M66" s="10">
        <f>L66+K66</f>
        <v>5436.5</v>
      </c>
      <c r="N66" t="s">
        <v>113</v>
      </c>
      <c r="O66" t="s">
        <v>70</v>
      </c>
      <c r="P66" s="6">
        <v>5</v>
      </c>
      <c r="Q66" s="6">
        <v>11</v>
      </c>
      <c r="R66" s="14" t="s">
        <v>122</v>
      </c>
      <c r="S66" t="s">
        <v>86</v>
      </c>
      <c r="T66" t="s">
        <v>109</v>
      </c>
    </row>
    <row r="67" spans="1:20" x14ac:dyDescent="0.25">
      <c r="A67" s="7" t="s">
        <v>56</v>
      </c>
      <c r="B67" s="2">
        <v>25</v>
      </c>
      <c r="C67" s="6">
        <v>10304</v>
      </c>
      <c r="D67" s="6">
        <v>10400</v>
      </c>
      <c r="E67" t="s">
        <v>59</v>
      </c>
      <c r="F67" s="9">
        <f>D67-C67</f>
        <v>96</v>
      </c>
      <c r="G67" s="1" t="s">
        <v>44</v>
      </c>
      <c r="H67" s="1">
        <v>2</v>
      </c>
      <c r="I67" s="3">
        <f>H67*F67</f>
        <v>192</v>
      </c>
      <c r="J67" s="8">
        <v>7.4</v>
      </c>
      <c r="K67" s="8">
        <v>710.4</v>
      </c>
      <c r="M67" s="10">
        <f>L67+K67</f>
        <v>710.4</v>
      </c>
      <c r="N67" t="s">
        <v>113</v>
      </c>
      <c r="O67" t="s">
        <v>70</v>
      </c>
      <c r="P67" s="6">
        <v>2</v>
      </c>
      <c r="Q67" s="6">
        <v>20</v>
      </c>
      <c r="R67" s="17">
        <v>12</v>
      </c>
      <c r="S67" t="s">
        <v>88</v>
      </c>
      <c r="T67" t="s">
        <v>46</v>
      </c>
    </row>
    <row r="68" spans="1:20" x14ac:dyDescent="0.25">
      <c r="A68" s="7" t="s">
        <v>56</v>
      </c>
      <c r="B68" s="2">
        <v>25</v>
      </c>
      <c r="C68" s="6">
        <v>10400</v>
      </c>
      <c r="D68" s="6">
        <v>10650</v>
      </c>
      <c r="E68" t="s">
        <v>59</v>
      </c>
      <c r="F68" s="9">
        <f>D68-C68</f>
        <v>250</v>
      </c>
      <c r="G68" s="1" t="s">
        <v>44</v>
      </c>
      <c r="H68" s="1">
        <v>2</v>
      </c>
      <c r="I68" s="3">
        <f>H68*F68</f>
        <v>500</v>
      </c>
      <c r="J68" s="8">
        <v>7.29</v>
      </c>
      <c r="K68" s="8">
        <v>1822.5</v>
      </c>
      <c r="M68" s="10">
        <f>L68+K68</f>
        <v>1822.5</v>
      </c>
      <c r="N68" t="s">
        <v>113</v>
      </c>
      <c r="O68" t="s">
        <v>65</v>
      </c>
      <c r="P68" s="6">
        <v>2</v>
      </c>
      <c r="Q68" s="6">
        <v>20</v>
      </c>
      <c r="R68" s="17">
        <v>12</v>
      </c>
      <c r="S68" t="s">
        <v>88</v>
      </c>
      <c r="T68" t="s">
        <v>46</v>
      </c>
    </row>
    <row r="69" spans="1:20" x14ac:dyDescent="0.25">
      <c r="A69" s="7" t="s">
        <v>56</v>
      </c>
      <c r="B69" s="2">
        <v>25</v>
      </c>
      <c r="C69" s="6">
        <v>10720</v>
      </c>
      <c r="D69" s="6">
        <v>10784</v>
      </c>
      <c r="E69" t="s">
        <v>59</v>
      </c>
      <c r="F69" s="9">
        <f>D69-C69</f>
        <v>64</v>
      </c>
      <c r="G69" s="1" t="s">
        <v>44</v>
      </c>
      <c r="H69" s="1">
        <v>2</v>
      </c>
      <c r="I69" s="3">
        <f>H69*F69</f>
        <v>128</v>
      </c>
      <c r="J69" s="8">
        <v>7.3</v>
      </c>
      <c r="K69" s="8">
        <v>467.2</v>
      </c>
      <c r="M69" s="10">
        <f>L69+K69</f>
        <v>467.2</v>
      </c>
      <c r="N69" t="s">
        <v>113</v>
      </c>
      <c r="O69" t="s">
        <v>70</v>
      </c>
      <c r="P69" s="6">
        <v>3</v>
      </c>
      <c r="Q69" s="6">
        <v>2</v>
      </c>
      <c r="R69" s="14">
        <v>13</v>
      </c>
      <c r="S69" t="s">
        <v>86</v>
      </c>
      <c r="T69" t="s">
        <v>78</v>
      </c>
    </row>
    <row r="70" spans="1:20" x14ac:dyDescent="0.25">
      <c r="A70" s="7" t="s">
        <v>56</v>
      </c>
      <c r="B70" s="2">
        <v>25</v>
      </c>
      <c r="C70" s="6">
        <v>10784</v>
      </c>
      <c r="D70" s="6">
        <v>10890</v>
      </c>
      <c r="E70" t="s">
        <v>59</v>
      </c>
      <c r="F70" s="9">
        <f>D70-C70</f>
        <v>106</v>
      </c>
      <c r="G70" s="1" t="s">
        <v>44</v>
      </c>
      <c r="H70" s="1">
        <v>2</v>
      </c>
      <c r="I70" s="3">
        <f>H70*F70</f>
        <v>212</v>
      </c>
      <c r="J70" s="8">
        <v>7.3</v>
      </c>
      <c r="K70" s="8">
        <v>773.8</v>
      </c>
      <c r="M70" s="10">
        <f>L70+K70</f>
        <v>773.8</v>
      </c>
      <c r="N70" t="s">
        <v>113</v>
      </c>
      <c r="O70" t="s">
        <v>62</v>
      </c>
      <c r="P70" s="6">
        <v>2</v>
      </c>
      <c r="Q70" s="6">
        <v>11</v>
      </c>
      <c r="R70" s="14">
        <v>11</v>
      </c>
      <c r="S70" t="s">
        <v>86</v>
      </c>
      <c r="T70" t="s">
        <v>78</v>
      </c>
    </row>
    <row r="71" spans="1:20" x14ac:dyDescent="0.25">
      <c r="A71" s="7" t="s">
        <v>56</v>
      </c>
      <c r="B71" s="2">
        <v>25</v>
      </c>
      <c r="C71" s="6">
        <v>10890</v>
      </c>
      <c r="D71" s="6">
        <v>11197</v>
      </c>
      <c r="E71" t="s">
        <v>59</v>
      </c>
      <c r="F71" s="9">
        <f>D71-C71</f>
        <v>307</v>
      </c>
      <c r="G71" s="1" t="s">
        <v>44</v>
      </c>
      <c r="H71" s="1">
        <v>2</v>
      </c>
      <c r="I71" s="3">
        <f>H71*F71</f>
        <v>614</v>
      </c>
      <c r="J71" s="8">
        <v>7.3</v>
      </c>
      <c r="K71" s="8">
        <v>2241.1</v>
      </c>
      <c r="M71" s="10">
        <f>L71+K71</f>
        <v>2241.1</v>
      </c>
      <c r="N71" t="s">
        <v>113</v>
      </c>
      <c r="O71" t="s">
        <v>67</v>
      </c>
      <c r="P71" s="6">
        <v>2</v>
      </c>
      <c r="Q71" s="6">
        <v>15</v>
      </c>
      <c r="R71" s="14" t="s">
        <v>136</v>
      </c>
      <c r="S71" t="s">
        <v>86</v>
      </c>
      <c r="T71" t="s">
        <v>78</v>
      </c>
    </row>
    <row r="72" spans="1:20" x14ac:dyDescent="0.25">
      <c r="A72" s="7" t="s">
        <v>56</v>
      </c>
      <c r="B72" s="2">
        <v>25</v>
      </c>
      <c r="C72" s="6">
        <v>12109</v>
      </c>
      <c r="D72" s="6">
        <v>12602</v>
      </c>
      <c r="E72" t="s">
        <v>59</v>
      </c>
      <c r="F72" s="9">
        <f>D72-C72</f>
        <v>493</v>
      </c>
      <c r="G72" s="1" t="s">
        <v>44</v>
      </c>
      <c r="H72" s="1">
        <v>2</v>
      </c>
      <c r="I72" s="3">
        <f>H72*F72</f>
        <v>986</v>
      </c>
      <c r="J72" s="8">
        <v>8.69</v>
      </c>
      <c r="K72" s="8">
        <v>4284.17</v>
      </c>
      <c r="M72" s="10">
        <f>L72+K72</f>
        <v>4284.17</v>
      </c>
      <c r="N72" t="s">
        <v>114</v>
      </c>
      <c r="O72" t="s">
        <v>67</v>
      </c>
      <c r="P72" s="6">
        <v>1</v>
      </c>
      <c r="Q72" s="6">
        <v>7</v>
      </c>
      <c r="R72" s="14">
        <v>8</v>
      </c>
      <c r="S72" t="s">
        <v>86</v>
      </c>
      <c r="T72" t="s">
        <v>69</v>
      </c>
    </row>
    <row r="73" spans="1:20" x14ac:dyDescent="0.25">
      <c r="A73" s="7" t="s">
        <v>56</v>
      </c>
      <c r="B73" s="2">
        <v>25</v>
      </c>
      <c r="C73" s="6">
        <v>12652</v>
      </c>
      <c r="D73" s="6">
        <v>13180</v>
      </c>
      <c r="E73" t="s">
        <v>59</v>
      </c>
      <c r="F73" s="9">
        <f>D73-C73</f>
        <v>528</v>
      </c>
      <c r="G73" s="1" t="s">
        <v>44</v>
      </c>
      <c r="H73" s="1">
        <v>2</v>
      </c>
      <c r="I73" s="3">
        <f>H73*F73</f>
        <v>1056</v>
      </c>
      <c r="J73" s="8">
        <v>9.75</v>
      </c>
      <c r="K73" s="8">
        <v>5148</v>
      </c>
      <c r="M73" s="10">
        <f>L73+K73</f>
        <v>5148</v>
      </c>
      <c r="N73" t="s">
        <v>114</v>
      </c>
      <c r="O73" t="s">
        <v>71</v>
      </c>
      <c r="P73" s="6">
        <v>1</v>
      </c>
      <c r="Q73" s="6">
        <v>7</v>
      </c>
      <c r="R73" s="14">
        <v>8</v>
      </c>
      <c r="S73" t="s">
        <v>86</v>
      </c>
      <c r="T73" t="s">
        <v>69</v>
      </c>
    </row>
    <row r="74" spans="1:20" x14ac:dyDescent="0.25">
      <c r="A74" s="7" t="s">
        <v>21</v>
      </c>
      <c r="B74" s="2">
        <v>25</v>
      </c>
      <c r="C74" s="6">
        <v>512</v>
      </c>
      <c r="D74" s="6">
        <v>566</v>
      </c>
      <c r="E74" t="s">
        <v>59</v>
      </c>
      <c r="F74" s="9">
        <f>D74-C74</f>
        <v>54</v>
      </c>
      <c r="G74" s="1" t="s">
        <v>44</v>
      </c>
      <c r="H74" s="1">
        <v>2</v>
      </c>
      <c r="I74" s="3">
        <f>H74*F74</f>
        <v>108</v>
      </c>
      <c r="J74" s="8">
        <v>10.53</v>
      </c>
      <c r="K74" s="8">
        <v>1142</v>
      </c>
      <c r="M74" s="10">
        <f>L74+K74</f>
        <v>1142</v>
      </c>
      <c r="N74" t="s">
        <v>63</v>
      </c>
      <c r="O74" t="s">
        <v>62</v>
      </c>
      <c r="P74" s="6">
        <v>2</v>
      </c>
      <c r="Q74" s="6">
        <v>18</v>
      </c>
      <c r="R74" s="15" t="s">
        <v>125</v>
      </c>
      <c r="S74" t="s">
        <v>86</v>
      </c>
      <c r="T74" t="s">
        <v>69</v>
      </c>
    </row>
    <row r="75" spans="1:20" x14ac:dyDescent="0.25">
      <c r="A75" s="7" t="s">
        <v>21</v>
      </c>
      <c r="B75" s="2">
        <v>25</v>
      </c>
      <c r="C75" s="6">
        <v>3535</v>
      </c>
      <c r="D75" s="6">
        <v>3790</v>
      </c>
      <c r="E75" t="s">
        <v>59</v>
      </c>
      <c r="F75" s="9">
        <f>D75-C75</f>
        <v>255</v>
      </c>
      <c r="G75" s="1" t="s">
        <v>44</v>
      </c>
      <c r="H75" s="1">
        <v>2</v>
      </c>
      <c r="I75" s="3">
        <f>H75*F75</f>
        <v>510</v>
      </c>
      <c r="J75" s="8">
        <v>12.2</v>
      </c>
      <c r="K75" s="8">
        <v>3111</v>
      </c>
      <c r="M75" s="10">
        <f>L75+K75</f>
        <v>3111</v>
      </c>
      <c r="N75" t="s">
        <v>113</v>
      </c>
      <c r="O75" t="s">
        <v>67</v>
      </c>
      <c r="P75" s="6">
        <v>2</v>
      </c>
      <c r="Q75" s="6">
        <v>14</v>
      </c>
      <c r="R75" s="14">
        <v>14</v>
      </c>
      <c r="S75" t="s">
        <v>103</v>
      </c>
      <c r="T75" t="s">
        <v>47</v>
      </c>
    </row>
    <row r="76" spans="1:20" x14ac:dyDescent="0.25">
      <c r="A76" s="7" t="s">
        <v>21</v>
      </c>
      <c r="B76" s="2">
        <v>25</v>
      </c>
      <c r="C76" s="6">
        <v>7467</v>
      </c>
      <c r="D76" s="6">
        <v>7625</v>
      </c>
      <c r="E76" t="s">
        <v>59</v>
      </c>
      <c r="F76" s="9">
        <f>D76-C76</f>
        <v>158</v>
      </c>
      <c r="G76" s="1" t="s">
        <v>44</v>
      </c>
      <c r="H76" s="1">
        <v>2</v>
      </c>
      <c r="I76" s="3">
        <f>H76*F76</f>
        <v>316</v>
      </c>
      <c r="J76" s="8">
        <v>9.5</v>
      </c>
      <c r="K76" s="8">
        <v>1501</v>
      </c>
      <c r="M76" s="10">
        <f>L76+K76</f>
        <v>1501</v>
      </c>
      <c r="N76" t="s">
        <v>113</v>
      </c>
      <c r="O76" t="s">
        <v>83</v>
      </c>
      <c r="P76" s="6">
        <v>7</v>
      </c>
      <c r="Q76" s="6">
        <v>9</v>
      </c>
      <c r="R76" s="14" t="s">
        <v>120</v>
      </c>
      <c r="S76" t="s">
        <v>101</v>
      </c>
      <c r="T76" t="s">
        <v>46</v>
      </c>
    </row>
    <row r="77" spans="1:20" x14ac:dyDescent="0.25">
      <c r="A77" s="7" t="s">
        <v>21</v>
      </c>
      <c r="B77" s="2">
        <v>25</v>
      </c>
      <c r="C77" s="6">
        <v>7740</v>
      </c>
      <c r="D77" s="6">
        <v>8030</v>
      </c>
      <c r="E77" t="s">
        <v>59</v>
      </c>
      <c r="F77" s="9">
        <f>D77-C77</f>
        <v>290</v>
      </c>
      <c r="G77" s="1" t="s">
        <v>44</v>
      </c>
      <c r="H77" s="1">
        <v>2</v>
      </c>
      <c r="I77" s="3">
        <f>H77*F77</f>
        <v>580</v>
      </c>
      <c r="J77" s="8">
        <v>9.5</v>
      </c>
      <c r="K77" s="8">
        <v>2755</v>
      </c>
      <c r="M77" s="10">
        <f>L77+K77</f>
        <v>2755</v>
      </c>
      <c r="N77" t="s">
        <v>113</v>
      </c>
      <c r="O77" t="s">
        <v>62</v>
      </c>
      <c r="P77" s="6">
        <v>4</v>
      </c>
      <c r="Q77" s="6">
        <v>3</v>
      </c>
      <c r="R77" s="14" t="s">
        <v>120</v>
      </c>
      <c r="S77" t="s">
        <v>101</v>
      </c>
      <c r="T77" t="s">
        <v>46</v>
      </c>
    </row>
    <row r="78" spans="1:20" x14ac:dyDescent="0.25">
      <c r="A78" s="7" t="s">
        <v>21</v>
      </c>
      <c r="B78" s="2">
        <v>25</v>
      </c>
      <c r="C78" s="6">
        <v>9220</v>
      </c>
      <c r="D78" s="6">
        <v>9350</v>
      </c>
      <c r="E78" t="s">
        <v>59</v>
      </c>
      <c r="F78" s="9">
        <f>D78-C78</f>
        <v>130</v>
      </c>
      <c r="G78" s="1" t="s">
        <v>44</v>
      </c>
      <c r="H78" s="1">
        <v>2</v>
      </c>
      <c r="I78" s="3">
        <f>H78*F78</f>
        <v>260</v>
      </c>
      <c r="J78" s="8">
        <v>9.5</v>
      </c>
      <c r="K78" s="8">
        <v>1235</v>
      </c>
      <c r="M78" s="10">
        <f>L78+K78</f>
        <v>1235</v>
      </c>
      <c r="N78" t="s">
        <v>113</v>
      </c>
      <c r="O78" t="s">
        <v>67</v>
      </c>
      <c r="P78" s="6">
        <v>3</v>
      </c>
      <c r="Q78" s="6">
        <v>16</v>
      </c>
      <c r="R78" s="15" t="s">
        <v>118</v>
      </c>
      <c r="S78" t="s">
        <v>84</v>
      </c>
      <c r="T78" t="s">
        <v>78</v>
      </c>
    </row>
    <row r="79" spans="1:20" x14ac:dyDescent="0.25">
      <c r="A79" s="7" t="s">
        <v>22</v>
      </c>
      <c r="B79" s="2">
        <v>25</v>
      </c>
      <c r="C79" s="6">
        <v>6287</v>
      </c>
      <c r="D79" s="6">
        <v>7020</v>
      </c>
      <c r="E79" t="s">
        <v>59</v>
      </c>
      <c r="F79" s="9">
        <f>D79-C79</f>
        <v>733</v>
      </c>
      <c r="G79" s="1" t="s">
        <v>44</v>
      </c>
      <c r="H79" s="1">
        <v>2</v>
      </c>
      <c r="I79" s="3">
        <f>H79*F79</f>
        <v>1466</v>
      </c>
      <c r="J79" s="8">
        <v>8</v>
      </c>
      <c r="K79" s="8">
        <v>5864</v>
      </c>
      <c r="M79" s="10">
        <f>L79+K79</f>
        <v>5864</v>
      </c>
      <c r="N79" t="s">
        <v>113</v>
      </c>
      <c r="O79" t="s">
        <v>71</v>
      </c>
      <c r="P79" s="6">
        <v>2</v>
      </c>
      <c r="Q79" s="6">
        <v>6</v>
      </c>
      <c r="R79" s="14" t="s">
        <v>137</v>
      </c>
      <c r="S79" t="s">
        <v>92</v>
      </c>
      <c r="T79" t="s">
        <v>78</v>
      </c>
    </row>
    <row r="80" spans="1:20" x14ac:dyDescent="0.25">
      <c r="A80" s="7" t="s">
        <v>22</v>
      </c>
      <c r="B80" s="2">
        <v>25</v>
      </c>
      <c r="C80" s="6">
        <v>12890</v>
      </c>
      <c r="D80" s="6">
        <v>12939</v>
      </c>
      <c r="E80" t="s">
        <v>59</v>
      </c>
      <c r="F80" s="9">
        <f>D80-C80</f>
        <v>49</v>
      </c>
      <c r="G80" s="1" t="s">
        <v>44</v>
      </c>
      <c r="H80" s="1">
        <v>2</v>
      </c>
      <c r="I80" s="3">
        <f>H80*F80</f>
        <v>98</v>
      </c>
      <c r="J80" s="8">
        <v>9.1999999999999993</v>
      </c>
      <c r="K80" s="8">
        <v>1186</v>
      </c>
      <c r="M80" s="10">
        <f>L80+K80</f>
        <v>1186</v>
      </c>
      <c r="N80" t="s">
        <v>63</v>
      </c>
      <c r="O80" t="s">
        <v>71</v>
      </c>
      <c r="P80" s="6">
        <v>3</v>
      </c>
      <c r="Q80" s="6">
        <v>15</v>
      </c>
      <c r="R80" s="14" t="s">
        <v>122</v>
      </c>
      <c r="S80" t="s">
        <v>86</v>
      </c>
      <c r="T80" t="s">
        <v>78</v>
      </c>
    </row>
    <row r="81" spans="1:20" x14ac:dyDescent="0.25">
      <c r="A81" s="7" t="s">
        <v>11</v>
      </c>
      <c r="B81" s="2">
        <v>25</v>
      </c>
      <c r="C81" s="6">
        <v>0</v>
      </c>
      <c r="D81" s="6">
        <v>160</v>
      </c>
      <c r="E81" t="s">
        <v>59</v>
      </c>
      <c r="F81" s="9">
        <f>D81-C81</f>
        <v>160</v>
      </c>
      <c r="G81" s="1" t="s">
        <v>44</v>
      </c>
      <c r="H81" s="1">
        <v>2</v>
      </c>
      <c r="I81" s="3">
        <f>H81*F81</f>
        <v>320</v>
      </c>
      <c r="J81" s="8">
        <v>7.7</v>
      </c>
      <c r="K81" s="8">
        <v>2433</v>
      </c>
      <c r="M81" s="10">
        <f>L81+K81</f>
        <v>2433</v>
      </c>
      <c r="N81" t="s">
        <v>63</v>
      </c>
      <c r="O81" t="s">
        <v>67</v>
      </c>
      <c r="P81" s="6">
        <v>3</v>
      </c>
      <c r="Q81" s="6">
        <v>15</v>
      </c>
      <c r="R81" s="14">
        <v>12</v>
      </c>
      <c r="S81" t="s">
        <v>86</v>
      </c>
      <c r="T81" t="s">
        <v>78</v>
      </c>
    </row>
    <row r="82" spans="1:20" x14ac:dyDescent="0.25">
      <c r="A82" s="7" t="s">
        <v>11</v>
      </c>
      <c r="B82" s="2">
        <v>25</v>
      </c>
      <c r="C82" s="6">
        <v>3100</v>
      </c>
      <c r="D82" s="6">
        <v>3400</v>
      </c>
      <c r="E82" t="s">
        <v>59</v>
      </c>
      <c r="F82" s="9">
        <f>D82-C82</f>
        <v>300</v>
      </c>
      <c r="G82" s="1" t="s">
        <v>44</v>
      </c>
      <c r="H82" s="1">
        <v>2</v>
      </c>
      <c r="I82" s="3">
        <f>H82*F82</f>
        <v>600</v>
      </c>
      <c r="J82" s="8">
        <v>8.8000000000000007</v>
      </c>
      <c r="K82" s="8">
        <v>2640</v>
      </c>
      <c r="M82" s="10">
        <f>L82+K82</f>
        <v>2640</v>
      </c>
      <c r="N82" t="s">
        <v>113</v>
      </c>
      <c r="O82" t="s">
        <v>87</v>
      </c>
      <c r="P82" s="6">
        <v>2</v>
      </c>
      <c r="Q82" s="6">
        <v>7</v>
      </c>
      <c r="R82" s="14" t="s">
        <v>120</v>
      </c>
      <c r="S82" t="s">
        <v>101</v>
      </c>
      <c r="T82" t="s">
        <v>46</v>
      </c>
    </row>
    <row r="83" spans="1:20" x14ac:dyDescent="0.25">
      <c r="A83" s="7" t="s">
        <v>11</v>
      </c>
      <c r="B83" s="2">
        <v>25</v>
      </c>
      <c r="C83" s="6">
        <v>14340</v>
      </c>
      <c r="D83" s="6">
        <v>14700</v>
      </c>
      <c r="E83" t="s">
        <v>59</v>
      </c>
      <c r="F83" s="9">
        <f>D83-C83</f>
        <v>360</v>
      </c>
      <c r="G83" s="1" t="s">
        <v>44</v>
      </c>
      <c r="H83" s="1">
        <v>2</v>
      </c>
      <c r="I83" s="3">
        <f>H83*F83</f>
        <v>720</v>
      </c>
      <c r="J83" s="8">
        <v>11.03</v>
      </c>
      <c r="K83" s="8">
        <v>10588.8</v>
      </c>
      <c r="M83" s="10">
        <f>L83+K83</f>
        <v>10588.8</v>
      </c>
      <c r="N83" t="s">
        <v>113</v>
      </c>
      <c r="O83" t="s">
        <v>70</v>
      </c>
      <c r="P83" s="6">
        <v>3</v>
      </c>
      <c r="Q83" s="6">
        <v>8</v>
      </c>
      <c r="R83" s="14">
        <v>10</v>
      </c>
      <c r="S83" t="s">
        <v>104</v>
      </c>
      <c r="T83" t="s">
        <v>48</v>
      </c>
    </row>
    <row r="84" spans="1:20" x14ac:dyDescent="0.25">
      <c r="A84" s="7" t="s">
        <v>23</v>
      </c>
      <c r="B84" s="2">
        <v>25</v>
      </c>
      <c r="C84" s="6">
        <v>5423</v>
      </c>
      <c r="D84" s="6">
        <v>5840</v>
      </c>
      <c r="E84" t="s">
        <v>59</v>
      </c>
      <c r="F84" s="9">
        <f>D84-C84</f>
        <v>417</v>
      </c>
      <c r="G84" s="1" t="s">
        <v>44</v>
      </c>
      <c r="H84" s="1">
        <v>2</v>
      </c>
      <c r="I84" s="3">
        <f>H84*F84</f>
        <v>834</v>
      </c>
      <c r="J84" s="8">
        <v>8.6999999999999993</v>
      </c>
      <c r="K84" s="8">
        <v>3627.9</v>
      </c>
      <c r="M84" s="10">
        <f>L84+K84</f>
        <v>3627.9</v>
      </c>
      <c r="N84" t="s">
        <v>113</v>
      </c>
      <c r="O84"/>
      <c r="P84" s="6">
        <v>3</v>
      </c>
      <c r="Q84" s="6">
        <v>20</v>
      </c>
      <c r="R84" s="17">
        <v>12</v>
      </c>
      <c r="S84" t="s">
        <v>86</v>
      </c>
      <c r="T84" t="s">
        <v>47</v>
      </c>
    </row>
    <row r="85" spans="1:20" x14ac:dyDescent="0.25">
      <c r="A85" s="7" t="s">
        <v>24</v>
      </c>
      <c r="B85" s="2">
        <v>25</v>
      </c>
      <c r="C85" s="6">
        <v>1190</v>
      </c>
      <c r="D85" s="6">
        <v>1300</v>
      </c>
      <c r="E85" t="s">
        <v>59</v>
      </c>
      <c r="F85" s="9">
        <f>D85-C85</f>
        <v>110</v>
      </c>
      <c r="G85" s="1" t="s">
        <v>44</v>
      </c>
      <c r="H85" s="1">
        <v>2</v>
      </c>
      <c r="I85" s="3">
        <f>H85*F85</f>
        <v>220</v>
      </c>
      <c r="J85" s="8">
        <v>9.6</v>
      </c>
      <c r="K85" s="8">
        <v>1200</v>
      </c>
      <c r="M85" s="10">
        <f>L85+K85</f>
        <v>1200</v>
      </c>
      <c r="N85" t="s">
        <v>63</v>
      </c>
      <c r="O85"/>
      <c r="P85" s="6">
        <v>5</v>
      </c>
      <c r="Q85" s="6">
        <v>17</v>
      </c>
      <c r="R85" s="14" t="s">
        <v>138</v>
      </c>
      <c r="S85" t="s">
        <v>86</v>
      </c>
      <c r="T85" t="s">
        <v>69</v>
      </c>
    </row>
    <row r="86" spans="1:20" x14ac:dyDescent="0.25">
      <c r="A86" s="7" t="s">
        <v>24</v>
      </c>
      <c r="B86" s="2">
        <v>25</v>
      </c>
      <c r="C86" s="6">
        <v>1300</v>
      </c>
      <c r="D86" s="6">
        <v>1720</v>
      </c>
      <c r="E86" t="s">
        <v>59</v>
      </c>
      <c r="F86" s="9">
        <f>D86-C86</f>
        <v>420</v>
      </c>
      <c r="G86" s="1" t="s">
        <v>44</v>
      </c>
      <c r="H86" s="1">
        <v>2</v>
      </c>
      <c r="I86" s="3">
        <f>H86*F86</f>
        <v>840</v>
      </c>
      <c r="J86" s="8">
        <v>9.6</v>
      </c>
      <c r="K86" s="8">
        <v>4200</v>
      </c>
      <c r="M86" s="10">
        <f>L86+K86</f>
        <v>4200</v>
      </c>
      <c r="N86" t="s">
        <v>63</v>
      </c>
      <c r="O86" t="s">
        <v>62</v>
      </c>
      <c r="P86" s="6">
        <v>5</v>
      </c>
      <c r="Q86" s="6">
        <v>17</v>
      </c>
      <c r="R86" s="14" t="s">
        <v>136</v>
      </c>
      <c r="S86" t="s">
        <v>86</v>
      </c>
      <c r="T86" t="s">
        <v>69</v>
      </c>
    </row>
    <row r="87" spans="1:20" x14ac:dyDescent="0.25">
      <c r="A87" s="7" t="s">
        <v>24</v>
      </c>
      <c r="B87" s="2">
        <v>25</v>
      </c>
      <c r="C87" s="6">
        <v>11420</v>
      </c>
      <c r="D87" s="6">
        <v>11600</v>
      </c>
      <c r="E87" t="s">
        <v>59</v>
      </c>
      <c r="F87" s="9">
        <f>D87-C87</f>
        <v>180</v>
      </c>
      <c r="G87" s="1" t="s">
        <v>44</v>
      </c>
      <c r="H87" s="1">
        <v>2</v>
      </c>
      <c r="I87" s="3">
        <f>H87*F87</f>
        <v>360</v>
      </c>
      <c r="J87" s="8">
        <v>8.4</v>
      </c>
      <c r="K87" s="8">
        <v>1512</v>
      </c>
      <c r="M87" s="10">
        <f>L87+K87</f>
        <v>1512</v>
      </c>
      <c r="N87" t="s">
        <v>113</v>
      </c>
      <c r="O87" t="s">
        <v>62</v>
      </c>
      <c r="P87" s="6">
        <v>5</v>
      </c>
      <c r="Q87" s="6">
        <v>15</v>
      </c>
      <c r="R87" s="14" t="s">
        <v>139</v>
      </c>
      <c r="S87" t="s">
        <v>86</v>
      </c>
      <c r="T87" t="s">
        <v>49</v>
      </c>
    </row>
    <row r="88" spans="1:20" x14ac:dyDescent="0.25">
      <c r="A88" s="7" t="s">
        <v>24</v>
      </c>
      <c r="B88" s="2">
        <v>25</v>
      </c>
      <c r="C88" s="6">
        <v>11600</v>
      </c>
      <c r="D88" s="6">
        <v>11720</v>
      </c>
      <c r="E88" t="s">
        <v>59</v>
      </c>
      <c r="F88" s="9">
        <f>D88-C88</f>
        <v>120</v>
      </c>
      <c r="G88" s="1" t="s">
        <v>44</v>
      </c>
      <c r="H88" s="1">
        <v>2</v>
      </c>
      <c r="I88" s="3">
        <f>H88*F88</f>
        <v>240</v>
      </c>
      <c r="J88" s="8">
        <v>8.4</v>
      </c>
      <c r="K88" s="8">
        <v>1008</v>
      </c>
      <c r="M88" s="10">
        <f>L88+K88</f>
        <v>1008</v>
      </c>
      <c r="N88" t="s">
        <v>113</v>
      </c>
      <c r="O88" t="s">
        <v>62</v>
      </c>
      <c r="P88" s="6">
        <v>5</v>
      </c>
      <c r="Q88" s="6">
        <v>15</v>
      </c>
      <c r="R88" s="14" t="s">
        <v>127</v>
      </c>
      <c r="S88" t="s">
        <v>86</v>
      </c>
      <c r="T88" t="s">
        <v>49</v>
      </c>
    </row>
    <row r="89" spans="1:20" x14ac:dyDescent="0.25">
      <c r="A89" s="7" t="s">
        <v>24</v>
      </c>
      <c r="B89" s="2">
        <v>25</v>
      </c>
      <c r="C89" s="6">
        <v>11771</v>
      </c>
      <c r="D89" s="6">
        <v>12000</v>
      </c>
      <c r="E89" t="s">
        <v>59</v>
      </c>
      <c r="F89" s="9">
        <f>D89-C89</f>
        <v>229</v>
      </c>
      <c r="G89" s="1" t="s">
        <v>44</v>
      </c>
      <c r="H89" s="1">
        <v>2</v>
      </c>
      <c r="I89" s="3">
        <f>H89*F89</f>
        <v>458</v>
      </c>
      <c r="J89" s="8">
        <v>8.4</v>
      </c>
      <c r="K89" s="8">
        <v>1923.6</v>
      </c>
      <c r="M89" s="10">
        <f>L89+K89</f>
        <v>1923.6</v>
      </c>
      <c r="N89" t="s">
        <v>113</v>
      </c>
      <c r="O89" t="s">
        <v>73</v>
      </c>
      <c r="P89" s="6">
        <v>5</v>
      </c>
      <c r="Q89" s="6">
        <v>15</v>
      </c>
      <c r="R89" s="14" t="s">
        <v>140</v>
      </c>
      <c r="S89" t="s">
        <v>86</v>
      </c>
      <c r="T89" t="s">
        <v>49</v>
      </c>
    </row>
    <row r="90" spans="1:20" x14ac:dyDescent="0.25">
      <c r="A90" s="7" t="s">
        <v>24</v>
      </c>
      <c r="B90" s="2">
        <v>25</v>
      </c>
      <c r="C90" s="6">
        <v>13440</v>
      </c>
      <c r="D90" s="6">
        <v>13790</v>
      </c>
      <c r="E90" t="s">
        <v>59</v>
      </c>
      <c r="F90" s="9">
        <f>D90-C90</f>
        <v>350</v>
      </c>
      <c r="G90" s="1" t="s">
        <v>44</v>
      </c>
      <c r="H90" s="1">
        <v>2</v>
      </c>
      <c r="I90" s="3">
        <f>H90*F90</f>
        <v>700</v>
      </c>
      <c r="J90" s="8">
        <v>8.4</v>
      </c>
      <c r="K90" s="8">
        <v>2940</v>
      </c>
      <c r="M90" s="10">
        <f>L90+K90</f>
        <v>2940</v>
      </c>
      <c r="N90" t="s">
        <v>113</v>
      </c>
      <c r="O90" t="s">
        <v>67</v>
      </c>
      <c r="P90" s="6">
        <v>2</v>
      </c>
      <c r="Q90" s="6">
        <v>13</v>
      </c>
      <c r="R90" s="14" t="s">
        <v>119</v>
      </c>
      <c r="S90" t="s">
        <v>90</v>
      </c>
      <c r="T90" t="s">
        <v>78</v>
      </c>
    </row>
    <row r="91" spans="1:20" x14ac:dyDescent="0.25">
      <c r="A91" s="7" t="s">
        <v>39</v>
      </c>
      <c r="B91" s="2">
        <v>25</v>
      </c>
      <c r="C91" s="6">
        <v>2100</v>
      </c>
      <c r="D91" s="6">
        <v>2600</v>
      </c>
      <c r="E91" t="s">
        <v>59</v>
      </c>
      <c r="F91" s="9">
        <f>D91-C91</f>
        <v>500</v>
      </c>
      <c r="G91" s="1" t="s">
        <v>44</v>
      </c>
      <c r="H91" s="1">
        <v>2</v>
      </c>
      <c r="I91" s="3">
        <f>H91*F91</f>
        <v>1000</v>
      </c>
      <c r="J91" s="8">
        <v>10.029999999999999</v>
      </c>
      <c r="K91" s="8">
        <v>5015</v>
      </c>
      <c r="M91" s="10">
        <f>L91+K91</f>
        <v>5015</v>
      </c>
      <c r="N91" t="s">
        <v>112</v>
      </c>
      <c r="O91" t="s">
        <v>67</v>
      </c>
      <c r="P91" s="6">
        <v>4</v>
      </c>
      <c r="Q91" s="6">
        <v>19</v>
      </c>
      <c r="R91" s="17">
        <v>9</v>
      </c>
      <c r="S91" t="s">
        <v>84</v>
      </c>
      <c r="T91" t="s">
        <v>78</v>
      </c>
    </row>
    <row r="92" spans="1:20" x14ac:dyDescent="0.25">
      <c r="A92" s="7" t="s">
        <v>39</v>
      </c>
      <c r="B92" s="2">
        <v>25</v>
      </c>
      <c r="C92" s="6">
        <v>6034</v>
      </c>
      <c r="D92" s="6">
        <v>6210</v>
      </c>
      <c r="E92" t="s">
        <v>59</v>
      </c>
      <c r="F92" s="9">
        <f>D92-C92</f>
        <v>176</v>
      </c>
      <c r="G92" s="1" t="s">
        <v>44</v>
      </c>
      <c r="H92" s="1">
        <v>2</v>
      </c>
      <c r="I92" s="3">
        <f>H92*F92</f>
        <v>352</v>
      </c>
      <c r="J92" s="8">
        <v>7.8</v>
      </c>
      <c r="K92" s="8">
        <v>1372.8</v>
      </c>
      <c r="M92" s="10">
        <f>L92+K92</f>
        <v>1372.8</v>
      </c>
      <c r="N92" t="s">
        <v>113</v>
      </c>
      <c r="O92" t="s">
        <v>71</v>
      </c>
      <c r="P92" s="6">
        <v>3</v>
      </c>
      <c r="Q92" s="6">
        <v>9</v>
      </c>
      <c r="R92" s="14">
        <v>15</v>
      </c>
      <c r="S92" t="s">
        <v>86</v>
      </c>
      <c r="T92" t="s">
        <v>78</v>
      </c>
    </row>
    <row r="93" spans="1:20" x14ac:dyDescent="0.25">
      <c r="A93" s="7" t="s">
        <v>39</v>
      </c>
      <c r="B93" s="2">
        <v>25</v>
      </c>
      <c r="C93" s="6">
        <v>6290</v>
      </c>
      <c r="D93" s="6">
        <v>6350</v>
      </c>
      <c r="E93" t="s">
        <v>58</v>
      </c>
      <c r="F93" s="9">
        <f>D93-C93</f>
        <v>60</v>
      </c>
      <c r="G93" s="1" t="s">
        <v>44</v>
      </c>
      <c r="H93" s="1">
        <v>1</v>
      </c>
      <c r="I93" s="3">
        <f>H93*F93</f>
        <v>60</v>
      </c>
      <c r="J93" s="8">
        <v>7.8</v>
      </c>
      <c r="K93" s="8">
        <v>468</v>
      </c>
      <c r="M93" s="10">
        <f>L93+K93</f>
        <v>468</v>
      </c>
      <c r="N93" t="s">
        <v>63</v>
      </c>
      <c r="O93" t="s">
        <v>67</v>
      </c>
      <c r="P93" s="6">
        <v>2</v>
      </c>
      <c r="Q93" s="6">
        <v>15</v>
      </c>
      <c r="R93" s="14">
        <v>9</v>
      </c>
      <c r="S93" t="s">
        <v>86</v>
      </c>
      <c r="T93" t="s">
        <v>78</v>
      </c>
    </row>
    <row r="94" spans="1:20" x14ac:dyDescent="0.25">
      <c r="A94" s="7" t="s">
        <v>53</v>
      </c>
      <c r="B94" s="2">
        <v>25</v>
      </c>
      <c r="C94" s="6">
        <v>2390</v>
      </c>
      <c r="D94" s="6">
        <v>2471</v>
      </c>
      <c r="E94" t="s">
        <v>59</v>
      </c>
      <c r="F94" s="9">
        <f>D94-C94</f>
        <v>81</v>
      </c>
      <c r="G94" s="1" t="s">
        <v>44</v>
      </c>
      <c r="H94" s="1">
        <v>2</v>
      </c>
      <c r="I94" s="3">
        <f>H94*F94</f>
        <v>162</v>
      </c>
      <c r="J94" s="8">
        <v>7.9</v>
      </c>
      <c r="K94" s="8">
        <v>639.9</v>
      </c>
      <c r="M94" s="10">
        <f>L94+K94</f>
        <v>639.9</v>
      </c>
      <c r="N94" t="s">
        <v>113</v>
      </c>
      <c r="O94" t="s">
        <v>67</v>
      </c>
      <c r="P94" s="6">
        <v>3</v>
      </c>
      <c r="Q94" s="6">
        <v>6</v>
      </c>
      <c r="R94" s="14">
        <v>3</v>
      </c>
      <c r="S94" t="s">
        <v>86</v>
      </c>
      <c r="T94" t="s">
        <v>78</v>
      </c>
    </row>
    <row r="95" spans="1:20" x14ac:dyDescent="0.25">
      <c r="A95" s="7" t="s">
        <v>53</v>
      </c>
      <c r="B95" s="2">
        <v>25</v>
      </c>
      <c r="C95" s="6">
        <v>2471</v>
      </c>
      <c r="D95" s="6">
        <v>2700</v>
      </c>
      <c r="E95" t="s">
        <v>59</v>
      </c>
      <c r="F95" s="9">
        <f>D95-C95</f>
        <v>229</v>
      </c>
      <c r="G95" s="1" t="s">
        <v>44</v>
      </c>
      <c r="H95" s="1">
        <v>2</v>
      </c>
      <c r="I95" s="3">
        <f>H95*F95</f>
        <v>458</v>
      </c>
      <c r="J95" s="8">
        <v>7.9</v>
      </c>
      <c r="K95" s="8">
        <v>1809.1</v>
      </c>
      <c r="M95" s="10">
        <f>L95+K95</f>
        <v>1809.1</v>
      </c>
      <c r="N95" t="s">
        <v>113</v>
      </c>
      <c r="O95" t="s">
        <v>65</v>
      </c>
      <c r="P95" s="6">
        <v>6</v>
      </c>
      <c r="Q95" s="6">
        <v>5</v>
      </c>
      <c r="R95" s="14">
        <v>3</v>
      </c>
      <c r="S95" t="s">
        <v>86</v>
      </c>
      <c r="T95" t="s">
        <v>78</v>
      </c>
    </row>
    <row r="96" spans="1:20" x14ac:dyDescent="0.25">
      <c r="A96" s="7" t="s">
        <v>53</v>
      </c>
      <c r="B96" s="2">
        <v>25</v>
      </c>
      <c r="C96" s="6">
        <v>6250</v>
      </c>
      <c r="D96" s="6">
        <v>6339</v>
      </c>
      <c r="E96" t="s">
        <v>59</v>
      </c>
      <c r="F96" s="9">
        <f>D96-C96</f>
        <v>89</v>
      </c>
      <c r="G96" s="1" t="s">
        <v>44</v>
      </c>
      <c r="H96" s="1">
        <v>2</v>
      </c>
      <c r="I96" s="3">
        <f>H96*F96</f>
        <v>178</v>
      </c>
      <c r="J96" s="8">
        <v>6.9</v>
      </c>
      <c r="K96" s="8">
        <v>614.1</v>
      </c>
      <c r="M96" s="10">
        <f>L96+K96</f>
        <v>614.1</v>
      </c>
      <c r="N96" t="s">
        <v>116</v>
      </c>
      <c r="O96" t="s">
        <v>67</v>
      </c>
      <c r="P96" s="6">
        <v>2</v>
      </c>
      <c r="Q96" s="6">
        <v>2</v>
      </c>
      <c r="R96" s="14" t="s">
        <v>141</v>
      </c>
      <c r="S96" t="s">
        <v>86</v>
      </c>
      <c r="T96" t="s">
        <v>50</v>
      </c>
    </row>
    <row r="97" spans="1:20" x14ac:dyDescent="0.25">
      <c r="A97" s="7" t="s">
        <v>53</v>
      </c>
      <c r="B97" s="2">
        <v>25</v>
      </c>
      <c r="C97" s="6">
        <v>6339</v>
      </c>
      <c r="D97" s="6">
        <v>6449</v>
      </c>
      <c r="E97" t="s">
        <v>59</v>
      </c>
      <c r="F97" s="9">
        <f>D97-C97</f>
        <v>110</v>
      </c>
      <c r="G97" s="1" t="s">
        <v>44</v>
      </c>
      <c r="H97" s="1">
        <v>2</v>
      </c>
      <c r="I97" s="3">
        <f>H97*F97</f>
        <v>220</v>
      </c>
      <c r="J97" s="8">
        <v>6.9</v>
      </c>
      <c r="K97" s="8">
        <v>759</v>
      </c>
      <c r="M97" s="10">
        <f>L97+K97</f>
        <v>759</v>
      </c>
      <c r="N97" t="s">
        <v>113</v>
      </c>
      <c r="O97" t="s">
        <v>67</v>
      </c>
      <c r="P97" s="6">
        <v>2</v>
      </c>
      <c r="Q97" s="6">
        <v>9</v>
      </c>
      <c r="R97" s="14">
        <v>10</v>
      </c>
      <c r="S97" t="s">
        <v>86</v>
      </c>
      <c r="T97" t="s">
        <v>50</v>
      </c>
    </row>
    <row r="98" spans="1:20" x14ac:dyDescent="0.25">
      <c r="A98" s="7" t="s">
        <v>53</v>
      </c>
      <c r="B98" s="2">
        <v>25</v>
      </c>
      <c r="C98" s="6">
        <v>6449</v>
      </c>
      <c r="D98" s="6">
        <v>6530</v>
      </c>
      <c r="E98" t="s">
        <v>59</v>
      </c>
      <c r="F98" s="9">
        <f>D98-C98</f>
        <v>81</v>
      </c>
      <c r="G98" s="1" t="s">
        <v>44</v>
      </c>
      <c r="H98" s="1">
        <v>2</v>
      </c>
      <c r="I98" s="3">
        <f>H98*F98</f>
        <v>162</v>
      </c>
      <c r="J98" s="8">
        <v>6.9</v>
      </c>
      <c r="K98" s="8">
        <v>558.9</v>
      </c>
      <c r="M98" s="10">
        <f>L98+K98</f>
        <v>558.9</v>
      </c>
      <c r="N98" t="s">
        <v>113</v>
      </c>
      <c r="O98" t="s">
        <v>70</v>
      </c>
      <c r="P98" s="6">
        <v>3</v>
      </c>
      <c r="Q98" s="6">
        <v>9</v>
      </c>
      <c r="R98" s="14">
        <v>9</v>
      </c>
      <c r="S98" t="s">
        <v>86</v>
      </c>
      <c r="T98" t="s">
        <v>50</v>
      </c>
    </row>
    <row r="99" spans="1:20" x14ac:dyDescent="0.25">
      <c r="A99" s="7" t="s">
        <v>53</v>
      </c>
      <c r="B99" s="2">
        <v>25</v>
      </c>
      <c r="C99" s="6">
        <v>6770</v>
      </c>
      <c r="D99" s="6">
        <v>7090</v>
      </c>
      <c r="E99" t="s">
        <v>59</v>
      </c>
      <c r="F99" s="9">
        <f>D99-C99</f>
        <v>320</v>
      </c>
      <c r="G99" s="1" t="s">
        <v>44</v>
      </c>
      <c r="H99" s="1">
        <v>2</v>
      </c>
      <c r="I99" s="3">
        <f>H99*F99</f>
        <v>640</v>
      </c>
      <c r="J99" s="8">
        <v>7.11</v>
      </c>
      <c r="K99" s="8">
        <v>2275.1999999999998</v>
      </c>
      <c r="M99" s="10">
        <f>L99+K99</f>
        <v>2275.1999999999998</v>
      </c>
      <c r="N99" t="s">
        <v>113</v>
      </c>
      <c r="O99" t="s">
        <v>68</v>
      </c>
      <c r="P99" s="6">
        <v>2</v>
      </c>
      <c r="Q99" s="6">
        <v>11</v>
      </c>
      <c r="R99" s="14" t="s">
        <v>142</v>
      </c>
      <c r="S99" t="s">
        <v>89</v>
      </c>
      <c r="T99" t="s">
        <v>78</v>
      </c>
    </row>
    <row r="100" spans="1:20" x14ac:dyDescent="0.25">
      <c r="A100" s="7" t="s">
        <v>25</v>
      </c>
      <c r="B100" s="2">
        <v>25</v>
      </c>
      <c r="C100" s="6">
        <v>2200</v>
      </c>
      <c r="D100" s="6">
        <v>3270</v>
      </c>
      <c r="E100" t="s">
        <v>59</v>
      </c>
      <c r="F100" s="9">
        <f>D100-C100</f>
        <v>1070</v>
      </c>
      <c r="G100" s="1" t="s">
        <v>44</v>
      </c>
      <c r="H100" s="1">
        <v>2</v>
      </c>
      <c r="I100" s="3">
        <f>H100*F100</f>
        <v>2140</v>
      </c>
      <c r="J100" s="8">
        <v>7.3</v>
      </c>
      <c r="K100" s="8">
        <v>11753</v>
      </c>
      <c r="M100" s="10">
        <f>L100+K100</f>
        <v>11753</v>
      </c>
      <c r="N100" t="s">
        <v>63</v>
      </c>
      <c r="O100" t="s">
        <v>68</v>
      </c>
      <c r="P100" s="6">
        <v>3</v>
      </c>
      <c r="Q100" s="6">
        <v>12</v>
      </c>
      <c r="R100" s="14">
        <v>5</v>
      </c>
      <c r="S100" t="s">
        <v>86</v>
      </c>
      <c r="T100" t="s">
        <v>69</v>
      </c>
    </row>
    <row r="101" spans="1:20" x14ac:dyDescent="0.25">
      <c r="A101" s="7" t="s">
        <v>25</v>
      </c>
      <c r="B101" s="2">
        <v>25</v>
      </c>
      <c r="C101" s="6">
        <v>4470</v>
      </c>
      <c r="D101" s="6">
        <v>4580</v>
      </c>
      <c r="E101" t="s">
        <v>59</v>
      </c>
      <c r="F101" s="9">
        <f>D101-C101</f>
        <v>110</v>
      </c>
      <c r="G101" s="1" t="s">
        <v>44</v>
      </c>
      <c r="H101" s="1">
        <v>2</v>
      </c>
      <c r="I101" s="3">
        <f>H101*F101</f>
        <v>220</v>
      </c>
      <c r="J101" s="8">
        <v>7.9</v>
      </c>
      <c r="K101" s="8">
        <v>869</v>
      </c>
      <c r="M101" s="10">
        <f>L101+K101</f>
        <v>869</v>
      </c>
      <c r="N101" t="s">
        <v>63</v>
      </c>
      <c r="O101" t="s">
        <v>67</v>
      </c>
      <c r="P101" s="6">
        <v>3</v>
      </c>
      <c r="Q101" s="6">
        <v>12</v>
      </c>
      <c r="R101" s="14">
        <v>10</v>
      </c>
      <c r="S101" t="s">
        <v>86</v>
      </c>
      <c r="T101" t="s">
        <v>78</v>
      </c>
    </row>
    <row r="102" spans="1:20" x14ac:dyDescent="0.25">
      <c r="A102" s="7" t="s">
        <v>25</v>
      </c>
      <c r="B102" s="2">
        <v>25</v>
      </c>
      <c r="C102" s="6">
        <v>5598</v>
      </c>
      <c r="D102" s="6">
        <v>5843</v>
      </c>
      <c r="E102" t="s">
        <v>59</v>
      </c>
      <c r="F102" s="9">
        <f>D102-C102</f>
        <v>245</v>
      </c>
      <c r="G102" s="1" t="s">
        <v>44</v>
      </c>
      <c r="H102" s="1">
        <v>2</v>
      </c>
      <c r="I102" s="3">
        <f>H102*F102</f>
        <v>490</v>
      </c>
      <c r="J102" s="8">
        <v>7.9</v>
      </c>
      <c r="K102" s="8">
        <v>1935.5</v>
      </c>
      <c r="M102" s="10">
        <f>L102+K102</f>
        <v>1935.5</v>
      </c>
      <c r="N102" t="s">
        <v>114</v>
      </c>
      <c r="O102" t="s">
        <v>62</v>
      </c>
      <c r="P102" s="6">
        <v>2</v>
      </c>
      <c r="Q102" s="6">
        <v>5</v>
      </c>
      <c r="R102" s="14" t="s">
        <v>143</v>
      </c>
      <c r="S102" t="s">
        <v>84</v>
      </c>
      <c r="T102" t="s">
        <v>45</v>
      </c>
    </row>
    <row r="103" spans="1:20" x14ac:dyDescent="0.25">
      <c r="A103" s="7" t="s">
        <v>25</v>
      </c>
      <c r="B103" s="2">
        <v>25</v>
      </c>
      <c r="C103" s="6">
        <v>7026</v>
      </c>
      <c r="D103" s="6">
        <v>7410</v>
      </c>
      <c r="E103" t="s">
        <v>59</v>
      </c>
      <c r="F103" s="9">
        <f>D103-C103</f>
        <v>384</v>
      </c>
      <c r="G103" s="1" t="s">
        <v>44</v>
      </c>
      <c r="H103" s="1">
        <v>2</v>
      </c>
      <c r="I103" s="3">
        <f>H103*F103</f>
        <v>768</v>
      </c>
      <c r="J103" s="8">
        <v>7.9</v>
      </c>
      <c r="K103" s="8">
        <v>3033.6</v>
      </c>
      <c r="M103" s="10">
        <f>L103+K103</f>
        <v>3033.6</v>
      </c>
      <c r="N103" t="s">
        <v>113</v>
      </c>
      <c r="O103" t="s">
        <v>67</v>
      </c>
      <c r="P103" s="6">
        <v>3</v>
      </c>
      <c r="Q103" s="6">
        <v>14</v>
      </c>
      <c r="R103" s="14">
        <v>12</v>
      </c>
      <c r="S103" t="s">
        <v>86</v>
      </c>
      <c r="T103" t="s">
        <v>78</v>
      </c>
    </row>
    <row r="104" spans="1:20" x14ac:dyDescent="0.25">
      <c r="A104" s="7" t="s">
        <v>25</v>
      </c>
      <c r="B104" s="2">
        <v>25</v>
      </c>
      <c r="C104" s="6">
        <v>7570</v>
      </c>
      <c r="D104" s="6">
        <v>7971</v>
      </c>
      <c r="E104" t="s">
        <v>59</v>
      </c>
      <c r="F104" s="9">
        <f>D104-C104</f>
        <v>401</v>
      </c>
      <c r="G104" s="1" t="s">
        <v>44</v>
      </c>
      <c r="H104" s="1">
        <v>2</v>
      </c>
      <c r="I104" s="3">
        <f>H104*F104</f>
        <v>802</v>
      </c>
      <c r="J104" s="8">
        <v>7.9</v>
      </c>
      <c r="K104" s="8">
        <v>3167.9</v>
      </c>
      <c r="M104" s="10">
        <f>L104+K104</f>
        <v>3167.9</v>
      </c>
      <c r="N104" t="s">
        <v>107</v>
      </c>
      <c r="O104" t="s">
        <v>67</v>
      </c>
      <c r="P104" s="6">
        <v>2</v>
      </c>
      <c r="Q104" s="6">
        <v>19</v>
      </c>
      <c r="R104" s="15" t="s">
        <v>123</v>
      </c>
      <c r="S104" t="s">
        <v>86</v>
      </c>
      <c r="T104" t="s">
        <v>78</v>
      </c>
    </row>
    <row r="105" spans="1:20" x14ac:dyDescent="0.25">
      <c r="A105" s="7" t="s">
        <v>25</v>
      </c>
      <c r="B105" s="2">
        <v>25</v>
      </c>
      <c r="C105" s="6">
        <v>8040</v>
      </c>
      <c r="D105" s="6">
        <v>8435</v>
      </c>
      <c r="E105" t="s">
        <v>59</v>
      </c>
      <c r="F105" s="9">
        <f>D105-C105</f>
        <v>395</v>
      </c>
      <c r="G105" s="1" t="s">
        <v>44</v>
      </c>
      <c r="H105" s="1">
        <v>2</v>
      </c>
      <c r="I105" s="3">
        <f>H105*F105</f>
        <v>790</v>
      </c>
      <c r="J105" s="8">
        <v>7.84</v>
      </c>
      <c r="K105" s="8">
        <v>3096.8</v>
      </c>
      <c r="M105" s="10">
        <f>L105+K105</f>
        <v>3096.8</v>
      </c>
      <c r="N105" t="s">
        <v>114</v>
      </c>
      <c r="O105" t="s">
        <v>67</v>
      </c>
      <c r="P105" s="6">
        <v>4</v>
      </c>
      <c r="Q105" s="6">
        <v>11</v>
      </c>
      <c r="R105" s="14" t="s">
        <v>128</v>
      </c>
      <c r="S105" t="s">
        <v>86</v>
      </c>
      <c r="T105" t="s">
        <v>78</v>
      </c>
    </row>
    <row r="106" spans="1:20" x14ac:dyDescent="0.25">
      <c r="A106" s="7" t="s">
        <v>25</v>
      </c>
      <c r="B106" s="2">
        <v>25</v>
      </c>
      <c r="C106" s="6">
        <v>9000</v>
      </c>
      <c r="D106" s="6">
        <v>9225</v>
      </c>
      <c r="E106" t="s">
        <v>59</v>
      </c>
      <c r="F106" s="9">
        <f>D106-C106</f>
        <v>225</v>
      </c>
      <c r="G106" s="1" t="s">
        <v>44</v>
      </c>
      <c r="H106" s="1">
        <v>2</v>
      </c>
      <c r="I106" s="3">
        <f>H106*F106</f>
        <v>450</v>
      </c>
      <c r="J106" s="8">
        <v>7.5</v>
      </c>
      <c r="K106" s="8">
        <v>1687.5</v>
      </c>
      <c r="M106" s="10">
        <f>L106+K106</f>
        <v>1687.5</v>
      </c>
      <c r="N106" t="s">
        <v>114</v>
      </c>
      <c r="O106" t="s">
        <v>62</v>
      </c>
      <c r="P106" s="6">
        <v>2</v>
      </c>
      <c r="Q106" s="6">
        <v>7</v>
      </c>
      <c r="R106" s="14" t="s">
        <v>123</v>
      </c>
      <c r="S106" t="s">
        <v>84</v>
      </c>
      <c r="T106" t="s">
        <v>45</v>
      </c>
    </row>
    <row r="107" spans="1:20" x14ac:dyDescent="0.25">
      <c r="A107" s="7" t="s">
        <v>25</v>
      </c>
      <c r="B107" s="2">
        <v>25</v>
      </c>
      <c r="C107" s="6">
        <v>12660</v>
      </c>
      <c r="D107" s="6">
        <v>12775</v>
      </c>
      <c r="E107" t="s">
        <v>59</v>
      </c>
      <c r="F107" s="9">
        <f>D107-C107</f>
        <v>115</v>
      </c>
      <c r="G107" s="1" t="s">
        <v>44</v>
      </c>
      <c r="H107" s="1">
        <v>2</v>
      </c>
      <c r="I107" s="3">
        <f>H107*F107</f>
        <v>230</v>
      </c>
      <c r="J107" s="8">
        <v>7.5</v>
      </c>
      <c r="K107" s="8">
        <v>862.5</v>
      </c>
      <c r="M107" s="10">
        <f>L107+K107</f>
        <v>862.5</v>
      </c>
      <c r="N107" t="s">
        <v>113</v>
      </c>
      <c r="O107" t="s">
        <v>67</v>
      </c>
      <c r="P107" s="6">
        <v>2</v>
      </c>
      <c r="Q107" s="6">
        <v>15</v>
      </c>
      <c r="R107" s="14">
        <v>11</v>
      </c>
      <c r="S107" t="s">
        <v>86</v>
      </c>
      <c r="T107" t="s">
        <v>78</v>
      </c>
    </row>
    <row r="108" spans="1:20" x14ac:dyDescent="0.25">
      <c r="A108" s="7" t="s">
        <v>25</v>
      </c>
      <c r="B108" s="2">
        <v>25</v>
      </c>
      <c r="C108" s="6">
        <v>13950</v>
      </c>
      <c r="D108" s="6">
        <v>14960</v>
      </c>
      <c r="E108" t="s">
        <v>59</v>
      </c>
      <c r="F108" s="9">
        <f>D108-C108</f>
        <v>1010</v>
      </c>
      <c r="G108" s="1" t="s">
        <v>44</v>
      </c>
      <c r="H108" s="1">
        <v>2</v>
      </c>
      <c r="I108" s="3">
        <f>H108*F108</f>
        <v>2020</v>
      </c>
      <c r="J108" s="8">
        <v>10.72</v>
      </c>
      <c r="K108" s="8">
        <v>10827.2</v>
      </c>
      <c r="M108" s="10">
        <f>L108+K108</f>
        <v>10827.2</v>
      </c>
      <c r="N108" t="s">
        <v>113</v>
      </c>
      <c r="O108" t="s">
        <v>67</v>
      </c>
      <c r="P108" s="6">
        <v>4</v>
      </c>
      <c r="Q108" s="6">
        <v>9</v>
      </c>
      <c r="R108" s="14" t="s">
        <v>121</v>
      </c>
      <c r="S108" t="s">
        <v>86</v>
      </c>
      <c r="T108" t="s">
        <v>69</v>
      </c>
    </row>
    <row r="109" spans="1:20" x14ac:dyDescent="0.25">
      <c r="A109" s="7" t="s">
        <v>25</v>
      </c>
      <c r="B109" s="2">
        <v>25</v>
      </c>
      <c r="C109" s="6">
        <v>15230</v>
      </c>
      <c r="D109" s="6">
        <v>15440</v>
      </c>
      <c r="E109" t="s">
        <v>59</v>
      </c>
      <c r="F109" s="9">
        <f>D109-C109</f>
        <v>210</v>
      </c>
      <c r="G109" s="1" t="s">
        <v>44</v>
      </c>
      <c r="H109" s="1">
        <v>2</v>
      </c>
      <c r="I109" s="3">
        <f>H109*F109</f>
        <v>420</v>
      </c>
      <c r="J109" s="8">
        <v>11.8</v>
      </c>
      <c r="K109" s="8">
        <v>2478</v>
      </c>
      <c r="M109" s="10">
        <f>L109+K109</f>
        <v>2478</v>
      </c>
      <c r="N109" t="s">
        <v>113</v>
      </c>
      <c r="O109" t="s">
        <v>62</v>
      </c>
      <c r="P109" s="6">
        <v>4</v>
      </c>
      <c r="Q109" s="6">
        <v>10</v>
      </c>
      <c r="R109" s="14" t="s">
        <v>121</v>
      </c>
      <c r="S109" t="s">
        <v>86</v>
      </c>
      <c r="T109" t="s">
        <v>69</v>
      </c>
    </row>
    <row r="110" spans="1:20" x14ac:dyDescent="0.25">
      <c r="A110" s="7" t="s">
        <v>25</v>
      </c>
      <c r="B110" s="2">
        <v>25</v>
      </c>
      <c r="C110" s="6">
        <v>15440</v>
      </c>
      <c r="D110" s="6">
        <v>16070</v>
      </c>
      <c r="E110" t="s">
        <v>59</v>
      </c>
      <c r="F110" s="9">
        <f>D110-C110</f>
        <v>630</v>
      </c>
      <c r="G110" s="1" t="s">
        <v>44</v>
      </c>
      <c r="H110" s="1">
        <v>2</v>
      </c>
      <c r="I110" s="3">
        <f>H110*F110</f>
        <v>1260</v>
      </c>
      <c r="J110" s="8">
        <v>11.66</v>
      </c>
      <c r="K110" s="8">
        <v>7345.8</v>
      </c>
      <c r="M110" s="10">
        <f>L110+K110</f>
        <v>7345.8</v>
      </c>
      <c r="N110" t="s">
        <v>113</v>
      </c>
      <c r="O110" t="s">
        <v>68</v>
      </c>
      <c r="P110" s="6">
        <v>4</v>
      </c>
      <c r="Q110" s="6">
        <v>14</v>
      </c>
      <c r="R110" s="14" t="s">
        <v>122</v>
      </c>
      <c r="S110" t="s">
        <v>86</v>
      </c>
      <c r="T110" t="s">
        <v>69</v>
      </c>
    </row>
    <row r="111" spans="1:20" x14ac:dyDescent="0.25">
      <c r="A111" s="7" t="s">
        <v>26</v>
      </c>
      <c r="B111" s="2">
        <v>26</v>
      </c>
      <c r="C111" s="6">
        <v>0</v>
      </c>
      <c r="D111" s="6">
        <v>81</v>
      </c>
      <c r="E111" t="s">
        <v>59</v>
      </c>
      <c r="F111" s="9">
        <f>D111-C111</f>
        <v>81</v>
      </c>
      <c r="G111" s="1" t="s">
        <v>44</v>
      </c>
      <c r="H111" s="1">
        <v>2</v>
      </c>
      <c r="I111" s="3">
        <f>H111*F111</f>
        <v>162</v>
      </c>
      <c r="J111" s="8">
        <v>10.5</v>
      </c>
      <c r="K111" s="8">
        <v>850.5</v>
      </c>
      <c r="M111" s="10">
        <f>L111+K111</f>
        <v>850.5</v>
      </c>
      <c r="N111" t="s">
        <v>111</v>
      </c>
      <c r="O111" t="s">
        <v>68</v>
      </c>
      <c r="P111" s="6">
        <v>2</v>
      </c>
      <c r="Q111" s="6">
        <v>8</v>
      </c>
      <c r="R111" s="14">
        <v>8</v>
      </c>
      <c r="S111" t="s">
        <v>86</v>
      </c>
      <c r="T111" t="s">
        <v>78</v>
      </c>
    </row>
    <row r="112" spans="1:20" x14ac:dyDescent="0.25">
      <c r="A112" s="7" t="s">
        <v>26</v>
      </c>
      <c r="B112" s="2">
        <v>26</v>
      </c>
      <c r="C112" s="6">
        <v>81</v>
      </c>
      <c r="D112" s="6">
        <v>199</v>
      </c>
      <c r="E112" t="s">
        <v>59</v>
      </c>
      <c r="F112" s="9">
        <f>D112-C112</f>
        <v>118</v>
      </c>
      <c r="G112" s="1" t="s">
        <v>44</v>
      </c>
      <c r="H112" s="1">
        <v>2</v>
      </c>
      <c r="I112" s="3">
        <f>H112*F112</f>
        <v>236</v>
      </c>
      <c r="J112" s="8">
        <v>10.5</v>
      </c>
      <c r="K112" s="8">
        <v>1239</v>
      </c>
      <c r="M112" s="10">
        <f>L112+K112</f>
        <v>1239</v>
      </c>
      <c r="N112" t="s">
        <v>111</v>
      </c>
      <c r="O112" t="s">
        <v>68</v>
      </c>
      <c r="P112" s="6">
        <v>2</v>
      </c>
      <c r="Q112" s="6">
        <v>8</v>
      </c>
      <c r="R112" s="14">
        <v>8</v>
      </c>
      <c r="S112" t="s">
        <v>86</v>
      </c>
      <c r="T112" t="s">
        <v>78</v>
      </c>
    </row>
    <row r="113" spans="1:20" x14ac:dyDescent="0.25">
      <c r="A113" s="7" t="s">
        <v>26</v>
      </c>
      <c r="B113" s="2">
        <v>26</v>
      </c>
      <c r="C113" s="6">
        <v>199</v>
      </c>
      <c r="D113" s="6">
        <v>1040</v>
      </c>
      <c r="E113" t="s">
        <v>59</v>
      </c>
      <c r="F113" s="9">
        <f>D113-C113</f>
        <v>841</v>
      </c>
      <c r="G113" s="1" t="s">
        <v>44</v>
      </c>
      <c r="H113" s="1">
        <v>2</v>
      </c>
      <c r="I113" s="3">
        <f>H113*F113</f>
        <v>1682</v>
      </c>
      <c r="J113" s="8">
        <v>10.5</v>
      </c>
      <c r="K113" s="8">
        <v>8830.5</v>
      </c>
      <c r="M113" s="10">
        <f>L113+K113</f>
        <v>8830.5</v>
      </c>
      <c r="N113" t="s">
        <v>113</v>
      </c>
      <c r="O113" t="s">
        <v>68</v>
      </c>
      <c r="P113" s="6">
        <v>4</v>
      </c>
      <c r="Q113" s="6">
        <v>11</v>
      </c>
      <c r="R113" s="14" t="s">
        <v>144</v>
      </c>
      <c r="S113" t="s">
        <v>86</v>
      </c>
      <c r="T113" t="s">
        <v>78</v>
      </c>
    </row>
    <row r="114" spans="1:20" x14ac:dyDescent="0.25">
      <c r="A114" s="7" t="s">
        <v>26</v>
      </c>
      <c r="B114" s="2">
        <v>26</v>
      </c>
      <c r="C114" s="6">
        <v>1230</v>
      </c>
      <c r="D114" s="6">
        <v>1900</v>
      </c>
      <c r="E114" t="s">
        <v>59</v>
      </c>
      <c r="F114" s="9">
        <f>D114-C114</f>
        <v>670</v>
      </c>
      <c r="G114" s="1" t="s">
        <v>44</v>
      </c>
      <c r="H114" s="1">
        <v>2</v>
      </c>
      <c r="I114" s="3">
        <f>H114*F114</f>
        <v>1340</v>
      </c>
      <c r="J114" s="8">
        <v>10.5</v>
      </c>
      <c r="K114" s="8">
        <v>7035</v>
      </c>
      <c r="M114" s="10">
        <f>L114+K114</f>
        <v>7035</v>
      </c>
      <c r="N114" t="s">
        <v>113</v>
      </c>
      <c r="O114" t="s">
        <v>68</v>
      </c>
      <c r="P114" s="6">
        <v>4</v>
      </c>
      <c r="Q114" s="6">
        <v>11</v>
      </c>
      <c r="R114" s="14">
        <v>12</v>
      </c>
      <c r="S114" t="s">
        <v>84</v>
      </c>
      <c r="T114" t="s">
        <v>78</v>
      </c>
    </row>
    <row r="115" spans="1:20" x14ac:dyDescent="0.25">
      <c r="A115" s="7" t="s">
        <v>26</v>
      </c>
      <c r="B115" s="2">
        <v>26</v>
      </c>
      <c r="C115" s="6">
        <v>1995</v>
      </c>
      <c r="D115" s="6">
        <v>2280</v>
      </c>
      <c r="E115" t="s">
        <v>59</v>
      </c>
      <c r="F115" s="9">
        <f>D115-C115</f>
        <v>285</v>
      </c>
      <c r="G115" s="1" t="s">
        <v>44</v>
      </c>
      <c r="H115" s="1">
        <v>2</v>
      </c>
      <c r="I115" s="3">
        <f>H115*F115</f>
        <v>570</v>
      </c>
      <c r="J115" s="8">
        <v>10.5</v>
      </c>
      <c r="K115" s="8">
        <v>2992.5</v>
      </c>
      <c r="M115" s="10">
        <f>L115+K115</f>
        <v>2992.5</v>
      </c>
      <c r="N115" t="s">
        <v>112</v>
      </c>
      <c r="O115" t="s">
        <v>68</v>
      </c>
      <c r="P115" s="6">
        <v>5</v>
      </c>
      <c r="Q115" s="6">
        <v>9</v>
      </c>
      <c r="R115" s="14" t="s">
        <v>126</v>
      </c>
      <c r="S115" t="s">
        <v>84</v>
      </c>
      <c r="T115" t="s">
        <v>78</v>
      </c>
    </row>
    <row r="116" spans="1:20" x14ac:dyDescent="0.25">
      <c r="A116" s="7" t="s">
        <v>26</v>
      </c>
      <c r="B116" s="2">
        <v>26</v>
      </c>
      <c r="C116" s="6">
        <v>3200</v>
      </c>
      <c r="D116" s="6">
        <v>3550</v>
      </c>
      <c r="E116" t="s">
        <v>59</v>
      </c>
      <c r="F116" s="9">
        <f>D116-C116</f>
        <v>350</v>
      </c>
      <c r="G116" s="1" t="s">
        <v>44</v>
      </c>
      <c r="H116" s="1">
        <v>2</v>
      </c>
      <c r="I116" s="3">
        <f>H116*F116</f>
        <v>700</v>
      </c>
      <c r="J116" s="8">
        <v>10.07</v>
      </c>
      <c r="K116" s="8">
        <v>3524.5</v>
      </c>
      <c r="M116" s="10">
        <f>L116+K116</f>
        <v>3524.5</v>
      </c>
      <c r="N116" t="s">
        <v>113</v>
      </c>
      <c r="O116" t="s">
        <v>62</v>
      </c>
      <c r="P116" s="6">
        <v>5</v>
      </c>
      <c r="Q116" s="6">
        <v>11</v>
      </c>
      <c r="R116" s="14" t="s">
        <v>145</v>
      </c>
      <c r="S116" t="s">
        <v>86</v>
      </c>
      <c r="T116" t="s">
        <v>78</v>
      </c>
    </row>
    <row r="117" spans="1:20" x14ac:dyDescent="0.25">
      <c r="A117" s="7" t="s">
        <v>26</v>
      </c>
      <c r="B117" s="2">
        <v>26</v>
      </c>
      <c r="C117" s="6">
        <v>8053</v>
      </c>
      <c r="D117" s="6">
        <v>8320</v>
      </c>
      <c r="E117" t="s">
        <v>59</v>
      </c>
      <c r="F117" s="9">
        <f>D117-C117</f>
        <v>267</v>
      </c>
      <c r="G117" s="1" t="s">
        <v>44</v>
      </c>
      <c r="H117" s="1">
        <v>2</v>
      </c>
      <c r="I117" s="3">
        <f>H117*F117</f>
        <v>534</v>
      </c>
      <c r="J117" s="8">
        <v>10.88</v>
      </c>
      <c r="K117" s="8">
        <v>2904.96</v>
      </c>
      <c r="M117" s="10">
        <f>L117+K117</f>
        <v>2904.96</v>
      </c>
      <c r="N117" t="s">
        <v>113</v>
      </c>
      <c r="O117" t="s">
        <v>62</v>
      </c>
      <c r="P117" s="6">
        <v>2</v>
      </c>
      <c r="Q117" s="6">
        <v>14</v>
      </c>
      <c r="R117" s="14" t="s">
        <v>122</v>
      </c>
      <c r="S117" t="s">
        <v>84</v>
      </c>
      <c r="T117" t="s">
        <v>78</v>
      </c>
    </row>
    <row r="118" spans="1:20" x14ac:dyDescent="0.25">
      <c r="A118" s="7" t="s">
        <v>27</v>
      </c>
      <c r="B118" s="2">
        <v>26</v>
      </c>
      <c r="C118" s="6">
        <v>2100</v>
      </c>
      <c r="D118" s="6">
        <v>3605</v>
      </c>
      <c r="E118" t="s">
        <v>59</v>
      </c>
      <c r="F118" s="9">
        <f>D118-C118</f>
        <v>1505</v>
      </c>
      <c r="G118" s="1" t="s">
        <v>44</v>
      </c>
      <c r="H118" s="1">
        <v>2</v>
      </c>
      <c r="I118" s="3">
        <f>H118*F118</f>
        <v>3010</v>
      </c>
      <c r="J118" s="8">
        <v>12.28</v>
      </c>
      <c r="K118" s="8">
        <v>18481.400000000001</v>
      </c>
      <c r="M118" s="10">
        <f>L118+K118</f>
        <v>18481.400000000001</v>
      </c>
      <c r="N118" t="s">
        <v>113</v>
      </c>
      <c r="O118" t="s">
        <v>62</v>
      </c>
      <c r="P118" s="6">
        <v>3</v>
      </c>
      <c r="Q118" s="6">
        <v>14</v>
      </c>
      <c r="R118" s="14">
        <v>12</v>
      </c>
      <c r="S118" t="s">
        <v>86</v>
      </c>
      <c r="T118" t="s">
        <v>78</v>
      </c>
    </row>
    <row r="119" spans="1:20" x14ac:dyDescent="0.25">
      <c r="A119" s="7" t="s">
        <v>27</v>
      </c>
      <c r="B119" s="2">
        <v>26</v>
      </c>
      <c r="C119" s="6">
        <v>3605</v>
      </c>
      <c r="D119" s="6">
        <v>3780</v>
      </c>
      <c r="E119" t="s">
        <v>59</v>
      </c>
      <c r="F119" s="9">
        <f>D119-C119</f>
        <v>175</v>
      </c>
      <c r="G119" s="1" t="s">
        <v>44</v>
      </c>
      <c r="H119" s="1">
        <v>2</v>
      </c>
      <c r="I119" s="3">
        <f>H119*F119</f>
        <v>350</v>
      </c>
      <c r="J119" s="8">
        <v>9.6</v>
      </c>
      <c r="K119" s="8">
        <v>1680</v>
      </c>
      <c r="M119" s="10">
        <f>L119+K119</f>
        <v>1680</v>
      </c>
      <c r="N119" t="s">
        <v>111</v>
      </c>
      <c r="O119" t="s">
        <v>62</v>
      </c>
      <c r="P119" s="6">
        <v>3</v>
      </c>
      <c r="Q119" s="6">
        <v>14</v>
      </c>
      <c r="R119" s="14">
        <v>12</v>
      </c>
      <c r="S119" t="s">
        <v>84</v>
      </c>
      <c r="T119" t="s">
        <v>78</v>
      </c>
    </row>
    <row r="120" spans="1:20" x14ac:dyDescent="0.25">
      <c r="A120" s="7" t="s">
        <v>27</v>
      </c>
      <c r="B120" s="2">
        <v>26</v>
      </c>
      <c r="C120" s="6">
        <v>3970</v>
      </c>
      <c r="D120" s="6">
        <v>4170</v>
      </c>
      <c r="E120" t="s">
        <v>59</v>
      </c>
      <c r="F120" s="9">
        <f>D120-C120</f>
        <v>200</v>
      </c>
      <c r="G120" s="1" t="s">
        <v>44</v>
      </c>
      <c r="H120" s="1">
        <v>2</v>
      </c>
      <c r="I120" s="3">
        <f>H120*F120</f>
        <v>400</v>
      </c>
      <c r="J120" s="8">
        <v>9.6</v>
      </c>
      <c r="K120" s="8">
        <v>1920</v>
      </c>
      <c r="M120" s="10">
        <f>L120+K120</f>
        <v>1920</v>
      </c>
      <c r="N120" t="s">
        <v>111</v>
      </c>
      <c r="O120" t="s">
        <v>62</v>
      </c>
      <c r="P120" s="6">
        <v>3</v>
      </c>
      <c r="Q120" s="6">
        <v>14</v>
      </c>
      <c r="R120" s="14">
        <v>12</v>
      </c>
      <c r="S120" t="s">
        <v>84</v>
      </c>
      <c r="T120" t="s">
        <v>78</v>
      </c>
    </row>
    <row r="121" spans="1:20" x14ac:dyDescent="0.25">
      <c r="A121" s="7" t="s">
        <v>27</v>
      </c>
      <c r="B121" s="2">
        <v>26</v>
      </c>
      <c r="C121" s="6">
        <v>4440</v>
      </c>
      <c r="D121" s="6">
        <v>4650</v>
      </c>
      <c r="E121" t="s">
        <v>59</v>
      </c>
      <c r="F121" s="9">
        <f>D121-C121</f>
        <v>210</v>
      </c>
      <c r="G121" s="1" t="s">
        <v>44</v>
      </c>
      <c r="H121" s="1">
        <v>2</v>
      </c>
      <c r="I121" s="3">
        <f>H121*F121</f>
        <v>420</v>
      </c>
      <c r="J121" s="8">
        <v>9.6</v>
      </c>
      <c r="K121" s="8">
        <v>2016</v>
      </c>
      <c r="M121" s="10">
        <f>L121+K121</f>
        <v>2016</v>
      </c>
      <c r="N121" t="s">
        <v>113</v>
      </c>
      <c r="O121" t="s">
        <v>68</v>
      </c>
      <c r="P121" s="6">
        <v>4</v>
      </c>
      <c r="Q121" s="6">
        <v>14</v>
      </c>
      <c r="R121" s="14">
        <v>12</v>
      </c>
      <c r="S121" t="s">
        <v>86</v>
      </c>
      <c r="T121" t="s">
        <v>78</v>
      </c>
    </row>
    <row r="122" spans="1:20" x14ac:dyDescent="0.25">
      <c r="A122" s="7" t="s">
        <v>27</v>
      </c>
      <c r="B122" s="2">
        <v>26</v>
      </c>
      <c r="C122" s="6">
        <v>6500</v>
      </c>
      <c r="D122" s="6">
        <v>7273</v>
      </c>
      <c r="E122" t="s">
        <v>59</v>
      </c>
      <c r="F122" s="9">
        <f>D122-C122</f>
        <v>773</v>
      </c>
      <c r="G122" s="1" t="s">
        <v>44</v>
      </c>
      <c r="H122" s="1">
        <v>2</v>
      </c>
      <c r="I122" s="3">
        <f>H122*F122</f>
        <v>1546</v>
      </c>
      <c r="J122" s="8">
        <v>9.6</v>
      </c>
      <c r="K122" s="8">
        <v>7420.8</v>
      </c>
      <c r="M122" s="10">
        <f>L122+K122</f>
        <v>7420.8</v>
      </c>
      <c r="N122" t="s">
        <v>113</v>
      </c>
      <c r="O122" t="s">
        <v>68</v>
      </c>
      <c r="P122" s="6">
        <v>4</v>
      </c>
      <c r="Q122" s="6">
        <v>10</v>
      </c>
      <c r="R122" s="14">
        <v>6</v>
      </c>
      <c r="S122" t="s">
        <v>86</v>
      </c>
      <c r="T122" t="s">
        <v>78</v>
      </c>
    </row>
    <row r="123" spans="1:20" x14ac:dyDescent="0.25">
      <c r="A123" s="7" t="s">
        <v>27</v>
      </c>
      <c r="B123" s="2">
        <v>26</v>
      </c>
      <c r="C123" s="6">
        <v>7273</v>
      </c>
      <c r="D123" s="6">
        <v>7410</v>
      </c>
      <c r="E123" t="s">
        <v>59</v>
      </c>
      <c r="F123" s="9">
        <f>D123-C123</f>
        <v>137</v>
      </c>
      <c r="G123" s="1" t="s">
        <v>44</v>
      </c>
      <c r="H123" s="1">
        <v>2</v>
      </c>
      <c r="I123" s="3">
        <f>H123*F123</f>
        <v>274</v>
      </c>
      <c r="J123" s="8">
        <v>9.6</v>
      </c>
      <c r="K123" s="8">
        <v>1315.2</v>
      </c>
      <c r="M123" s="10">
        <f>L123+K123</f>
        <v>1315.2</v>
      </c>
      <c r="N123" t="s">
        <v>113</v>
      </c>
      <c r="O123" t="s">
        <v>68</v>
      </c>
      <c r="P123" s="6">
        <v>5</v>
      </c>
      <c r="Q123" s="6">
        <v>10</v>
      </c>
      <c r="R123" s="14">
        <v>6</v>
      </c>
      <c r="S123" t="s">
        <v>86</v>
      </c>
      <c r="T123" t="s">
        <v>78</v>
      </c>
    </row>
    <row r="124" spans="1:20" x14ac:dyDescent="0.25">
      <c r="A124" s="7" t="s">
        <v>27</v>
      </c>
      <c r="B124" s="2">
        <v>26</v>
      </c>
      <c r="C124" s="6">
        <v>7410</v>
      </c>
      <c r="D124" s="6">
        <v>7560</v>
      </c>
      <c r="E124" t="s">
        <v>59</v>
      </c>
      <c r="F124" s="9">
        <f>D124-C124</f>
        <v>150</v>
      </c>
      <c r="G124" s="1" t="s">
        <v>44</v>
      </c>
      <c r="H124" s="1">
        <v>2</v>
      </c>
      <c r="I124" s="3">
        <f>H124*F124</f>
        <v>300</v>
      </c>
      <c r="J124" s="8">
        <v>9.6</v>
      </c>
      <c r="K124" s="8">
        <v>1440</v>
      </c>
      <c r="M124" s="10">
        <f>L124+K124</f>
        <v>1440</v>
      </c>
      <c r="N124" t="s">
        <v>113</v>
      </c>
      <c r="O124"/>
      <c r="P124" s="6">
        <v>5</v>
      </c>
      <c r="Q124" s="6">
        <v>10</v>
      </c>
      <c r="R124" s="14">
        <v>6</v>
      </c>
      <c r="S124" t="s">
        <v>86</v>
      </c>
      <c r="T124" t="s">
        <v>78</v>
      </c>
    </row>
    <row r="125" spans="1:20" x14ac:dyDescent="0.25">
      <c r="A125" s="7" t="s">
        <v>28</v>
      </c>
      <c r="B125" s="2">
        <v>26</v>
      </c>
      <c r="C125" s="6">
        <v>46</v>
      </c>
      <c r="D125" s="6">
        <v>265</v>
      </c>
      <c r="E125" t="s">
        <v>59</v>
      </c>
      <c r="F125" s="9">
        <f>D125-C125</f>
        <v>219</v>
      </c>
      <c r="G125" s="1" t="s">
        <v>44</v>
      </c>
      <c r="H125" s="1">
        <v>2</v>
      </c>
      <c r="I125" s="3">
        <f>H125*F125</f>
        <v>438</v>
      </c>
      <c r="J125" s="8">
        <v>11.85</v>
      </c>
      <c r="K125" s="8">
        <v>2595.15</v>
      </c>
      <c r="M125" s="10">
        <f>L125+K125</f>
        <v>2595.15</v>
      </c>
      <c r="N125" t="s">
        <v>111</v>
      </c>
      <c r="O125"/>
      <c r="P125" s="6">
        <v>3</v>
      </c>
      <c r="Q125" s="6">
        <v>18</v>
      </c>
      <c r="R125" s="17">
        <v>12</v>
      </c>
      <c r="S125" t="s">
        <v>86</v>
      </c>
      <c r="T125" t="s">
        <v>45</v>
      </c>
    </row>
    <row r="126" spans="1:20" x14ac:dyDescent="0.25">
      <c r="A126" s="7" t="s">
        <v>28</v>
      </c>
      <c r="B126" s="2">
        <v>26</v>
      </c>
      <c r="C126" s="6">
        <v>265</v>
      </c>
      <c r="D126" s="6">
        <v>1495</v>
      </c>
      <c r="E126" t="s">
        <v>59</v>
      </c>
      <c r="F126" s="9">
        <f>D126-C126</f>
        <v>1230</v>
      </c>
      <c r="G126" s="1" t="s">
        <v>44</v>
      </c>
      <c r="H126" s="1">
        <v>2</v>
      </c>
      <c r="I126" s="3">
        <f>H126*F126</f>
        <v>2460</v>
      </c>
      <c r="J126" s="8">
        <v>11</v>
      </c>
      <c r="K126" s="8">
        <v>13530</v>
      </c>
      <c r="M126" s="10">
        <f>L126+K126</f>
        <v>13530</v>
      </c>
      <c r="N126" t="s">
        <v>111</v>
      </c>
      <c r="O126" t="s">
        <v>66</v>
      </c>
      <c r="P126" s="6">
        <v>3</v>
      </c>
      <c r="Q126" s="6">
        <v>18</v>
      </c>
      <c r="R126" s="17">
        <v>10</v>
      </c>
      <c r="S126" t="s">
        <v>86</v>
      </c>
      <c r="T126" t="s">
        <v>46</v>
      </c>
    </row>
    <row r="127" spans="1:20" x14ac:dyDescent="0.25">
      <c r="A127" s="7" t="s">
        <v>28</v>
      </c>
      <c r="B127" s="2">
        <v>26</v>
      </c>
      <c r="C127" s="6">
        <v>3545</v>
      </c>
      <c r="D127" s="6">
        <v>4105</v>
      </c>
      <c r="E127" t="s">
        <v>59</v>
      </c>
      <c r="F127" s="9">
        <f>D127-C127</f>
        <v>560</v>
      </c>
      <c r="G127" s="1" t="s">
        <v>44</v>
      </c>
      <c r="H127" s="1">
        <v>2</v>
      </c>
      <c r="I127" s="3">
        <f>H127*F127</f>
        <v>1120</v>
      </c>
      <c r="J127" s="8">
        <v>12.14</v>
      </c>
      <c r="K127" s="8">
        <v>6798.4</v>
      </c>
      <c r="M127" s="10">
        <f>L127+K127</f>
        <v>6798.4</v>
      </c>
      <c r="N127" t="s">
        <v>113</v>
      </c>
      <c r="O127" t="s">
        <v>62</v>
      </c>
      <c r="P127" s="6">
        <v>2</v>
      </c>
      <c r="Q127" s="6">
        <v>10</v>
      </c>
      <c r="R127" s="14" t="s">
        <v>118</v>
      </c>
      <c r="S127" t="s">
        <v>86</v>
      </c>
      <c r="T127" t="s">
        <v>78</v>
      </c>
    </row>
    <row r="128" spans="1:20" x14ac:dyDescent="0.25">
      <c r="A128" s="7" t="s">
        <v>28</v>
      </c>
      <c r="B128" s="2">
        <v>26</v>
      </c>
      <c r="C128" s="6">
        <v>4105</v>
      </c>
      <c r="D128" s="6">
        <v>4550</v>
      </c>
      <c r="E128" t="s">
        <v>59</v>
      </c>
      <c r="F128" s="9">
        <f>D128-C128</f>
        <v>445</v>
      </c>
      <c r="G128" s="1" t="s">
        <v>44</v>
      </c>
      <c r="H128" s="1">
        <v>2</v>
      </c>
      <c r="I128" s="3">
        <f>H128*F128</f>
        <v>890</v>
      </c>
      <c r="J128" s="8">
        <v>12.88</v>
      </c>
      <c r="K128" s="8">
        <v>5731.6</v>
      </c>
      <c r="M128" s="10">
        <f>L128+K128</f>
        <v>5731.6</v>
      </c>
      <c r="N128" t="s">
        <v>113</v>
      </c>
      <c r="O128" t="s">
        <v>62</v>
      </c>
      <c r="P128" s="6">
        <v>4</v>
      </c>
      <c r="Q128" s="6">
        <v>14</v>
      </c>
      <c r="R128" s="14">
        <v>12</v>
      </c>
      <c r="S128" t="s">
        <v>84</v>
      </c>
      <c r="T128" t="s">
        <v>78</v>
      </c>
    </row>
    <row r="129" spans="1:20" x14ac:dyDescent="0.25">
      <c r="A129" s="7" t="s">
        <v>28</v>
      </c>
      <c r="B129" s="2">
        <v>26</v>
      </c>
      <c r="C129" s="6">
        <v>4550</v>
      </c>
      <c r="D129" s="6">
        <v>5245</v>
      </c>
      <c r="E129" t="s">
        <v>59</v>
      </c>
      <c r="F129" s="9">
        <f>D129-C129</f>
        <v>695</v>
      </c>
      <c r="G129" s="1" t="s">
        <v>44</v>
      </c>
      <c r="H129" s="1">
        <v>2</v>
      </c>
      <c r="I129" s="3">
        <f>H129*F129</f>
        <v>1390</v>
      </c>
      <c r="J129" s="8">
        <v>11.45</v>
      </c>
      <c r="K129" s="8">
        <v>7957.75</v>
      </c>
      <c r="M129" s="10">
        <f>L129+K129</f>
        <v>7957.75</v>
      </c>
      <c r="N129" t="s">
        <v>113</v>
      </c>
      <c r="O129" t="s">
        <v>66</v>
      </c>
      <c r="P129" s="6">
        <v>4</v>
      </c>
      <c r="Q129" s="6">
        <v>14</v>
      </c>
      <c r="R129" s="14">
        <v>12</v>
      </c>
      <c r="S129" t="s">
        <v>84</v>
      </c>
      <c r="T129" t="s">
        <v>78</v>
      </c>
    </row>
    <row r="130" spans="1:20" x14ac:dyDescent="0.25">
      <c r="A130" s="7" t="s">
        <v>28</v>
      </c>
      <c r="B130" s="2">
        <v>26</v>
      </c>
      <c r="C130" s="6">
        <v>5245</v>
      </c>
      <c r="D130" s="6">
        <v>5510</v>
      </c>
      <c r="E130" t="s">
        <v>59</v>
      </c>
      <c r="F130" s="9">
        <f>D130-C130</f>
        <v>265</v>
      </c>
      <c r="G130" s="1" t="s">
        <v>44</v>
      </c>
      <c r="H130" s="1">
        <v>2</v>
      </c>
      <c r="I130" s="3">
        <f>H130*F130</f>
        <v>530</v>
      </c>
      <c r="J130" s="8">
        <v>11.2</v>
      </c>
      <c r="K130" s="8">
        <v>2968</v>
      </c>
      <c r="M130" s="10">
        <f>L130+K130</f>
        <v>2968</v>
      </c>
      <c r="N130" t="s">
        <v>115</v>
      </c>
      <c r="O130" t="s">
        <v>66</v>
      </c>
      <c r="P130" s="6">
        <v>4</v>
      </c>
      <c r="Q130" s="6">
        <v>9</v>
      </c>
      <c r="R130" s="14" t="s">
        <v>134</v>
      </c>
      <c r="S130" t="s">
        <v>84</v>
      </c>
      <c r="T130" t="s">
        <v>78</v>
      </c>
    </row>
    <row r="131" spans="1:20" x14ac:dyDescent="0.25">
      <c r="A131" s="7" t="s">
        <v>28</v>
      </c>
      <c r="B131" s="2">
        <v>26</v>
      </c>
      <c r="C131" s="6">
        <v>5510</v>
      </c>
      <c r="D131" s="6">
        <v>5880</v>
      </c>
      <c r="E131" t="s">
        <v>59</v>
      </c>
      <c r="F131" s="9">
        <f>D131-C131</f>
        <v>370</v>
      </c>
      <c r="G131" s="1" t="s">
        <v>44</v>
      </c>
      <c r="H131" s="1">
        <v>2</v>
      </c>
      <c r="I131" s="3">
        <f>H131*F131</f>
        <v>740</v>
      </c>
      <c r="J131" s="8">
        <v>11.2</v>
      </c>
      <c r="K131" s="8">
        <v>4144</v>
      </c>
      <c r="M131" s="10">
        <f>L131+K131</f>
        <v>4144</v>
      </c>
      <c r="N131" t="s">
        <v>115</v>
      </c>
      <c r="O131" t="s">
        <v>67</v>
      </c>
      <c r="P131" s="6">
        <v>4</v>
      </c>
      <c r="Q131" s="6">
        <v>9</v>
      </c>
      <c r="R131" s="14">
        <v>9</v>
      </c>
      <c r="S131" t="s">
        <v>90</v>
      </c>
      <c r="T131" t="s">
        <v>78</v>
      </c>
    </row>
    <row r="132" spans="1:20" x14ac:dyDescent="0.25">
      <c r="A132" s="7" t="s">
        <v>28</v>
      </c>
      <c r="B132" s="2">
        <v>26</v>
      </c>
      <c r="C132" s="6">
        <v>7500</v>
      </c>
      <c r="D132" s="6">
        <v>7758</v>
      </c>
      <c r="E132" t="s">
        <v>59</v>
      </c>
      <c r="F132" s="9">
        <f>D132-C132</f>
        <v>258</v>
      </c>
      <c r="G132" s="1" t="s">
        <v>44</v>
      </c>
      <c r="H132" s="1">
        <v>2</v>
      </c>
      <c r="I132" s="3">
        <f>H132*F132</f>
        <v>516</v>
      </c>
      <c r="J132" s="8">
        <v>11.2</v>
      </c>
      <c r="K132" s="8">
        <v>2889.6</v>
      </c>
      <c r="M132" s="10">
        <f>L132+K132</f>
        <v>2889.6</v>
      </c>
      <c r="N132" t="s">
        <v>112</v>
      </c>
      <c r="O132" t="s">
        <v>76</v>
      </c>
      <c r="P132" s="6">
        <v>6</v>
      </c>
      <c r="Q132" s="6">
        <v>5</v>
      </c>
      <c r="R132" s="14">
        <v>4</v>
      </c>
      <c r="S132" t="s">
        <v>90</v>
      </c>
      <c r="T132" t="s">
        <v>49</v>
      </c>
    </row>
    <row r="133" spans="1:20" x14ac:dyDescent="0.25">
      <c r="A133" s="7" t="s">
        <v>28</v>
      </c>
      <c r="B133" s="2">
        <v>26</v>
      </c>
      <c r="C133" s="6">
        <v>8743</v>
      </c>
      <c r="D133" s="6">
        <v>8805</v>
      </c>
      <c r="E133" t="s">
        <v>59</v>
      </c>
      <c r="F133" s="9">
        <f>D133-C133</f>
        <v>62</v>
      </c>
      <c r="G133" s="1" t="s">
        <v>44</v>
      </c>
      <c r="H133" s="1">
        <v>2</v>
      </c>
      <c r="I133" s="3">
        <f>H133*F133</f>
        <v>124</v>
      </c>
      <c r="J133" s="8">
        <v>6</v>
      </c>
      <c r="K133" s="8">
        <v>1480</v>
      </c>
      <c r="M133" s="10">
        <f>L133+K133</f>
        <v>1480</v>
      </c>
      <c r="N133" t="s">
        <v>63</v>
      </c>
      <c r="O133" t="s">
        <v>71</v>
      </c>
      <c r="P133" s="6">
        <v>7</v>
      </c>
      <c r="Q133" s="6">
        <v>17</v>
      </c>
      <c r="R133" s="14" t="s">
        <v>125</v>
      </c>
      <c r="S133" t="s">
        <v>86</v>
      </c>
      <c r="T133" t="s">
        <v>107</v>
      </c>
    </row>
    <row r="134" spans="1:20" x14ac:dyDescent="0.25">
      <c r="A134" s="7" t="s">
        <v>28</v>
      </c>
      <c r="B134" s="2">
        <v>26</v>
      </c>
      <c r="C134" s="6">
        <v>12545</v>
      </c>
      <c r="D134" s="6">
        <v>12684</v>
      </c>
      <c r="E134" t="s">
        <v>59</v>
      </c>
      <c r="F134" s="9">
        <f>D134-C134</f>
        <v>139</v>
      </c>
      <c r="G134" s="1" t="s">
        <v>44</v>
      </c>
      <c r="H134" s="1">
        <v>2</v>
      </c>
      <c r="I134" s="3">
        <f>H134*F134</f>
        <v>278</v>
      </c>
      <c r="J134" s="8">
        <v>14.8</v>
      </c>
      <c r="K134" s="8">
        <v>2057.1999999999998</v>
      </c>
      <c r="M134" s="10">
        <f>L134+K134</f>
        <v>2057.1999999999998</v>
      </c>
      <c r="N134" t="s">
        <v>113</v>
      </c>
      <c r="O134" t="s">
        <v>61</v>
      </c>
      <c r="P134" s="6">
        <v>5</v>
      </c>
      <c r="Q134" s="6">
        <v>15</v>
      </c>
      <c r="R134" s="14">
        <v>10</v>
      </c>
      <c r="S134" t="s">
        <v>84</v>
      </c>
      <c r="T134" t="s">
        <v>69</v>
      </c>
    </row>
    <row r="135" spans="1:20" x14ac:dyDescent="0.25">
      <c r="A135" s="7" t="s">
        <v>29</v>
      </c>
      <c r="B135" s="2">
        <v>26</v>
      </c>
      <c r="C135" s="6">
        <v>1070</v>
      </c>
      <c r="D135" s="6">
        <v>1230</v>
      </c>
      <c r="E135" t="s">
        <v>59</v>
      </c>
      <c r="F135" s="9">
        <f>D135-C135</f>
        <v>160</v>
      </c>
      <c r="G135" s="1" t="s">
        <v>44</v>
      </c>
      <c r="H135" s="1">
        <v>2</v>
      </c>
      <c r="I135" s="3">
        <f>H135*F135</f>
        <v>320</v>
      </c>
      <c r="J135" s="8">
        <v>13.07</v>
      </c>
      <c r="K135" s="8">
        <v>2390</v>
      </c>
      <c r="M135" s="10">
        <f>L135+K135</f>
        <v>2390</v>
      </c>
      <c r="N135" t="s">
        <v>63</v>
      </c>
      <c r="O135"/>
      <c r="P135" s="6">
        <v>3</v>
      </c>
      <c r="Q135" s="6">
        <v>14</v>
      </c>
      <c r="R135" s="14">
        <v>10</v>
      </c>
      <c r="S135" t="s">
        <v>86</v>
      </c>
      <c r="T135" t="s">
        <v>69</v>
      </c>
    </row>
    <row r="136" spans="1:20" x14ac:dyDescent="0.25">
      <c r="A136" s="7" t="s">
        <v>29</v>
      </c>
      <c r="B136" s="2">
        <v>26</v>
      </c>
      <c r="C136" s="6">
        <v>2680</v>
      </c>
      <c r="D136" s="6">
        <v>3420</v>
      </c>
      <c r="E136" t="s">
        <v>59</v>
      </c>
      <c r="F136" s="9">
        <f>D136-C136</f>
        <v>740</v>
      </c>
      <c r="G136" s="1" t="s">
        <v>44</v>
      </c>
      <c r="H136" s="1">
        <v>2</v>
      </c>
      <c r="I136" s="3">
        <f>H136*F136</f>
        <v>1480</v>
      </c>
      <c r="J136" s="8">
        <v>10.64</v>
      </c>
      <c r="K136" s="8">
        <v>7873.6</v>
      </c>
      <c r="M136" s="10">
        <f>L136+K136</f>
        <v>7873.6</v>
      </c>
      <c r="N136" t="s">
        <v>111</v>
      </c>
      <c r="O136"/>
      <c r="P136" s="6">
        <v>2</v>
      </c>
      <c r="Q136" s="6">
        <v>21</v>
      </c>
      <c r="R136" s="17">
        <v>11</v>
      </c>
      <c r="S136" t="s">
        <v>86</v>
      </c>
      <c r="T136" t="s">
        <v>78</v>
      </c>
    </row>
    <row r="137" spans="1:20" x14ac:dyDescent="0.25">
      <c r="A137" s="7" t="s">
        <v>29</v>
      </c>
      <c r="B137" s="2">
        <v>26</v>
      </c>
      <c r="C137" s="6">
        <v>3420</v>
      </c>
      <c r="D137" s="6">
        <v>4332</v>
      </c>
      <c r="E137" t="s">
        <v>59</v>
      </c>
      <c r="F137" s="9">
        <f>D137-C137</f>
        <v>912</v>
      </c>
      <c r="G137" s="1" t="s">
        <v>44</v>
      </c>
      <c r="H137" s="1">
        <v>2</v>
      </c>
      <c r="I137" s="3">
        <f>H137*F137</f>
        <v>1824</v>
      </c>
      <c r="J137" s="8">
        <v>10.3</v>
      </c>
      <c r="K137" s="8">
        <v>9393.6</v>
      </c>
      <c r="M137" s="10">
        <f>L137+K137</f>
        <v>9393.6</v>
      </c>
      <c r="N137" t="s">
        <v>111</v>
      </c>
      <c r="O137" t="s">
        <v>62</v>
      </c>
      <c r="P137" s="6">
        <v>2</v>
      </c>
      <c r="Q137" s="6">
        <v>21</v>
      </c>
      <c r="R137" s="17">
        <v>11</v>
      </c>
      <c r="S137" t="s">
        <v>86</v>
      </c>
      <c r="T137" t="s">
        <v>78</v>
      </c>
    </row>
    <row r="138" spans="1:20" x14ac:dyDescent="0.25">
      <c r="A138" s="7" t="s">
        <v>29</v>
      </c>
      <c r="B138" s="2">
        <v>26</v>
      </c>
      <c r="C138" s="6">
        <v>8999</v>
      </c>
      <c r="D138" s="6">
        <v>9360</v>
      </c>
      <c r="E138" t="s">
        <v>59</v>
      </c>
      <c r="F138" s="9">
        <f>D138-C138</f>
        <v>361</v>
      </c>
      <c r="G138" s="1" t="s">
        <v>44</v>
      </c>
      <c r="H138" s="1">
        <v>2</v>
      </c>
      <c r="I138" s="3">
        <f>H138*F138</f>
        <v>722</v>
      </c>
      <c r="J138" s="8">
        <v>8.4</v>
      </c>
      <c r="K138" s="8">
        <v>3032.4</v>
      </c>
      <c r="M138" s="10">
        <f>L138+K138</f>
        <v>3032.4</v>
      </c>
      <c r="N138" t="s">
        <v>113</v>
      </c>
      <c r="O138" t="s">
        <v>73</v>
      </c>
      <c r="P138" s="6">
        <v>3</v>
      </c>
      <c r="Q138" s="6">
        <v>15</v>
      </c>
      <c r="R138" s="14" t="s">
        <v>122</v>
      </c>
      <c r="S138" t="s">
        <v>86</v>
      </c>
      <c r="T138" t="s">
        <v>78</v>
      </c>
    </row>
    <row r="139" spans="1:20" x14ac:dyDescent="0.25">
      <c r="A139" s="7" t="s">
        <v>29</v>
      </c>
      <c r="B139" s="2">
        <v>26</v>
      </c>
      <c r="C139" s="6">
        <v>9360</v>
      </c>
      <c r="D139" s="6">
        <v>9900</v>
      </c>
      <c r="E139" t="s">
        <v>59</v>
      </c>
      <c r="F139" s="9">
        <f>D139-C139</f>
        <v>540</v>
      </c>
      <c r="G139" s="1" t="s">
        <v>44</v>
      </c>
      <c r="H139" s="1">
        <v>2</v>
      </c>
      <c r="I139" s="3">
        <f>H139*F139</f>
        <v>1080</v>
      </c>
      <c r="J139" s="8">
        <v>8.4</v>
      </c>
      <c r="K139" s="8">
        <v>4536</v>
      </c>
      <c r="M139" s="10">
        <f>L139+K139</f>
        <v>4536</v>
      </c>
      <c r="N139" t="s">
        <v>113</v>
      </c>
      <c r="O139" t="s">
        <v>64</v>
      </c>
      <c r="P139" s="6">
        <v>2</v>
      </c>
      <c r="Q139" s="6">
        <v>13</v>
      </c>
      <c r="R139" s="14" t="s">
        <v>122</v>
      </c>
      <c r="S139" t="s">
        <v>86</v>
      </c>
      <c r="T139" t="s">
        <v>78</v>
      </c>
    </row>
    <row r="140" spans="1:20" x14ac:dyDescent="0.25">
      <c r="A140" s="7" t="s">
        <v>29</v>
      </c>
      <c r="B140" s="2">
        <v>26</v>
      </c>
      <c r="C140" s="6">
        <v>11190</v>
      </c>
      <c r="D140" s="6">
        <v>11360</v>
      </c>
      <c r="E140" t="s">
        <v>59</v>
      </c>
      <c r="F140" s="9">
        <f>D140-C140</f>
        <v>170</v>
      </c>
      <c r="G140" s="1" t="s">
        <v>44</v>
      </c>
      <c r="H140" s="1">
        <v>2</v>
      </c>
      <c r="I140" s="3">
        <f>H140*F140</f>
        <v>340</v>
      </c>
      <c r="J140" s="8">
        <v>8.3000000000000007</v>
      </c>
      <c r="K140" s="8">
        <v>1411</v>
      </c>
      <c r="M140" s="10">
        <f>L140+K140</f>
        <v>1411</v>
      </c>
      <c r="N140" t="s">
        <v>113</v>
      </c>
      <c r="O140" t="s">
        <v>83</v>
      </c>
      <c r="P140" s="6">
        <v>4</v>
      </c>
      <c r="Q140" s="6">
        <v>8</v>
      </c>
      <c r="R140" s="14" t="s">
        <v>119</v>
      </c>
      <c r="S140" t="s">
        <v>84</v>
      </c>
      <c r="T140" t="s">
        <v>78</v>
      </c>
    </row>
    <row r="141" spans="1:20" x14ac:dyDescent="0.25">
      <c r="A141" s="7" t="s">
        <v>29</v>
      </c>
      <c r="B141" s="2">
        <v>26</v>
      </c>
      <c r="C141" s="6">
        <v>11360</v>
      </c>
      <c r="D141" s="6">
        <v>12341</v>
      </c>
      <c r="E141" t="s">
        <v>59</v>
      </c>
      <c r="F141" s="9">
        <f>D141-C141</f>
        <v>981</v>
      </c>
      <c r="G141" s="1" t="s">
        <v>44</v>
      </c>
      <c r="H141" s="1">
        <v>2</v>
      </c>
      <c r="I141" s="3">
        <f>H141*F141</f>
        <v>1962</v>
      </c>
      <c r="J141" s="8">
        <v>8.3000000000000007</v>
      </c>
      <c r="K141" s="8">
        <v>8142.3</v>
      </c>
      <c r="M141" s="10">
        <f>L141+K141</f>
        <v>8142.3</v>
      </c>
      <c r="N141" t="s">
        <v>111</v>
      </c>
      <c r="O141" t="s">
        <v>62</v>
      </c>
      <c r="P141" s="6">
        <v>4</v>
      </c>
      <c r="Q141" s="6">
        <v>4</v>
      </c>
      <c r="R141" s="14" t="s">
        <v>128</v>
      </c>
      <c r="S141" t="s">
        <v>84</v>
      </c>
      <c r="T141" t="s">
        <v>45</v>
      </c>
    </row>
    <row r="142" spans="1:20" x14ac:dyDescent="0.25">
      <c r="A142" s="7" t="s">
        <v>95</v>
      </c>
      <c r="B142" s="2">
        <v>26</v>
      </c>
      <c r="C142" s="6">
        <v>100</v>
      </c>
      <c r="D142" s="6">
        <v>192</v>
      </c>
      <c r="E142" t="s">
        <v>59</v>
      </c>
      <c r="F142" s="9">
        <f>D142-C142</f>
        <v>92</v>
      </c>
      <c r="G142" s="1" t="s">
        <v>44</v>
      </c>
      <c r="H142" s="1">
        <v>2</v>
      </c>
      <c r="I142" s="3">
        <f>H142*F142</f>
        <v>184</v>
      </c>
      <c r="J142" s="8">
        <v>8.4</v>
      </c>
      <c r="K142" s="8">
        <v>772.8</v>
      </c>
      <c r="M142" s="10">
        <f>L142+K142</f>
        <v>772.8</v>
      </c>
      <c r="N142" t="s">
        <v>113</v>
      </c>
      <c r="O142" t="s">
        <v>65</v>
      </c>
      <c r="P142" s="6">
        <v>3</v>
      </c>
      <c r="Q142" s="6">
        <v>14</v>
      </c>
      <c r="R142" s="14" t="s">
        <v>122</v>
      </c>
      <c r="S142" t="s">
        <v>86</v>
      </c>
      <c r="T142" t="s">
        <v>78</v>
      </c>
    </row>
    <row r="143" spans="1:20" x14ac:dyDescent="0.25">
      <c r="A143" s="7" t="s">
        <v>95</v>
      </c>
      <c r="B143" s="2">
        <v>26</v>
      </c>
      <c r="C143" s="6">
        <v>192</v>
      </c>
      <c r="D143" s="6">
        <v>303</v>
      </c>
      <c r="E143" t="s">
        <v>59</v>
      </c>
      <c r="F143" s="9">
        <f>D143-C143</f>
        <v>111</v>
      </c>
      <c r="G143" s="1" t="s">
        <v>44</v>
      </c>
      <c r="H143" s="1">
        <v>2</v>
      </c>
      <c r="I143" s="3">
        <f>H143*F143</f>
        <v>222</v>
      </c>
      <c r="J143" s="8">
        <v>8.4</v>
      </c>
      <c r="K143" s="8">
        <v>932.4</v>
      </c>
      <c r="M143" s="10">
        <f>L143+K143</f>
        <v>932.4</v>
      </c>
      <c r="N143" t="s">
        <v>114</v>
      </c>
      <c r="O143" t="s">
        <v>62</v>
      </c>
      <c r="P143" s="6">
        <v>4</v>
      </c>
      <c r="Q143" s="6">
        <v>5</v>
      </c>
      <c r="R143" s="14" t="s">
        <v>128</v>
      </c>
      <c r="S143" t="s">
        <v>84</v>
      </c>
      <c r="T143" t="s">
        <v>69</v>
      </c>
    </row>
    <row r="144" spans="1:20" x14ac:dyDescent="0.25">
      <c r="A144" s="7" t="s">
        <v>95</v>
      </c>
      <c r="B144" s="2">
        <v>26</v>
      </c>
      <c r="C144" s="6">
        <v>303</v>
      </c>
      <c r="D144" s="6">
        <v>530</v>
      </c>
      <c r="E144" t="s">
        <v>59</v>
      </c>
      <c r="F144" s="9">
        <f>D144-C144</f>
        <v>227</v>
      </c>
      <c r="G144" s="1" t="s">
        <v>44</v>
      </c>
      <c r="H144" s="1">
        <v>2</v>
      </c>
      <c r="I144" s="3">
        <f>H144*F144</f>
        <v>454</v>
      </c>
      <c r="J144" s="8">
        <v>8.4</v>
      </c>
      <c r="K144" s="8">
        <v>1906.8</v>
      </c>
      <c r="M144" s="10">
        <f>L144+K144</f>
        <v>1906.8</v>
      </c>
      <c r="N144" t="s">
        <v>113</v>
      </c>
      <c r="O144" t="s">
        <v>65</v>
      </c>
      <c r="P144" s="6">
        <v>3</v>
      </c>
      <c r="Q144" s="6">
        <v>14</v>
      </c>
      <c r="R144" s="14" t="s">
        <v>122</v>
      </c>
      <c r="S144" t="s">
        <v>86</v>
      </c>
      <c r="T144" t="s">
        <v>78</v>
      </c>
    </row>
    <row r="145" spans="1:20" x14ac:dyDescent="0.25">
      <c r="A145" s="7" t="s">
        <v>95</v>
      </c>
      <c r="B145" s="2">
        <v>26</v>
      </c>
      <c r="C145" s="6">
        <v>530</v>
      </c>
      <c r="D145" s="6">
        <v>610</v>
      </c>
      <c r="E145" t="s">
        <v>59</v>
      </c>
      <c r="F145" s="9">
        <f>D145-C145</f>
        <v>80</v>
      </c>
      <c r="G145" s="1" t="s">
        <v>44</v>
      </c>
      <c r="H145" s="1">
        <v>2</v>
      </c>
      <c r="I145" s="3">
        <f>H145*F145</f>
        <v>160</v>
      </c>
      <c r="J145" s="8">
        <v>8.4</v>
      </c>
      <c r="K145" s="8">
        <v>672</v>
      </c>
      <c r="M145" s="10">
        <f>L145+K145</f>
        <v>672</v>
      </c>
      <c r="N145" t="s">
        <v>111</v>
      </c>
      <c r="O145" t="s">
        <v>62</v>
      </c>
      <c r="P145" s="6">
        <v>4</v>
      </c>
      <c r="Q145" s="6">
        <v>3</v>
      </c>
      <c r="R145" s="14" t="s">
        <v>125</v>
      </c>
      <c r="S145" t="s">
        <v>86</v>
      </c>
      <c r="T145" t="s">
        <v>78</v>
      </c>
    </row>
    <row r="146" spans="1:20" x14ac:dyDescent="0.25">
      <c r="A146" s="7" t="s">
        <v>95</v>
      </c>
      <c r="B146" s="2">
        <v>26</v>
      </c>
      <c r="C146" s="6">
        <v>610</v>
      </c>
      <c r="D146" s="6">
        <v>1733</v>
      </c>
      <c r="E146" t="s">
        <v>59</v>
      </c>
      <c r="F146" s="9">
        <f>D146-C146</f>
        <v>1123</v>
      </c>
      <c r="G146" s="1" t="s">
        <v>44</v>
      </c>
      <c r="H146" s="1">
        <v>2</v>
      </c>
      <c r="I146" s="3">
        <f>H146*F146</f>
        <v>2246</v>
      </c>
      <c r="J146" s="8">
        <v>8.4</v>
      </c>
      <c r="K146" s="8">
        <v>9433.2000000000007</v>
      </c>
      <c r="M146" s="10">
        <f>L146+K146</f>
        <v>9433.2000000000007</v>
      </c>
      <c r="N146" t="s">
        <v>113</v>
      </c>
      <c r="O146" t="s">
        <v>67</v>
      </c>
      <c r="P146" s="6">
        <v>3</v>
      </c>
      <c r="Q146" s="6">
        <v>14</v>
      </c>
      <c r="R146" s="14" t="s">
        <v>122</v>
      </c>
      <c r="S146" t="s">
        <v>86</v>
      </c>
      <c r="T146" t="s">
        <v>78</v>
      </c>
    </row>
    <row r="147" spans="1:20" x14ac:dyDescent="0.25">
      <c r="A147" s="7" t="s">
        <v>95</v>
      </c>
      <c r="B147" s="2">
        <v>26</v>
      </c>
      <c r="C147" s="6">
        <v>1733</v>
      </c>
      <c r="D147" s="6">
        <v>2005</v>
      </c>
      <c r="E147" t="s">
        <v>59</v>
      </c>
      <c r="F147" s="9">
        <f>D147-C147</f>
        <v>272</v>
      </c>
      <c r="G147" s="1" t="s">
        <v>44</v>
      </c>
      <c r="H147" s="1">
        <v>2</v>
      </c>
      <c r="I147" s="3">
        <f>H147*F147</f>
        <v>544</v>
      </c>
      <c r="J147" s="8">
        <v>8.4</v>
      </c>
      <c r="K147" s="8">
        <v>2284.8000000000002</v>
      </c>
      <c r="M147" s="10">
        <f>L147+K147</f>
        <v>2284.8000000000002</v>
      </c>
      <c r="N147" t="s">
        <v>114</v>
      </c>
      <c r="O147" t="s">
        <v>67</v>
      </c>
      <c r="P147" s="6">
        <v>3</v>
      </c>
      <c r="Q147" s="6">
        <v>5</v>
      </c>
      <c r="R147" s="14" t="s">
        <v>128</v>
      </c>
      <c r="S147" t="s">
        <v>84</v>
      </c>
      <c r="T147" t="s">
        <v>45</v>
      </c>
    </row>
    <row r="148" spans="1:20" x14ac:dyDescent="0.25">
      <c r="A148" s="7" t="s">
        <v>95</v>
      </c>
      <c r="B148" s="2">
        <v>26</v>
      </c>
      <c r="C148" s="6">
        <v>2070</v>
      </c>
      <c r="D148" s="6">
        <v>2630</v>
      </c>
      <c r="E148" t="s">
        <v>59</v>
      </c>
      <c r="F148" s="9">
        <f>D148-C148</f>
        <v>560</v>
      </c>
      <c r="G148" s="1" t="s">
        <v>44</v>
      </c>
      <c r="H148" s="1">
        <v>2</v>
      </c>
      <c r="I148" s="3">
        <f>H148*F148</f>
        <v>1120</v>
      </c>
      <c r="J148" s="8">
        <v>10.5</v>
      </c>
      <c r="K148" s="8">
        <v>5880</v>
      </c>
      <c r="M148" s="10">
        <f>L148+K148</f>
        <v>5880</v>
      </c>
      <c r="N148" t="s">
        <v>114</v>
      </c>
      <c r="O148" t="s">
        <v>67</v>
      </c>
      <c r="P148" s="6">
        <v>3</v>
      </c>
      <c r="Q148" s="6">
        <v>5</v>
      </c>
      <c r="R148" s="14">
        <v>5</v>
      </c>
      <c r="S148" t="s">
        <v>84</v>
      </c>
      <c r="T148" t="s">
        <v>45</v>
      </c>
    </row>
    <row r="149" spans="1:20" x14ac:dyDescent="0.25">
      <c r="A149" s="7" t="s">
        <v>95</v>
      </c>
      <c r="B149" s="2">
        <v>26</v>
      </c>
      <c r="C149" s="6">
        <v>8650</v>
      </c>
      <c r="D149" s="6">
        <v>8805</v>
      </c>
      <c r="E149" t="s">
        <v>59</v>
      </c>
      <c r="F149" s="9">
        <f>D149-C149</f>
        <v>155</v>
      </c>
      <c r="G149" s="1" t="s">
        <v>44</v>
      </c>
      <c r="H149" s="1">
        <v>2</v>
      </c>
      <c r="I149" s="3">
        <f>H149*F149</f>
        <v>310</v>
      </c>
      <c r="J149" s="8">
        <v>12.8</v>
      </c>
      <c r="K149" s="8">
        <v>1984</v>
      </c>
      <c r="M149" s="10">
        <f>L149+K149</f>
        <v>1984</v>
      </c>
      <c r="N149" t="s">
        <v>113</v>
      </c>
      <c r="O149" t="s">
        <v>91</v>
      </c>
      <c r="P149" s="6">
        <v>3</v>
      </c>
      <c r="Q149" s="6">
        <v>19</v>
      </c>
      <c r="R149" s="17">
        <v>10</v>
      </c>
      <c r="S149" t="s">
        <v>84</v>
      </c>
      <c r="T149" t="s">
        <v>108</v>
      </c>
    </row>
    <row r="150" spans="1:20" x14ac:dyDescent="0.25">
      <c r="A150" s="7" t="s">
        <v>40</v>
      </c>
      <c r="B150" s="2">
        <v>26</v>
      </c>
      <c r="C150" s="6">
        <v>8950</v>
      </c>
      <c r="D150" s="6">
        <v>9200</v>
      </c>
      <c r="E150" t="s">
        <v>59</v>
      </c>
      <c r="F150" s="9">
        <f>D150-C150</f>
        <v>250</v>
      </c>
      <c r="G150" s="1" t="s">
        <v>44</v>
      </c>
      <c r="H150" s="1">
        <v>2</v>
      </c>
      <c r="I150" s="3">
        <f>H150*F150</f>
        <v>500</v>
      </c>
      <c r="J150" s="8">
        <v>9.3000000000000007</v>
      </c>
      <c r="K150" s="8">
        <v>2325</v>
      </c>
      <c r="M150" s="10">
        <f>L150+K150</f>
        <v>2325</v>
      </c>
      <c r="N150" t="s">
        <v>113</v>
      </c>
      <c r="O150" t="s">
        <v>73</v>
      </c>
      <c r="P150" s="6">
        <v>5</v>
      </c>
      <c r="Q150" s="6">
        <v>9</v>
      </c>
      <c r="R150" s="14">
        <v>9</v>
      </c>
      <c r="S150" t="s">
        <v>90</v>
      </c>
      <c r="T150" t="s">
        <v>50</v>
      </c>
    </row>
    <row r="151" spans="1:20" x14ac:dyDescent="0.25">
      <c r="A151" s="7" t="s">
        <v>40</v>
      </c>
      <c r="B151" s="2">
        <v>26</v>
      </c>
      <c r="C151" s="6">
        <v>9650</v>
      </c>
      <c r="D151" s="6">
        <v>9870</v>
      </c>
      <c r="E151" t="s">
        <v>59</v>
      </c>
      <c r="F151" s="9">
        <f>D151-C151</f>
        <v>220</v>
      </c>
      <c r="G151" s="1" t="s">
        <v>44</v>
      </c>
      <c r="H151" s="1">
        <v>2</v>
      </c>
      <c r="I151" s="3">
        <f>H151*F151</f>
        <v>440</v>
      </c>
      <c r="J151" s="8">
        <v>8.3000000000000007</v>
      </c>
      <c r="K151" s="8">
        <v>1826</v>
      </c>
      <c r="M151" s="10">
        <f>L151+K151</f>
        <v>1826</v>
      </c>
      <c r="N151" t="s">
        <v>113</v>
      </c>
      <c r="O151"/>
      <c r="P151" s="6">
        <v>6</v>
      </c>
      <c r="Q151" s="6">
        <v>13</v>
      </c>
      <c r="R151" s="14" t="s">
        <v>127</v>
      </c>
      <c r="S151" t="s">
        <v>86</v>
      </c>
      <c r="T151" t="s">
        <v>46</v>
      </c>
    </row>
    <row r="152" spans="1:20" x14ac:dyDescent="0.25">
      <c r="A152" s="7" t="s">
        <v>30</v>
      </c>
      <c r="B152" s="2">
        <v>26</v>
      </c>
      <c r="C152" s="6">
        <v>47</v>
      </c>
      <c r="D152" s="6">
        <v>240</v>
      </c>
      <c r="E152" t="s">
        <v>59</v>
      </c>
      <c r="F152" s="9">
        <f>D152-C152</f>
        <v>193</v>
      </c>
      <c r="G152" s="1" t="s">
        <v>44</v>
      </c>
      <c r="H152" s="1">
        <v>2</v>
      </c>
      <c r="I152" s="3">
        <f>H152*F152</f>
        <v>386</v>
      </c>
      <c r="J152" s="8">
        <v>9.1999999999999993</v>
      </c>
      <c r="K152" s="8">
        <v>1775.6</v>
      </c>
      <c r="M152" s="10">
        <f>L152+K152</f>
        <v>1775.6</v>
      </c>
      <c r="N152" t="s">
        <v>113</v>
      </c>
      <c r="O152" t="s">
        <v>73</v>
      </c>
      <c r="P152" s="6">
        <v>4</v>
      </c>
      <c r="Q152" s="6">
        <v>20</v>
      </c>
      <c r="R152" s="17">
        <v>13</v>
      </c>
      <c r="S152" t="s">
        <v>86</v>
      </c>
      <c r="T152" t="s">
        <v>108</v>
      </c>
    </row>
    <row r="153" spans="1:20" x14ac:dyDescent="0.25">
      <c r="A153" s="7" t="s">
        <v>30</v>
      </c>
      <c r="B153" s="2">
        <v>26</v>
      </c>
      <c r="C153" s="6">
        <v>240</v>
      </c>
      <c r="D153" s="6">
        <v>420</v>
      </c>
      <c r="E153" t="s">
        <v>59</v>
      </c>
      <c r="F153" s="9">
        <f>D153-C153</f>
        <v>180</v>
      </c>
      <c r="G153" s="1" t="s">
        <v>44</v>
      </c>
      <c r="H153" s="1">
        <v>2</v>
      </c>
      <c r="I153" s="3">
        <f>H153*F153</f>
        <v>360</v>
      </c>
      <c r="J153" s="8">
        <v>9.1999999999999993</v>
      </c>
      <c r="K153" s="8">
        <v>1656</v>
      </c>
      <c r="M153" s="10">
        <f>L153+K153</f>
        <v>1656</v>
      </c>
      <c r="N153" t="s">
        <v>113</v>
      </c>
      <c r="O153" t="s">
        <v>67</v>
      </c>
      <c r="P153" s="6">
        <v>5</v>
      </c>
      <c r="Q153" s="6">
        <v>13</v>
      </c>
      <c r="R153" s="14">
        <v>11</v>
      </c>
      <c r="S153" t="s">
        <v>99</v>
      </c>
      <c r="T153" t="s">
        <v>78</v>
      </c>
    </row>
    <row r="154" spans="1:20" x14ac:dyDescent="0.25">
      <c r="A154" s="7" t="s">
        <v>30</v>
      </c>
      <c r="B154" s="2">
        <v>26</v>
      </c>
      <c r="C154" s="6">
        <v>5320</v>
      </c>
      <c r="D154" s="6">
        <v>5720</v>
      </c>
      <c r="E154" t="s">
        <v>59</v>
      </c>
      <c r="F154" s="9">
        <f>D154-C154</f>
        <v>400</v>
      </c>
      <c r="G154" s="1" t="s">
        <v>44</v>
      </c>
      <c r="H154" s="1">
        <v>2</v>
      </c>
      <c r="I154" s="3">
        <f>H154*F154</f>
        <v>800</v>
      </c>
      <c r="J154" s="8">
        <v>7.8</v>
      </c>
      <c r="K154" s="8">
        <v>3120</v>
      </c>
      <c r="M154" s="10">
        <f>L154+K154</f>
        <v>3120</v>
      </c>
      <c r="N154" t="s">
        <v>113</v>
      </c>
      <c r="O154" t="s">
        <v>83</v>
      </c>
      <c r="P154" s="6">
        <v>5</v>
      </c>
      <c r="Q154" s="6">
        <v>9</v>
      </c>
      <c r="R154" s="14" t="s">
        <v>121</v>
      </c>
      <c r="S154" t="s">
        <v>92</v>
      </c>
      <c r="T154" t="s">
        <v>78</v>
      </c>
    </row>
    <row r="155" spans="1:20" x14ac:dyDescent="0.25">
      <c r="A155" s="7" t="s">
        <v>30</v>
      </c>
      <c r="B155" s="2">
        <v>26</v>
      </c>
      <c r="C155" s="6">
        <v>8090</v>
      </c>
      <c r="D155" s="6">
        <v>8280</v>
      </c>
      <c r="E155" t="s">
        <v>59</v>
      </c>
      <c r="F155" s="9">
        <f>D155-C155</f>
        <v>190</v>
      </c>
      <c r="G155" s="1" t="s">
        <v>44</v>
      </c>
      <c r="H155" s="1">
        <v>2</v>
      </c>
      <c r="I155" s="3">
        <f>H155*F155</f>
        <v>380</v>
      </c>
      <c r="J155" s="8">
        <v>9.42</v>
      </c>
      <c r="K155" s="8">
        <v>1789.8</v>
      </c>
      <c r="M155" s="10">
        <f>L155+K155</f>
        <v>1789.8</v>
      </c>
      <c r="N155" t="s">
        <v>113</v>
      </c>
      <c r="O155" t="s">
        <v>62</v>
      </c>
      <c r="P155" s="6">
        <v>5</v>
      </c>
      <c r="Q155" s="6">
        <v>4</v>
      </c>
      <c r="R155" s="14">
        <v>7</v>
      </c>
      <c r="S155" t="s">
        <v>84</v>
      </c>
      <c r="T155" t="s">
        <v>78</v>
      </c>
    </row>
    <row r="156" spans="1:20" x14ac:dyDescent="0.25">
      <c r="A156" s="7" t="s">
        <v>30</v>
      </c>
      <c r="B156" s="2">
        <v>26</v>
      </c>
      <c r="C156" s="6">
        <v>8504</v>
      </c>
      <c r="D156" s="6">
        <v>8818</v>
      </c>
      <c r="E156" t="s">
        <v>59</v>
      </c>
      <c r="F156" s="9">
        <f>D156-C156</f>
        <v>314</v>
      </c>
      <c r="G156" s="1" t="s">
        <v>44</v>
      </c>
      <c r="H156" s="1">
        <v>2</v>
      </c>
      <c r="I156" s="3">
        <f>H156*F156</f>
        <v>628</v>
      </c>
      <c r="J156" s="8">
        <v>11.17</v>
      </c>
      <c r="K156" s="8">
        <v>3507.38</v>
      </c>
      <c r="M156" s="10">
        <f>L156+K156</f>
        <v>3507.38</v>
      </c>
      <c r="N156" t="s">
        <v>113</v>
      </c>
      <c r="O156" t="s">
        <v>62</v>
      </c>
      <c r="P156" s="6">
        <v>2</v>
      </c>
      <c r="Q156" s="6">
        <v>15</v>
      </c>
      <c r="R156" s="14" t="s">
        <v>127</v>
      </c>
      <c r="S156" t="s">
        <v>86</v>
      </c>
      <c r="T156" t="s">
        <v>78</v>
      </c>
    </row>
    <row r="157" spans="1:20" x14ac:dyDescent="0.25">
      <c r="A157" s="7" t="s">
        <v>30</v>
      </c>
      <c r="B157" s="2">
        <v>26</v>
      </c>
      <c r="C157" s="6">
        <v>8818</v>
      </c>
      <c r="D157" s="6">
        <v>8850</v>
      </c>
      <c r="E157" t="s">
        <v>59</v>
      </c>
      <c r="F157" s="9">
        <f>D157-C157</f>
        <v>32</v>
      </c>
      <c r="G157" s="1" t="s">
        <v>44</v>
      </c>
      <c r="H157" s="1">
        <v>2</v>
      </c>
      <c r="I157" s="3">
        <f>H157*F157</f>
        <v>64</v>
      </c>
      <c r="J157" s="8">
        <v>7.9</v>
      </c>
      <c r="K157" s="8">
        <v>252.8</v>
      </c>
      <c r="M157" s="10">
        <f>L157+K157</f>
        <v>252.8</v>
      </c>
      <c r="N157" t="s">
        <v>113</v>
      </c>
      <c r="O157" t="s">
        <v>73</v>
      </c>
      <c r="P157" s="6">
        <v>4</v>
      </c>
      <c r="Q157" s="6">
        <v>26</v>
      </c>
      <c r="R157" s="14" t="s">
        <v>119</v>
      </c>
      <c r="S157" t="s">
        <v>99</v>
      </c>
      <c r="T157" t="s">
        <v>78</v>
      </c>
    </row>
    <row r="158" spans="1:20" x14ac:dyDescent="0.25">
      <c r="A158" s="7" t="s">
        <v>30</v>
      </c>
      <c r="B158" s="2">
        <v>26</v>
      </c>
      <c r="C158" s="6">
        <v>14653</v>
      </c>
      <c r="D158" s="6">
        <v>15090</v>
      </c>
      <c r="E158" t="s">
        <v>59</v>
      </c>
      <c r="F158" s="9">
        <f>D158-C158</f>
        <v>437</v>
      </c>
      <c r="G158" s="1" t="s">
        <v>44</v>
      </c>
      <c r="H158" s="1">
        <v>2</v>
      </c>
      <c r="I158" s="3">
        <f>H158*F158</f>
        <v>874</v>
      </c>
      <c r="J158" s="8">
        <v>9.1999999999999993</v>
      </c>
      <c r="K158" s="8">
        <v>4020.4</v>
      </c>
      <c r="M158" s="10">
        <f>L158+K158</f>
        <v>4020.4</v>
      </c>
      <c r="N158" t="s">
        <v>113</v>
      </c>
      <c r="O158" t="s">
        <v>62</v>
      </c>
      <c r="P158" s="6">
        <v>2</v>
      </c>
      <c r="Q158" s="6">
        <v>13</v>
      </c>
      <c r="R158" s="14" t="s">
        <v>127</v>
      </c>
      <c r="S158" t="s">
        <v>105</v>
      </c>
      <c r="T158" t="s">
        <v>46</v>
      </c>
    </row>
    <row r="159" spans="1:20" x14ac:dyDescent="0.25">
      <c r="A159" s="7" t="s">
        <v>74</v>
      </c>
      <c r="B159" s="2">
        <v>26</v>
      </c>
      <c r="C159" s="6">
        <v>170</v>
      </c>
      <c r="D159" s="6">
        <v>300</v>
      </c>
      <c r="E159" t="s">
        <v>59</v>
      </c>
      <c r="F159" s="9">
        <f>D159-C159</f>
        <v>130</v>
      </c>
      <c r="G159" s="1" t="s">
        <v>44</v>
      </c>
      <c r="H159" s="1">
        <v>2</v>
      </c>
      <c r="I159" s="3">
        <f>H159*F159</f>
        <v>260</v>
      </c>
      <c r="J159" s="8">
        <v>17</v>
      </c>
      <c r="K159" s="8">
        <v>2210</v>
      </c>
      <c r="M159" s="10">
        <f>L159+K159</f>
        <v>2210</v>
      </c>
      <c r="N159" t="s">
        <v>113</v>
      </c>
      <c r="O159" t="s">
        <v>85</v>
      </c>
      <c r="P159" s="6">
        <v>1</v>
      </c>
      <c r="Q159" s="6">
        <v>12</v>
      </c>
      <c r="R159" s="14">
        <v>1</v>
      </c>
      <c r="S159" t="s">
        <v>90</v>
      </c>
      <c r="T159" t="s">
        <v>78</v>
      </c>
    </row>
    <row r="160" spans="1:20" x14ac:dyDescent="0.25">
      <c r="A160" s="7" t="s">
        <v>31</v>
      </c>
      <c r="B160" s="2">
        <v>27</v>
      </c>
      <c r="C160" s="6">
        <v>307</v>
      </c>
      <c r="D160" s="6">
        <v>630</v>
      </c>
      <c r="E160" t="s">
        <v>59</v>
      </c>
      <c r="F160" s="9">
        <f>D160-C160</f>
        <v>323</v>
      </c>
      <c r="G160" s="1" t="s">
        <v>44</v>
      </c>
      <c r="H160" s="1">
        <v>2</v>
      </c>
      <c r="I160" s="3">
        <f>H160*F160</f>
        <v>646</v>
      </c>
      <c r="J160" s="8">
        <v>8.6</v>
      </c>
      <c r="K160" s="8">
        <v>2777.8</v>
      </c>
      <c r="M160" s="10">
        <f>L160+K160</f>
        <v>2777.8</v>
      </c>
      <c r="N160" t="s">
        <v>114</v>
      </c>
      <c r="O160" t="s">
        <v>67</v>
      </c>
      <c r="P160" s="6">
        <v>2</v>
      </c>
      <c r="Q160" s="6">
        <v>8</v>
      </c>
      <c r="R160" s="14">
        <v>4</v>
      </c>
      <c r="S160" t="s">
        <v>90</v>
      </c>
      <c r="T160" t="s">
        <v>45</v>
      </c>
    </row>
    <row r="161" spans="1:20" x14ac:dyDescent="0.25">
      <c r="A161" s="7" t="s">
        <v>31</v>
      </c>
      <c r="B161" s="2">
        <v>27</v>
      </c>
      <c r="C161" s="6">
        <v>630</v>
      </c>
      <c r="D161" s="6">
        <v>790</v>
      </c>
      <c r="E161" t="s">
        <v>59</v>
      </c>
      <c r="F161" s="9">
        <f>D161-C161</f>
        <v>160</v>
      </c>
      <c r="G161" s="1" t="s">
        <v>44</v>
      </c>
      <c r="H161" s="1">
        <v>2</v>
      </c>
      <c r="I161" s="3">
        <f>H161*F161</f>
        <v>320</v>
      </c>
      <c r="J161" s="8">
        <v>8.6</v>
      </c>
      <c r="K161" s="8">
        <v>1376</v>
      </c>
      <c r="M161" s="10">
        <f>L161+K161</f>
        <v>1376</v>
      </c>
      <c r="N161" t="s">
        <v>114</v>
      </c>
      <c r="O161" t="s">
        <v>85</v>
      </c>
      <c r="P161" s="6">
        <v>2</v>
      </c>
      <c r="Q161" s="6">
        <v>7</v>
      </c>
      <c r="R161" s="14">
        <v>3</v>
      </c>
      <c r="S161" t="s">
        <v>90</v>
      </c>
      <c r="T161" t="s">
        <v>45</v>
      </c>
    </row>
    <row r="162" spans="1:20" x14ac:dyDescent="0.25">
      <c r="A162" s="7" t="s">
        <v>31</v>
      </c>
      <c r="B162" s="2">
        <v>27</v>
      </c>
      <c r="C162" s="6">
        <v>790</v>
      </c>
      <c r="D162" s="6">
        <v>900</v>
      </c>
      <c r="E162" t="s">
        <v>59</v>
      </c>
      <c r="F162" s="9">
        <f>D162-C162</f>
        <v>110</v>
      </c>
      <c r="G162" s="1" t="s">
        <v>44</v>
      </c>
      <c r="H162" s="1">
        <v>2</v>
      </c>
      <c r="I162" s="3">
        <f>H162*F162</f>
        <v>220</v>
      </c>
      <c r="J162" s="8">
        <v>8.6</v>
      </c>
      <c r="K162" s="8">
        <v>946</v>
      </c>
      <c r="M162" s="10">
        <f>L162+K162</f>
        <v>946</v>
      </c>
      <c r="N162" t="s">
        <v>114</v>
      </c>
      <c r="O162" t="s">
        <v>67</v>
      </c>
      <c r="P162" s="6">
        <v>2</v>
      </c>
      <c r="Q162" s="6">
        <v>8</v>
      </c>
      <c r="R162" s="14" t="s">
        <v>123</v>
      </c>
      <c r="S162" t="s">
        <v>86</v>
      </c>
      <c r="T162" t="s">
        <v>78</v>
      </c>
    </row>
    <row r="163" spans="1:20" x14ac:dyDescent="0.25">
      <c r="A163" s="7" t="s">
        <v>31</v>
      </c>
      <c r="B163" s="2">
        <v>27</v>
      </c>
      <c r="C163" s="6">
        <v>900</v>
      </c>
      <c r="D163" s="6">
        <v>1194</v>
      </c>
      <c r="E163" t="s">
        <v>59</v>
      </c>
      <c r="F163" s="9">
        <f>D163-C163</f>
        <v>294</v>
      </c>
      <c r="G163" s="1" t="s">
        <v>44</v>
      </c>
      <c r="H163" s="1">
        <v>2</v>
      </c>
      <c r="I163" s="3">
        <f>H163*F163</f>
        <v>588</v>
      </c>
      <c r="J163" s="8">
        <v>8.6</v>
      </c>
      <c r="K163" s="8">
        <v>2528.4</v>
      </c>
      <c r="M163" s="10">
        <f>L163+K163</f>
        <v>2528.4</v>
      </c>
      <c r="N163" t="s">
        <v>112</v>
      </c>
      <c r="O163" t="s">
        <v>60</v>
      </c>
      <c r="P163" s="6">
        <v>6</v>
      </c>
      <c r="Q163" s="6">
        <v>6</v>
      </c>
      <c r="R163" s="14" t="s">
        <v>129</v>
      </c>
      <c r="S163" t="s">
        <v>86</v>
      </c>
      <c r="T163" t="s">
        <v>78</v>
      </c>
    </row>
    <row r="164" spans="1:20" x14ac:dyDescent="0.25">
      <c r="A164" s="7" t="s">
        <v>31</v>
      </c>
      <c r="B164" s="2">
        <v>27</v>
      </c>
      <c r="C164" s="6">
        <v>1194</v>
      </c>
      <c r="D164" s="6">
        <v>1450</v>
      </c>
      <c r="E164" t="s">
        <v>59</v>
      </c>
      <c r="F164" s="9">
        <f>D164-C164</f>
        <v>256</v>
      </c>
      <c r="G164" s="1" t="s">
        <v>44</v>
      </c>
      <c r="H164" s="1">
        <v>2</v>
      </c>
      <c r="I164" s="3">
        <f>H164*F164</f>
        <v>512</v>
      </c>
      <c r="J164" s="8">
        <v>8.6</v>
      </c>
      <c r="K164" s="8">
        <v>2201.6</v>
      </c>
      <c r="M164" s="10">
        <f>L164+K164</f>
        <v>2201.6</v>
      </c>
      <c r="N164" t="s">
        <v>113</v>
      </c>
      <c r="O164" t="s">
        <v>60</v>
      </c>
      <c r="P164" s="6">
        <v>5</v>
      </c>
      <c r="Q164" s="6">
        <v>13</v>
      </c>
      <c r="R164" s="14" t="s">
        <v>120</v>
      </c>
      <c r="S164" t="s">
        <v>101</v>
      </c>
      <c r="T164" t="s">
        <v>69</v>
      </c>
    </row>
    <row r="165" spans="1:20" x14ac:dyDescent="0.25">
      <c r="A165" s="7" t="s">
        <v>31</v>
      </c>
      <c r="B165" s="2">
        <v>27</v>
      </c>
      <c r="C165" s="6">
        <v>1450</v>
      </c>
      <c r="D165" s="6">
        <v>2200</v>
      </c>
      <c r="E165" t="s">
        <v>59</v>
      </c>
      <c r="F165" s="9">
        <f>D165-C165</f>
        <v>750</v>
      </c>
      <c r="G165" s="1" t="s">
        <v>44</v>
      </c>
      <c r="H165" s="1">
        <v>2</v>
      </c>
      <c r="I165" s="3">
        <f>H165*F165</f>
        <v>1500</v>
      </c>
      <c r="J165" s="8">
        <v>8.6</v>
      </c>
      <c r="K165" s="8">
        <v>6450</v>
      </c>
      <c r="M165" s="10">
        <f>L165+K165</f>
        <v>6450</v>
      </c>
      <c r="N165" t="s">
        <v>113</v>
      </c>
      <c r="O165" t="s">
        <v>67</v>
      </c>
      <c r="P165" s="6">
        <v>5</v>
      </c>
      <c r="Q165" s="6">
        <v>13</v>
      </c>
      <c r="R165" s="14" t="s">
        <v>146</v>
      </c>
      <c r="S165" t="s">
        <v>92</v>
      </c>
      <c r="T165" t="s">
        <v>78</v>
      </c>
    </row>
    <row r="166" spans="1:20" x14ac:dyDescent="0.25">
      <c r="A166" s="7" t="s">
        <v>31</v>
      </c>
      <c r="B166" s="2">
        <v>27</v>
      </c>
      <c r="C166" s="6">
        <v>4700</v>
      </c>
      <c r="D166" s="6">
        <v>5429</v>
      </c>
      <c r="E166" t="s">
        <v>59</v>
      </c>
      <c r="F166" s="9">
        <f>D166-C166</f>
        <v>729</v>
      </c>
      <c r="G166" s="1" t="s">
        <v>44</v>
      </c>
      <c r="H166" s="1">
        <v>2</v>
      </c>
      <c r="I166" s="3">
        <f>H166*F166</f>
        <v>1458</v>
      </c>
      <c r="J166" s="8">
        <v>7.8</v>
      </c>
      <c r="K166" s="8">
        <v>5686.2</v>
      </c>
      <c r="M166" s="10">
        <f>L166+K166</f>
        <v>5686.2</v>
      </c>
      <c r="N166" t="s">
        <v>112</v>
      </c>
      <c r="O166" t="s">
        <v>65</v>
      </c>
      <c r="P166" s="6">
        <v>1</v>
      </c>
      <c r="Q166" s="6">
        <v>7</v>
      </c>
      <c r="R166" s="14">
        <v>2</v>
      </c>
      <c r="S166" t="s">
        <v>92</v>
      </c>
      <c r="T166" t="s">
        <v>78</v>
      </c>
    </row>
    <row r="167" spans="1:20" x14ac:dyDescent="0.25">
      <c r="A167" s="7" t="s">
        <v>31</v>
      </c>
      <c r="B167" s="2">
        <v>27</v>
      </c>
      <c r="C167" s="6">
        <v>8082</v>
      </c>
      <c r="D167" s="6">
        <v>8353</v>
      </c>
      <c r="E167" t="s">
        <v>59</v>
      </c>
      <c r="F167" s="9">
        <f>D167-C167</f>
        <v>271</v>
      </c>
      <c r="G167" s="1" t="s">
        <v>44</v>
      </c>
      <c r="H167" s="1">
        <v>2</v>
      </c>
      <c r="I167" s="3">
        <f>H167*F167</f>
        <v>542</v>
      </c>
      <c r="J167" s="8">
        <v>9.8000000000000007</v>
      </c>
      <c r="K167" s="8">
        <v>2655.8</v>
      </c>
      <c r="M167" s="10">
        <f>L167+K167</f>
        <v>2655.8</v>
      </c>
      <c r="N167" t="s">
        <v>113</v>
      </c>
      <c r="O167" t="s">
        <v>85</v>
      </c>
      <c r="P167" s="6">
        <v>5</v>
      </c>
      <c r="Q167" s="6">
        <v>5</v>
      </c>
      <c r="R167" s="14" t="s">
        <v>125</v>
      </c>
      <c r="S167" t="s">
        <v>86</v>
      </c>
      <c r="T167" t="s">
        <v>69</v>
      </c>
    </row>
    <row r="168" spans="1:20" x14ac:dyDescent="0.25">
      <c r="A168" s="7" t="s">
        <v>31</v>
      </c>
      <c r="B168" s="2">
        <v>27</v>
      </c>
      <c r="C168" s="6">
        <v>8353</v>
      </c>
      <c r="D168" s="6">
        <v>8460</v>
      </c>
      <c r="E168" t="s">
        <v>59</v>
      </c>
      <c r="F168" s="9">
        <f>D168-C168</f>
        <v>107</v>
      </c>
      <c r="G168" s="1" t="s">
        <v>44</v>
      </c>
      <c r="H168" s="1">
        <v>2</v>
      </c>
      <c r="I168" s="3">
        <f>H168*F168</f>
        <v>214</v>
      </c>
      <c r="J168" s="8">
        <v>9.8000000000000007</v>
      </c>
      <c r="K168" s="8">
        <v>1048.5999999999999</v>
      </c>
      <c r="M168" s="10">
        <f>L168+K168</f>
        <v>1048.5999999999999</v>
      </c>
      <c r="N168" t="s">
        <v>113</v>
      </c>
      <c r="O168" t="s">
        <v>73</v>
      </c>
      <c r="P168" s="6">
        <v>4</v>
      </c>
      <c r="Q168" s="6">
        <v>6</v>
      </c>
      <c r="R168" s="14" t="s">
        <v>125</v>
      </c>
      <c r="S168" t="s">
        <v>90</v>
      </c>
      <c r="T168" t="s">
        <v>69</v>
      </c>
    </row>
    <row r="169" spans="1:20" x14ac:dyDescent="0.25">
      <c r="A169" s="7" t="s">
        <v>31</v>
      </c>
      <c r="B169" s="2">
        <v>27</v>
      </c>
      <c r="C169" s="6">
        <v>8610</v>
      </c>
      <c r="D169" s="6">
        <v>8808</v>
      </c>
      <c r="E169" t="s">
        <v>59</v>
      </c>
      <c r="F169" s="9">
        <f>D169-C169</f>
        <v>198</v>
      </c>
      <c r="G169" s="1" t="s">
        <v>44</v>
      </c>
      <c r="H169" s="1">
        <v>2</v>
      </c>
      <c r="I169" s="3">
        <f>H169*F169</f>
        <v>396</v>
      </c>
      <c r="J169" s="8">
        <v>9.8000000000000007</v>
      </c>
      <c r="K169" s="8">
        <v>1940.4</v>
      </c>
      <c r="M169" s="10">
        <f>L169+K169</f>
        <v>1940.4</v>
      </c>
      <c r="N169" t="s">
        <v>113</v>
      </c>
      <c r="O169" t="s">
        <v>65</v>
      </c>
      <c r="P169" s="6">
        <v>3</v>
      </c>
      <c r="Q169" s="6">
        <v>12</v>
      </c>
      <c r="R169" s="14" t="s">
        <v>119</v>
      </c>
      <c r="S169" t="s">
        <v>86</v>
      </c>
      <c r="T169" t="s">
        <v>78</v>
      </c>
    </row>
    <row r="170" spans="1:20" x14ac:dyDescent="0.25">
      <c r="A170" s="7" t="s">
        <v>31</v>
      </c>
      <c r="B170" s="2">
        <v>27</v>
      </c>
      <c r="C170" s="6">
        <v>9971</v>
      </c>
      <c r="D170" s="6">
        <v>10330</v>
      </c>
      <c r="E170" t="s">
        <v>59</v>
      </c>
      <c r="F170" s="9">
        <f>D170-C170</f>
        <v>359</v>
      </c>
      <c r="G170" s="1" t="s">
        <v>44</v>
      </c>
      <c r="H170" s="1">
        <v>2</v>
      </c>
      <c r="I170" s="3">
        <f>H170*F170</f>
        <v>718</v>
      </c>
      <c r="J170" s="8">
        <v>9.8000000000000007</v>
      </c>
      <c r="K170" s="8">
        <v>3518.2</v>
      </c>
      <c r="M170" s="10">
        <f>L170+K170</f>
        <v>3518.2</v>
      </c>
      <c r="N170" t="s">
        <v>114</v>
      </c>
      <c r="O170" t="s">
        <v>65</v>
      </c>
      <c r="P170" s="6">
        <v>3</v>
      </c>
      <c r="Q170" s="6">
        <v>5</v>
      </c>
      <c r="R170" s="14">
        <v>6</v>
      </c>
      <c r="S170" t="s">
        <v>86</v>
      </c>
      <c r="T170" t="s">
        <v>78</v>
      </c>
    </row>
    <row r="171" spans="1:20" x14ac:dyDescent="0.25">
      <c r="A171" s="7" t="s">
        <v>31</v>
      </c>
      <c r="B171" s="2">
        <v>27</v>
      </c>
      <c r="C171" s="6">
        <v>11320</v>
      </c>
      <c r="D171" s="6">
        <v>11665</v>
      </c>
      <c r="E171" t="s">
        <v>59</v>
      </c>
      <c r="F171" s="9">
        <f>D171-C171</f>
        <v>345</v>
      </c>
      <c r="G171" s="1" t="s">
        <v>44</v>
      </c>
      <c r="H171" s="1">
        <v>2</v>
      </c>
      <c r="I171" s="3">
        <f>H171*F171</f>
        <v>690</v>
      </c>
      <c r="J171" s="8">
        <v>9.6999999999999993</v>
      </c>
      <c r="K171" s="8">
        <v>3346.5</v>
      </c>
      <c r="M171" s="10">
        <f>L171+K171</f>
        <v>3346.5</v>
      </c>
      <c r="N171" t="s">
        <v>112</v>
      </c>
      <c r="O171" t="s">
        <v>60</v>
      </c>
      <c r="P171" s="6">
        <v>2</v>
      </c>
      <c r="Q171" s="6">
        <v>6</v>
      </c>
      <c r="R171" s="14" t="s">
        <v>123</v>
      </c>
      <c r="S171" t="s">
        <v>86</v>
      </c>
      <c r="T171" t="s">
        <v>69</v>
      </c>
    </row>
    <row r="172" spans="1:20" x14ac:dyDescent="0.25">
      <c r="A172" s="7" t="s">
        <v>31</v>
      </c>
      <c r="B172" s="2">
        <v>27</v>
      </c>
      <c r="C172" s="6">
        <v>12080</v>
      </c>
      <c r="D172" s="6">
        <v>12300</v>
      </c>
      <c r="E172" t="s">
        <v>59</v>
      </c>
      <c r="F172" s="9">
        <f>D172-C172</f>
        <v>220</v>
      </c>
      <c r="G172" s="1" t="s">
        <v>44</v>
      </c>
      <c r="H172" s="1">
        <v>2</v>
      </c>
      <c r="I172" s="3">
        <f>H172*F172</f>
        <v>440</v>
      </c>
      <c r="J172" s="8">
        <v>9.6999999999999993</v>
      </c>
      <c r="K172" s="8">
        <v>2134</v>
      </c>
      <c r="M172" s="10">
        <f>L172+K172</f>
        <v>2134</v>
      </c>
      <c r="N172" t="s">
        <v>113</v>
      </c>
      <c r="O172" t="s">
        <v>60</v>
      </c>
      <c r="P172" s="6">
        <v>2</v>
      </c>
      <c r="Q172" s="6">
        <v>13</v>
      </c>
      <c r="R172" s="14" t="s">
        <v>122</v>
      </c>
      <c r="S172" t="s">
        <v>86</v>
      </c>
      <c r="T172" t="s">
        <v>78</v>
      </c>
    </row>
    <row r="173" spans="1:20" x14ac:dyDescent="0.25">
      <c r="A173" s="7" t="s">
        <v>31</v>
      </c>
      <c r="B173" s="2">
        <v>27</v>
      </c>
      <c r="C173" s="6">
        <v>12800</v>
      </c>
      <c r="D173" s="6">
        <v>13560</v>
      </c>
      <c r="E173" t="s">
        <v>59</v>
      </c>
      <c r="F173" s="9">
        <f>D173-C173</f>
        <v>760</v>
      </c>
      <c r="G173" s="1" t="s">
        <v>44</v>
      </c>
      <c r="H173" s="1">
        <v>2</v>
      </c>
      <c r="I173" s="3">
        <f>H173*F173</f>
        <v>1520</v>
      </c>
      <c r="J173" s="8">
        <v>9.6</v>
      </c>
      <c r="K173" s="8">
        <v>7296</v>
      </c>
      <c r="M173" s="10">
        <f>L173+K173</f>
        <v>7296</v>
      </c>
      <c r="N173" t="s">
        <v>113</v>
      </c>
      <c r="O173" t="s">
        <v>70</v>
      </c>
      <c r="P173" s="6">
        <v>2</v>
      </c>
      <c r="Q173" s="6">
        <v>13</v>
      </c>
      <c r="R173" s="14" t="s">
        <v>147</v>
      </c>
      <c r="S173" t="s">
        <v>89</v>
      </c>
      <c r="T173" t="s">
        <v>108</v>
      </c>
    </row>
    <row r="174" spans="1:20" x14ac:dyDescent="0.25">
      <c r="A174" s="7" t="s">
        <v>31</v>
      </c>
      <c r="B174" s="2">
        <v>27</v>
      </c>
      <c r="C174" s="6">
        <v>15620</v>
      </c>
      <c r="D174" s="6">
        <v>15738</v>
      </c>
      <c r="E174" t="s">
        <v>57</v>
      </c>
      <c r="F174" s="9">
        <f>D174-C174</f>
        <v>118</v>
      </c>
      <c r="G174" s="1" t="s">
        <v>44</v>
      </c>
      <c r="H174" s="1">
        <v>1</v>
      </c>
      <c r="I174" s="3">
        <f>H174*F174</f>
        <v>118</v>
      </c>
      <c r="J174" s="8">
        <v>6</v>
      </c>
      <c r="K174" s="8">
        <v>708</v>
      </c>
      <c r="M174" s="10">
        <f>L174+K174</f>
        <v>708</v>
      </c>
      <c r="N174" t="s">
        <v>115</v>
      </c>
      <c r="O174" t="s">
        <v>60</v>
      </c>
      <c r="P174" s="6">
        <v>3</v>
      </c>
      <c r="Q174" s="6">
        <v>2</v>
      </c>
      <c r="R174" s="14">
        <v>11</v>
      </c>
      <c r="S174" t="s">
        <v>86</v>
      </c>
      <c r="T174" t="s">
        <v>45</v>
      </c>
    </row>
    <row r="175" spans="1:20" x14ac:dyDescent="0.25">
      <c r="A175" s="7" t="s">
        <v>96</v>
      </c>
      <c r="B175" s="2">
        <v>27</v>
      </c>
      <c r="C175" s="6">
        <v>1180</v>
      </c>
      <c r="D175" s="6">
        <v>1340</v>
      </c>
      <c r="E175" t="s">
        <v>59</v>
      </c>
      <c r="F175" s="9">
        <f>D175-C175</f>
        <v>160</v>
      </c>
      <c r="G175" s="1" t="s">
        <v>44</v>
      </c>
      <c r="H175" s="1">
        <v>2</v>
      </c>
      <c r="I175" s="3">
        <f>H175*F175</f>
        <v>320</v>
      </c>
      <c r="J175" s="8">
        <v>10.14</v>
      </c>
      <c r="K175" s="8">
        <v>1622.4</v>
      </c>
      <c r="M175" s="10">
        <f>L175+K175</f>
        <v>1622.4</v>
      </c>
      <c r="N175" t="s">
        <v>113</v>
      </c>
      <c r="O175" t="s">
        <v>67</v>
      </c>
      <c r="P175" s="6">
        <v>2</v>
      </c>
      <c r="Q175" s="6">
        <v>13</v>
      </c>
      <c r="R175" s="14" t="s">
        <v>122</v>
      </c>
      <c r="S175" t="s">
        <v>106</v>
      </c>
      <c r="T175" t="s">
        <v>78</v>
      </c>
    </row>
    <row r="176" spans="1:20" x14ac:dyDescent="0.25">
      <c r="A176" s="7" t="s">
        <v>96</v>
      </c>
      <c r="B176" s="2">
        <v>27</v>
      </c>
      <c r="C176" s="6">
        <v>4314</v>
      </c>
      <c r="D176" s="6">
        <v>5280</v>
      </c>
      <c r="E176" t="s">
        <v>59</v>
      </c>
      <c r="F176" s="9">
        <f>D176-C176</f>
        <v>966</v>
      </c>
      <c r="G176" s="1" t="s">
        <v>44</v>
      </c>
      <c r="H176" s="1">
        <v>2</v>
      </c>
      <c r="I176" s="3">
        <f>H176*F176</f>
        <v>1932</v>
      </c>
      <c r="J176" s="8">
        <v>10.6</v>
      </c>
      <c r="K176" s="8">
        <v>10239.6</v>
      </c>
      <c r="M176" s="10">
        <f>L176+K176</f>
        <v>10239.6</v>
      </c>
      <c r="N176" t="s">
        <v>114</v>
      </c>
      <c r="O176" t="s">
        <v>67</v>
      </c>
      <c r="P176" s="6">
        <v>1</v>
      </c>
      <c r="Q176" s="6">
        <v>6</v>
      </c>
      <c r="R176" s="14">
        <v>5</v>
      </c>
      <c r="S176" t="s">
        <v>92</v>
      </c>
      <c r="T176" t="s">
        <v>78</v>
      </c>
    </row>
    <row r="177" spans="1:20" x14ac:dyDescent="0.25">
      <c r="A177" s="7" t="s">
        <v>96</v>
      </c>
      <c r="B177" s="2">
        <v>27</v>
      </c>
      <c r="C177" s="6">
        <v>5280</v>
      </c>
      <c r="D177" s="6">
        <v>5376</v>
      </c>
      <c r="E177" t="s">
        <v>59</v>
      </c>
      <c r="F177" s="9">
        <f>D177-C177</f>
        <v>96</v>
      </c>
      <c r="G177" s="1" t="s">
        <v>44</v>
      </c>
      <c r="H177" s="1">
        <v>2</v>
      </c>
      <c r="I177" s="3">
        <f>H177*F177</f>
        <v>192</v>
      </c>
      <c r="J177" s="8">
        <v>10.6</v>
      </c>
      <c r="K177" s="8">
        <v>1017.6</v>
      </c>
      <c r="M177" s="10">
        <f>L177+K177</f>
        <v>1017.6</v>
      </c>
      <c r="N177" t="s">
        <v>114</v>
      </c>
      <c r="O177" t="s">
        <v>67</v>
      </c>
      <c r="P177" s="6">
        <v>1</v>
      </c>
      <c r="Q177" s="6">
        <v>6</v>
      </c>
      <c r="R177" s="14" t="s">
        <v>148</v>
      </c>
      <c r="S177" t="s">
        <v>92</v>
      </c>
      <c r="T177" t="s">
        <v>78</v>
      </c>
    </row>
    <row r="178" spans="1:20" x14ac:dyDescent="0.25">
      <c r="A178" s="7" t="s">
        <v>32</v>
      </c>
      <c r="B178" s="2">
        <v>27</v>
      </c>
      <c r="C178" s="6">
        <v>1780</v>
      </c>
      <c r="D178" s="6">
        <v>2200</v>
      </c>
      <c r="E178" t="s">
        <v>59</v>
      </c>
      <c r="F178" s="9">
        <f>D178-C178</f>
        <v>420</v>
      </c>
      <c r="G178" s="1" t="s">
        <v>44</v>
      </c>
      <c r="H178" s="1">
        <v>2</v>
      </c>
      <c r="I178" s="3">
        <f>H178*F178</f>
        <v>840</v>
      </c>
      <c r="J178" s="8">
        <v>9.7200000000000006</v>
      </c>
      <c r="K178" s="8">
        <v>4082.4</v>
      </c>
      <c r="M178" s="10">
        <f>L178+K178</f>
        <v>4082.4</v>
      </c>
      <c r="N178" t="s">
        <v>112</v>
      </c>
      <c r="O178" t="s">
        <v>60</v>
      </c>
      <c r="P178" s="6">
        <v>3</v>
      </c>
      <c r="Q178" s="6">
        <v>6</v>
      </c>
      <c r="R178" s="14">
        <v>6</v>
      </c>
      <c r="S178" t="s">
        <v>86</v>
      </c>
      <c r="T178" t="s">
        <v>78</v>
      </c>
    </row>
    <row r="179" spans="1:20" x14ac:dyDescent="0.25">
      <c r="A179" s="7" t="s">
        <v>32</v>
      </c>
      <c r="B179" s="2">
        <v>27</v>
      </c>
      <c r="C179" s="6">
        <v>2600</v>
      </c>
      <c r="D179" s="6">
        <v>3398</v>
      </c>
      <c r="E179" t="s">
        <v>59</v>
      </c>
      <c r="F179" s="9">
        <f>D179-C179</f>
        <v>798</v>
      </c>
      <c r="G179" s="1" t="s">
        <v>44</v>
      </c>
      <c r="H179" s="1">
        <v>2</v>
      </c>
      <c r="I179" s="3">
        <f>H179*F179</f>
        <v>1596</v>
      </c>
      <c r="J179" s="8">
        <v>9.6</v>
      </c>
      <c r="K179" s="8">
        <v>7660.8</v>
      </c>
      <c r="M179" s="10">
        <f>L179+K179</f>
        <v>7660.8</v>
      </c>
      <c r="N179" t="s">
        <v>113</v>
      </c>
      <c r="O179" t="s">
        <v>60</v>
      </c>
      <c r="P179" s="6">
        <v>4</v>
      </c>
      <c r="Q179" s="6">
        <v>10</v>
      </c>
      <c r="R179" s="14">
        <v>8</v>
      </c>
      <c r="S179" t="s">
        <v>86</v>
      </c>
      <c r="T179" t="s">
        <v>78</v>
      </c>
    </row>
    <row r="180" spans="1:20" x14ac:dyDescent="0.25">
      <c r="A180" s="7" t="s">
        <v>33</v>
      </c>
      <c r="B180" s="2">
        <v>27</v>
      </c>
      <c r="C180" s="6">
        <v>3100</v>
      </c>
      <c r="D180" s="6">
        <v>3220</v>
      </c>
      <c r="E180" t="s">
        <v>59</v>
      </c>
      <c r="F180" s="9">
        <f>D180-C180</f>
        <v>120</v>
      </c>
      <c r="G180" s="1" t="s">
        <v>44</v>
      </c>
      <c r="H180" s="1">
        <v>2</v>
      </c>
      <c r="I180" s="3">
        <f>H180*F180</f>
        <v>240</v>
      </c>
      <c r="J180" s="8">
        <v>9.1999999999999993</v>
      </c>
      <c r="K180" s="8">
        <v>1104</v>
      </c>
      <c r="M180" s="10">
        <f>L180+K180</f>
        <v>1104</v>
      </c>
      <c r="N180" t="s">
        <v>113</v>
      </c>
      <c r="O180" t="s">
        <v>70</v>
      </c>
      <c r="P180" s="6">
        <v>4</v>
      </c>
      <c r="Q180" s="6">
        <v>10</v>
      </c>
      <c r="R180" s="14" t="s">
        <v>125</v>
      </c>
      <c r="S180" t="s">
        <v>92</v>
      </c>
      <c r="T180" t="s">
        <v>69</v>
      </c>
    </row>
    <row r="181" spans="1:20" x14ac:dyDescent="0.25">
      <c r="A181" s="7" t="s">
        <v>33</v>
      </c>
      <c r="B181" s="2">
        <v>27</v>
      </c>
      <c r="C181" s="6">
        <v>3220</v>
      </c>
      <c r="D181" s="6">
        <v>3680</v>
      </c>
      <c r="E181" t="s">
        <v>59</v>
      </c>
      <c r="F181" s="9">
        <f>D181-C181</f>
        <v>460</v>
      </c>
      <c r="G181" s="1" t="s">
        <v>44</v>
      </c>
      <c r="H181" s="1">
        <v>2</v>
      </c>
      <c r="I181" s="3">
        <f>H181*F181</f>
        <v>920</v>
      </c>
      <c r="J181" s="8">
        <v>10.19</v>
      </c>
      <c r="K181" s="8">
        <v>4687.3999999999996</v>
      </c>
      <c r="M181" s="10">
        <f>L181+K181</f>
        <v>4687.3999999999996</v>
      </c>
      <c r="N181" t="s">
        <v>113</v>
      </c>
      <c r="O181" t="s">
        <v>70</v>
      </c>
      <c r="P181" s="6">
        <v>2</v>
      </c>
      <c r="Q181" s="6">
        <v>11</v>
      </c>
      <c r="R181" s="14" t="s">
        <v>118</v>
      </c>
      <c r="S181" t="s">
        <v>89</v>
      </c>
      <c r="T181" t="s">
        <v>69</v>
      </c>
    </row>
    <row r="182" spans="1:20" x14ac:dyDescent="0.25">
      <c r="A182" s="7" t="s">
        <v>33</v>
      </c>
      <c r="B182" s="2">
        <v>27</v>
      </c>
      <c r="C182" s="6">
        <v>4350</v>
      </c>
      <c r="D182" s="6">
        <v>4710</v>
      </c>
      <c r="E182" t="s">
        <v>59</v>
      </c>
      <c r="F182" s="9">
        <f>D182-C182</f>
        <v>360</v>
      </c>
      <c r="G182" s="1" t="s">
        <v>44</v>
      </c>
      <c r="H182" s="1">
        <v>2</v>
      </c>
      <c r="I182" s="3">
        <f>H182*F182</f>
        <v>720</v>
      </c>
      <c r="J182" s="8">
        <v>11.35</v>
      </c>
      <c r="K182" s="8">
        <v>4086</v>
      </c>
      <c r="M182" s="10">
        <f>L182+K182</f>
        <v>4086</v>
      </c>
      <c r="N182" t="s">
        <v>113</v>
      </c>
      <c r="O182" t="s">
        <v>75</v>
      </c>
      <c r="P182" s="6">
        <v>2</v>
      </c>
      <c r="Q182" s="6">
        <v>11</v>
      </c>
      <c r="R182" s="14" t="s">
        <v>149</v>
      </c>
      <c r="S182" t="s">
        <v>86</v>
      </c>
      <c r="T182" t="s">
        <v>108</v>
      </c>
    </row>
    <row r="183" spans="1:20" x14ac:dyDescent="0.25">
      <c r="A183" s="7" t="s">
        <v>33</v>
      </c>
      <c r="B183" s="2">
        <v>27</v>
      </c>
      <c r="C183" s="6">
        <v>7425</v>
      </c>
      <c r="D183" s="6">
        <v>8400</v>
      </c>
      <c r="E183" t="s">
        <v>59</v>
      </c>
      <c r="F183" s="9">
        <f>D183-C183</f>
        <v>975</v>
      </c>
      <c r="G183" s="1" t="s">
        <v>44</v>
      </c>
      <c r="H183" s="1">
        <v>2</v>
      </c>
      <c r="I183" s="3">
        <f>H183*F183</f>
        <v>1950</v>
      </c>
      <c r="J183" s="8">
        <v>11.3</v>
      </c>
      <c r="K183" s="8">
        <v>11017.5</v>
      </c>
      <c r="M183" s="10">
        <f>L183+K183</f>
        <v>11017.5</v>
      </c>
      <c r="N183" t="s">
        <v>111</v>
      </c>
      <c r="O183" t="s">
        <v>62</v>
      </c>
      <c r="P183" s="6">
        <v>2</v>
      </c>
      <c r="Q183" s="6">
        <v>22</v>
      </c>
      <c r="R183" s="14" t="s">
        <v>118</v>
      </c>
      <c r="S183" t="s">
        <v>86</v>
      </c>
      <c r="T183" t="s">
        <v>46</v>
      </c>
    </row>
    <row r="184" spans="1:20" x14ac:dyDescent="0.25">
      <c r="A184" s="7" t="s">
        <v>33</v>
      </c>
      <c r="B184" s="2">
        <v>27</v>
      </c>
      <c r="C184" s="6">
        <v>8400</v>
      </c>
      <c r="D184" s="6">
        <v>8600</v>
      </c>
      <c r="E184" t="s">
        <v>59</v>
      </c>
      <c r="F184" s="9">
        <f>D184-C184</f>
        <v>200</v>
      </c>
      <c r="G184" s="1" t="s">
        <v>44</v>
      </c>
      <c r="H184" s="1">
        <v>2</v>
      </c>
      <c r="I184" s="3">
        <f>H184*F184</f>
        <v>400</v>
      </c>
      <c r="J184" s="8">
        <v>9.69</v>
      </c>
      <c r="K184" s="8">
        <v>1938</v>
      </c>
      <c r="M184" s="10">
        <f>L184+K184</f>
        <v>1938</v>
      </c>
      <c r="N184" t="s">
        <v>113</v>
      </c>
      <c r="O184" t="s">
        <v>75</v>
      </c>
      <c r="P184" s="6">
        <v>2</v>
      </c>
      <c r="Q184" s="6">
        <v>18</v>
      </c>
      <c r="R184" s="17" t="s">
        <v>150</v>
      </c>
      <c r="S184" t="s">
        <v>86</v>
      </c>
      <c r="T184" t="s">
        <v>78</v>
      </c>
    </row>
    <row r="185" spans="1:20" x14ac:dyDescent="0.25">
      <c r="A185" s="7" t="s">
        <v>33</v>
      </c>
      <c r="B185" s="2">
        <v>27</v>
      </c>
      <c r="C185" s="6">
        <v>8600</v>
      </c>
      <c r="D185" s="6">
        <v>9170</v>
      </c>
      <c r="E185" t="s">
        <v>59</v>
      </c>
      <c r="F185" s="9">
        <f>D185-C185</f>
        <v>570</v>
      </c>
      <c r="G185" s="1" t="s">
        <v>44</v>
      </c>
      <c r="H185" s="1">
        <v>2</v>
      </c>
      <c r="I185" s="3">
        <f>H185*F185</f>
        <v>1140</v>
      </c>
      <c r="J185" s="8">
        <v>8.5</v>
      </c>
      <c r="K185" s="8">
        <v>4845</v>
      </c>
      <c r="M185" s="10">
        <f>L185+K185</f>
        <v>4845</v>
      </c>
      <c r="N185" t="s">
        <v>111</v>
      </c>
      <c r="O185" t="s">
        <v>68</v>
      </c>
      <c r="P185" s="6">
        <v>1</v>
      </c>
      <c r="Q185" s="6">
        <v>22</v>
      </c>
      <c r="R185" s="14">
        <v>10</v>
      </c>
      <c r="S185" t="s">
        <v>86</v>
      </c>
      <c r="T185" t="s">
        <v>46</v>
      </c>
    </row>
    <row r="186" spans="1:20" x14ac:dyDescent="0.25">
      <c r="A186" s="7" t="s">
        <v>33</v>
      </c>
      <c r="B186" s="2">
        <v>27</v>
      </c>
      <c r="C186" s="6">
        <v>15351</v>
      </c>
      <c r="D186" s="6">
        <v>15820</v>
      </c>
      <c r="E186" t="s">
        <v>59</v>
      </c>
      <c r="F186" s="9">
        <f>D186-C186</f>
        <v>469</v>
      </c>
      <c r="G186" s="1" t="s">
        <v>44</v>
      </c>
      <c r="H186" s="1">
        <v>2</v>
      </c>
      <c r="I186" s="3">
        <f>H186*F186</f>
        <v>938</v>
      </c>
      <c r="J186" s="8">
        <v>10.6</v>
      </c>
      <c r="K186" s="8">
        <v>4971.3999999999996</v>
      </c>
      <c r="M186" s="10">
        <f>L186+K186</f>
        <v>4971.3999999999996</v>
      </c>
      <c r="N186" t="s">
        <v>111</v>
      </c>
      <c r="O186" t="s">
        <v>67</v>
      </c>
      <c r="P186" s="6">
        <v>1</v>
      </c>
      <c r="Q186" s="6">
        <v>14</v>
      </c>
      <c r="R186" s="14">
        <v>12</v>
      </c>
      <c r="S186" t="s">
        <v>86</v>
      </c>
      <c r="T186" t="s">
        <v>78</v>
      </c>
    </row>
    <row r="187" spans="1:20" x14ac:dyDescent="0.25">
      <c r="A187" s="7" t="s">
        <v>33</v>
      </c>
      <c r="B187" s="2">
        <v>27</v>
      </c>
      <c r="C187" s="6">
        <v>16918</v>
      </c>
      <c r="D187" s="6">
        <v>17617</v>
      </c>
      <c r="E187" t="s">
        <v>59</v>
      </c>
      <c r="F187" s="9">
        <f>D187-C187</f>
        <v>699</v>
      </c>
      <c r="G187" s="1" t="s">
        <v>44</v>
      </c>
      <c r="H187" s="1">
        <v>2</v>
      </c>
      <c r="I187" s="3">
        <f>H187*F187</f>
        <v>1398</v>
      </c>
      <c r="J187" s="8">
        <v>12.22</v>
      </c>
      <c r="K187" s="8">
        <v>8541.7800000000007</v>
      </c>
      <c r="M187" s="10">
        <f>L187+K187</f>
        <v>8541.7800000000007</v>
      </c>
      <c r="N187" t="s">
        <v>112</v>
      </c>
      <c r="O187" t="s">
        <v>75</v>
      </c>
      <c r="P187" s="6">
        <v>5</v>
      </c>
      <c r="Q187" s="6">
        <v>5</v>
      </c>
      <c r="R187" s="14" t="s">
        <v>123</v>
      </c>
      <c r="S187" t="s">
        <v>86</v>
      </c>
      <c r="T187" t="s">
        <v>78</v>
      </c>
    </row>
    <row r="188" spans="1:20" x14ac:dyDescent="0.25">
      <c r="A188" s="7" t="s">
        <v>33</v>
      </c>
      <c r="B188" s="2">
        <v>27</v>
      </c>
      <c r="C188" s="6">
        <v>17617</v>
      </c>
      <c r="D188" s="6">
        <v>18160</v>
      </c>
      <c r="E188" t="s">
        <v>59</v>
      </c>
      <c r="F188" s="9">
        <f>D188-C188</f>
        <v>543</v>
      </c>
      <c r="G188" s="1" t="s">
        <v>44</v>
      </c>
      <c r="H188" s="1">
        <v>2</v>
      </c>
      <c r="I188" s="3">
        <f>H188*F188</f>
        <v>1086</v>
      </c>
      <c r="J188" s="8">
        <v>14.72</v>
      </c>
      <c r="K188" s="8">
        <v>7992.96</v>
      </c>
      <c r="M188" s="10">
        <f>L188+K188</f>
        <v>7992.96</v>
      </c>
      <c r="N188" t="s">
        <v>111</v>
      </c>
      <c r="O188" t="s">
        <v>62</v>
      </c>
      <c r="P188" s="6">
        <v>1</v>
      </c>
      <c r="Q188" s="6">
        <v>22</v>
      </c>
      <c r="R188" s="14" t="s">
        <v>118</v>
      </c>
      <c r="S188" t="s">
        <v>86</v>
      </c>
      <c r="T188" t="s">
        <v>78</v>
      </c>
    </row>
    <row r="189" spans="1:20" x14ac:dyDescent="0.25">
      <c r="A189" s="7" t="s">
        <v>34</v>
      </c>
      <c r="B189" s="2">
        <v>27</v>
      </c>
      <c r="C189" s="6">
        <v>5605</v>
      </c>
      <c r="D189" s="6">
        <v>5806</v>
      </c>
      <c r="E189" t="s">
        <v>59</v>
      </c>
      <c r="F189" s="9">
        <f>D189-C189</f>
        <v>201</v>
      </c>
      <c r="G189" s="1" t="s">
        <v>44</v>
      </c>
      <c r="H189" s="1">
        <v>2</v>
      </c>
      <c r="I189" s="3">
        <f>H189*F189</f>
        <v>402</v>
      </c>
      <c r="J189" s="8">
        <v>11</v>
      </c>
      <c r="K189" s="8">
        <v>2211</v>
      </c>
      <c r="M189" s="10">
        <f>L189+K189</f>
        <v>2211</v>
      </c>
      <c r="N189" t="s">
        <v>113</v>
      </c>
      <c r="O189" t="s">
        <v>62</v>
      </c>
      <c r="P189" s="6">
        <v>2</v>
      </c>
      <c r="Q189" s="6">
        <v>14</v>
      </c>
      <c r="R189" s="14" t="s">
        <v>122</v>
      </c>
      <c r="S189" t="s">
        <v>84</v>
      </c>
      <c r="T189" t="s">
        <v>78</v>
      </c>
    </row>
    <row r="190" spans="1:20" x14ac:dyDescent="0.25">
      <c r="A190" s="7" t="s">
        <v>34</v>
      </c>
      <c r="B190" s="2">
        <v>27</v>
      </c>
      <c r="C190" s="6">
        <v>6135</v>
      </c>
      <c r="D190" s="6">
        <v>6335</v>
      </c>
      <c r="E190" t="s">
        <v>59</v>
      </c>
      <c r="F190" s="9">
        <f>D190-C190</f>
        <v>200</v>
      </c>
      <c r="G190" s="1" t="s">
        <v>44</v>
      </c>
      <c r="H190" s="1">
        <v>2</v>
      </c>
      <c r="I190" s="3">
        <f>H190*F190</f>
        <v>400</v>
      </c>
      <c r="J190" s="8">
        <v>11</v>
      </c>
      <c r="K190" s="8">
        <v>2200</v>
      </c>
      <c r="M190" s="10">
        <f>L190+K190</f>
        <v>2200</v>
      </c>
      <c r="N190" t="s">
        <v>116</v>
      </c>
      <c r="O190" t="s">
        <v>62</v>
      </c>
      <c r="P190" s="6">
        <v>2</v>
      </c>
      <c r="Q190" s="6">
        <v>13</v>
      </c>
      <c r="R190" s="14" t="s">
        <v>122</v>
      </c>
      <c r="S190" t="s">
        <v>90</v>
      </c>
      <c r="T190" t="s">
        <v>78</v>
      </c>
    </row>
    <row r="191" spans="1:20" x14ac:dyDescent="0.25">
      <c r="A191" s="7" t="s">
        <v>34</v>
      </c>
      <c r="B191" s="2">
        <v>27</v>
      </c>
      <c r="C191" s="6">
        <v>6335</v>
      </c>
      <c r="D191" s="6">
        <v>6645</v>
      </c>
      <c r="E191" t="s">
        <v>59</v>
      </c>
      <c r="F191" s="9">
        <f>D191-C191</f>
        <v>310</v>
      </c>
      <c r="G191" s="1" t="s">
        <v>44</v>
      </c>
      <c r="H191" s="1">
        <v>2</v>
      </c>
      <c r="I191" s="3">
        <f>H191*F191</f>
        <v>620</v>
      </c>
      <c r="J191" s="8">
        <v>10.64</v>
      </c>
      <c r="K191" s="8">
        <v>3298.4</v>
      </c>
      <c r="M191" s="10">
        <f>L191+K191</f>
        <v>3298.4</v>
      </c>
      <c r="N191" t="s">
        <v>116</v>
      </c>
      <c r="O191" t="s">
        <v>67</v>
      </c>
      <c r="P191" s="6">
        <v>2</v>
      </c>
      <c r="Q191" s="6">
        <v>13</v>
      </c>
      <c r="R191" s="14" t="s">
        <v>122</v>
      </c>
      <c r="S191" t="s">
        <v>84</v>
      </c>
      <c r="T191" t="s">
        <v>78</v>
      </c>
    </row>
    <row r="192" spans="1:20" x14ac:dyDescent="0.25">
      <c r="A192" s="7" t="s">
        <v>34</v>
      </c>
      <c r="B192" s="2">
        <v>27</v>
      </c>
      <c r="C192" s="6">
        <v>7400</v>
      </c>
      <c r="D192" s="6">
        <v>8435</v>
      </c>
      <c r="E192" t="s">
        <v>59</v>
      </c>
      <c r="F192" s="9">
        <f>D192-C192</f>
        <v>1035</v>
      </c>
      <c r="G192" s="1" t="s">
        <v>44</v>
      </c>
      <c r="H192" s="1">
        <v>2</v>
      </c>
      <c r="I192" s="3">
        <f>H192*F192</f>
        <v>2070</v>
      </c>
      <c r="J192" s="8">
        <v>10.5</v>
      </c>
      <c r="K192" s="8">
        <v>10867.5</v>
      </c>
      <c r="M192" s="10">
        <f>L192+K192</f>
        <v>10867.5</v>
      </c>
      <c r="N192" t="s">
        <v>112</v>
      </c>
      <c r="O192" t="s">
        <v>71</v>
      </c>
      <c r="P192" s="6">
        <v>4</v>
      </c>
      <c r="Q192" s="6">
        <v>6</v>
      </c>
      <c r="R192" s="14" t="s">
        <v>120</v>
      </c>
      <c r="S192" t="s">
        <v>101</v>
      </c>
      <c r="T192" t="s">
        <v>46</v>
      </c>
    </row>
    <row r="193" spans="1:20" x14ac:dyDescent="0.25">
      <c r="A193" s="7" t="s">
        <v>34</v>
      </c>
      <c r="B193" s="2">
        <v>27</v>
      </c>
      <c r="C193" s="6">
        <v>8435</v>
      </c>
      <c r="D193" s="6">
        <v>8935</v>
      </c>
      <c r="E193" t="s">
        <v>59</v>
      </c>
      <c r="F193" s="9">
        <f>D193-C193</f>
        <v>500</v>
      </c>
      <c r="G193" s="1" t="s">
        <v>44</v>
      </c>
      <c r="H193" s="1">
        <v>2</v>
      </c>
      <c r="I193" s="3">
        <f>H193*F193</f>
        <v>1000</v>
      </c>
      <c r="J193" s="8">
        <v>10.5</v>
      </c>
      <c r="K193" s="8">
        <v>5250</v>
      </c>
      <c r="M193" s="10">
        <f>L193+K193</f>
        <v>5250</v>
      </c>
      <c r="N193" t="s">
        <v>113</v>
      </c>
      <c r="O193" t="s">
        <v>71</v>
      </c>
      <c r="P193" s="6">
        <v>2</v>
      </c>
      <c r="Q193" s="6">
        <v>15</v>
      </c>
      <c r="R193" s="14" t="s">
        <v>136</v>
      </c>
      <c r="S193" t="s">
        <v>86</v>
      </c>
      <c r="T193" t="s">
        <v>78</v>
      </c>
    </row>
    <row r="194" spans="1:20" x14ac:dyDescent="0.25">
      <c r="A194" s="7" t="s">
        <v>34</v>
      </c>
      <c r="B194" s="2">
        <v>27</v>
      </c>
      <c r="C194" s="6">
        <v>8935</v>
      </c>
      <c r="D194" s="6">
        <v>9095</v>
      </c>
      <c r="E194" t="s">
        <v>59</v>
      </c>
      <c r="F194" s="9">
        <f>D194-C194</f>
        <v>160</v>
      </c>
      <c r="G194" s="1" t="s">
        <v>44</v>
      </c>
      <c r="H194" s="1">
        <v>2</v>
      </c>
      <c r="I194" s="3">
        <f>H194*F194</f>
        <v>320</v>
      </c>
      <c r="J194" s="8">
        <v>10.5</v>
      </c>
      <c r="K194" s="8">
        <v>1680</v>
      </c>
      <c r="M194" s="10">
        <f>L194+K194</f>
        <v>1680</v>
      </c>
      <c r="N194" t="s">
        <v>113</v>
      </c>
      <c r="O194" t="s">
        <v>73</v>
      </c>
      <c r="P194" s="6">
        <v>2</v>
      </c>
      <c r="Q194" s="6">
        <v>15</v>
      </c>
      <c r="R194" s="14" t="s">
        <v>122</v>
      </c>
      <c r="S194" t="s">
        <v>86</v>
      </c>
      <c r="T194" t="s">
        <v>78</v>
      </c>
    </row>
    <row r="195" spans="1:20" x14ac:dyDescent="0.25">
      <c r="A195" s="7" t="s">
        <v>34</v>
      </c>
      <c r="B195" s="2">
        <v>27</v>
      </c>
      <c r="C195" s="6">
        <v>12564</v>
      </c>
      <c r="D195" s="6">
        <v>13034</v>
      </c>
      <c r="E195" t="s">
        <v>59</v>
      </c>
      <c r="F195" s="9">
        <f>D195-C195</f>
        <v>470</v>
      </c>
      <c r="G195" s="1" t="s">
        <v>44</v>
      </c>
      <c r="H195" s="1">
        <v>2</v>
      </c>
      <c r="I195" s="3">
        <f>H195*F195</f>
        <v>940</v>
      </c>
      <c r="J195" s="8">
        <v>10.6</v>
      </c>
      <c r="K195" s="8">
        <v>4982</v>
      </c>
      <c r="M195" s="10">
        <f>L195+K195</f>
        <v>4982</v>
      </c>
      <c r="N195" t="s">
        <v>113</v>
      </c>
      <c r="O195" t="s">
        <v>66</v>
      </c>
      <c r="P195" s="6">
        <v>3</v>
      </c>
      <c r="Q195" s="6">
        <v>12</v>
      </c>
      <c r="R195" s="14" t="s">
        <v>151</v>
      </c>
      <c r="S195" t="s">
        <v>86</v>
      </c>
      <c r="T195" t="s">
        <v>78</v>
      </c>
    </row>
    <row r="196" spans="1:20" x14ac:dyDescent="0.25">
      <c r="A196" s="7" t="s">
        <v>34</v>
      </c>
      <c r="B196" s="2">
        <v>27</v>
      </c>
      <c r="C196" s="6">
        <v>13275</v>
      </c>
      <c r="D196" s="6">
        <v>14139</v>
      </c>
      <c r="E196" t="s">
        <v>59</v>
      </c>
      <c r="F196" s="9">
        <f>D196-C196</f>
        <v>864</v>
      </c>
      <c r="G196" s="1" t="s">
        <v>44</v>
      </c>
      <c r="H196" s="1">
        <v>2</v>
      </c>
      <c r="I196" s="3">
        <f>H196*F196</f>
        <v>1728</v>
      </c>
      <c r="J196" s="8">
        <v>10.6</v>
      </c>
      <c r="K196" s="8">
        <v>9158.4</v>
      </c>
      <c r="M196" s="10">
        <f>L196+K196</f>
        <v>9158.4</v>
      </c>
      <c r="N196" t="s">
        <v>111</v>
      </c>
      <c r="O196" t="s">
        <v>71</v>
      </c>
      <c r="P196" s="6">
        <v>3</v>
      </c>
      <c r="Q196" s="6">
        <v>4</v>
      </c>
      <c r="R196" s="14" t="s">
        <v>123</v>
      </c>
      <c r="S196" t="s">
        <v>84</v>
      </c>
      <c r="T196" t="s">
        <v>45</v>
      </c>
    </row>
    <row r="197" spans="1:20" x14ac:dyDescent="0.25">
      <c r="A197" s="7" t="s">
        <v>34</v>
      </c>
      <c r="B197" s="2">
        <v>27</v>
      </c>
      <c r="C197" s="6">
        <v>14400</v>
      </c>
      <c r="D197" s="6">
        <v>14585</v>
      </c>
      <c r="E197" t="s">
        <v>59</v>
      </c>
      <c r="F197" s="9">
        <f>D197-C197</f>
        <v>185</v>
      </c>
      <c r="G197" s="1" t="s">
        <v>44</v>
      </c>
      <c r="H197" s="1">
        <v>2</v>
      </c>
      <c r="I197" s="3">
        <f>H197*F197</f>
        <v>370</v>
      </c>
      <c r="J197" s="8">
        <v>10.6</v>
      </c>
      <c r="K197" s="8">
        <v>1961</v>
      </c>
      <c r="M197" s="10">
        <f>L197+K197</f>
        <v>1961</v>
      </c>
      <c r="N197" t="s">
        <v>113</v>
      </c>
      <c r="O197" t="s">
        <v>71</v>
      </c>
      <c r="P197" s="6">
        <v>3</v>
      </c>
      <c r="Q197" s="6">
        <v>13</v>
      </c>
      <c r="R197" s="14" t="s">
        <v>122</v>
      </c>
      <c r="S197" t="s">
        <v>86</v>
      </c>
      <c r="T197" t="s">
        <v>78</v>
      </c>
    </row>
    <row r="198" spans="1:20" x14ac:dyDescent="0.25">
      <c r="A198" s="7" t="s">
        <v>34</v>
      </c>
      <c r="B198" s="2">
        <v>27</v>
      </c>
      <c r="C198" s="6">
        <v>14585</v>
      </c>
      <c r="D198" s="6">
        <v>14685</v>
      </c>
      <c r="E198" t="s">
        <v>59</v>
      </c>
      <c r="F198" s="9">
        <f>D198-C198</f>
        <v>100</v>
      </c>
      <c r="G198" s="1" t="s">
        <v>44</v>
      </c>
      <c r="H198" s="1">
        <v>2</v>
      </c>
      <c r="I198" s="3">
        <f>H198*F198</f>
        <v>200</v>
      </c>
      <c r="J198" s="8">
        <v>10.6</v>
      </c>
      <c r="K198" s="8">
        <v>1060</v>
      </c>
      <c r="M198" s="10">
        <f>L198+K198</f>
        <v>1060</v>
      </c>
      <c r="N198" t="s">
        <v>113</v>
      </c>
      <c r="O198" t="s">
        <v>76</v>
      </c>
      <c r="P198" s="6">
        <v>2</v>
      </c>
      <c r="Q198" s="6">
        <v>13</v>
      </c>
      <c r="R198" s="14" t="s">
        <v>122</v>
      </c>
      <c r="S198" t="s">
        <v>86</v>
      </c>
      <c r="T198" t="s">
        <v>78</v>
      </c>
    </row>
    <row r="199" spans="1:20" x14ac:dyDescent="0.25">
      <c r="A199" s="7" t="s">
        <v>34</v>
      </c>
      <c r="B199" s="2">
        <v>27</v>
      </c>
      <c r="C199" s="6">
        <v>14685</v>
      </c>
      <c r="D199" s="6">
        <v>16045</v>
      </c>
      <c r="E199" t="s">
        <v>59</v>
      </c>
      <c r="F199" s="9">
        <f>D199-C199</f>
        <v>1360</v>
      </c>
      <c r="G199" s="1" t="s">
        <v>44</v>
      </c>
      <c r="H199" s="1">
        <v>2</v>
      </c>
      <c r="I199" s="3">
        <f>H199*F199</f>
        <v>2720</v>
      </c>
      <c r="J199" s="8">
        <v>10.6</v>
      </c>
      <c r="K199" s="8">
        <v>14416</v>
      </c>
      <c r="M199" s="10">
        <f>L199+K199</f>
        <v>14416</v>
      </c>
      <c r="N199" t="s">
        <v>113</v>
      </c>
      <c r="O199" t="s">
        <v>73</v>
      </c>
      <c r="P199" s="6">
        <v>1</v>
      </c>
      <c r="Q199" s="6">
        <v>23</v>
      </c>
      <c r="R199" s="14">
        <v>4</v>
      </c>
      <c r="S199" t="s">
        <v>86</v>
      </c>
      <c r="T199" t="s">
        <v>69</v>
      </c>
    </row>
    <row r="200" spans="1:20" x14ac:dyDescent="0.25">
      <c r="A200" s="7" t="s">
        <v>34</v>
      </c>
      <c r="B200" s="2">
        <v>27</v>
      </c>
      <c r="C200" s="6">
        <v>16045</v>
      </c>
      <c r="D200" s="6">
        <v>16275</v>
      </c>
      <c r="E200" t="s">
        <v>59</v>
      </c>
      <c r="F200" s="9">
        <f>D200-C200</f>
        <v>230</v>
      </c>
      <c r="G200" s="1" t="s">
        <v>44</v>
      </c>
      <c r="H200" s="1">
        <v>2</v>
      </c>
      <c r="I200" s="3">
        <f>H200*F200</f>
        <v>460</v>
      </c>
      <c r="J200" s="8">
        <v>10.6</v>
      </c>
      <c r="K200" s="8">
        <v>2438</v>
      </c>
      <c r="M200" s="10">
        <f>L200+K200</f>
        <v>2438</v>
      </c>
      <c r="N200" t="s">
        <v>113</v>
      </c>
      <c r="O200" t="s">
        <v>73</v>
      </c>
      <c r="P200" s="6">
        <v>2</v>
      </c>
      <c r="Q200" s="6">
        <v>20</v>
      </c>
      <c r="R200" s="17">
        <v>10</v>
      </c>
      <c r="S200" t="s">
        <v>86</v>
      </c>
      <c r="T200" t="s">
        <v>108</v>
      </c>
    </row>
    <row r="201" spans="1:20" x14ac:dyDescent="0.25">
      <c r="A201" s="7" t="s">
        <v>34</v>
      </c>
      <c r="B201" s="2">
        <v>27</v>
      </c>
      <c r="C201" s="6">
        <v>16275</v>
      </c>
      <c r="D201" s="6">
        <v>17045</v>
      </c>
      <c r="E201" t="s">
        <v>59</v>
      </c>
      <c r="F201" s="9">
        <f>D201-C201</f>
        <v>770</v>
      </c>
      <c r="G201" s="1" t="s">
        <v>44</v>
      </c>
      <c r="H201" s="1">
        <v>2</v>
      </c>
      <c r="I201" s="3">
        <f>H201*F201</f>
        <v>1540</v>
      </c>
      <c r="J201" s="8">
        <v>10.6</v>
      </c>
      <c r="K201" s="8">
        <v>8162</v>
      </c>
      <c r="M201" s="10">
        <f>L201+K201</f>
        <v>8162</v>
      </c>
      <c r="N201" t="s">
        <v>113</v>
      </c>
      <c r="O201" t="s">
        <v>66</v>
      </c>
      <c r="P201" s="6">
        <v>2</v>
      </c>
      <c r="Q201" s="6">
        <v>19</v>
      </c>
      <c r="R201" s="17">
        <v>12</v>
      </c>
      <c r="S201" t="s">
        <v>86</v>
      </c>
      <c r="T201" t="s">
        <v>108</v>
      </c>
    </row>
    <row r="202" spans="1:20" x14ac:dyDescent="0.25">
      <c r="A202" s="7" t="s">
        <v>34</v>
      </c>
      <c r="B202" s="2">
        <v>27</v>
      </c>
      <c r="C202" s="6">
        <v>17045</v>
      </c>
      <c r="D202" s="6">
        <v>17335</v>
      </c>
      <c r="E202" t="s">
        <v>59</v>
      </c>
      <c r="F202" s="9">
        <f>D202-C202</f>
        <v>290</v>
      </c>
      <c r="G202" s="1" t="s">
        <v>44</v>
      </c>
      <c r="H202" s="1">
        <v>2</v>
      </c>
      <c r="I202" s="3">
        <f>H202*F202</f>
        <v>580</v>
      </c>
      <c r="J202" s="8">
        <v>10.6</v>
      </c>
      <c r="K202" s="8">
        <v>3074</v>
      </c>
      <c r="M202" s="10">
        <f>L202+K202</f>
        <v>3074</v>
      </c>
      <c r="N202" t="s">
        <v>111</v>
      </c>
      <c r="O202" t="s">
        <v>66</v>
      </c>
      <c r="P202" s="6">
        <v>3</v>
      </c>
      <c r="Q202" s="6">
        <v>2</v>
      </c>
      <c r="R202" s="14">
        <v>5</v>
      </c>
      <c r="S202" t="s">
        <v>86</v>
      </c>
      <c r="T202" t="s">
        <v>45</v>
      </c>
    </row>
    <row r="203" spans="1:20" x14ac:dyDescent="0.25">
      <c r="A203" s="7" t="s">
        <v>34</v>
      </c>
      <c r="B203" s="2">
        <v>27</v>
      </c>
      <c r="C203" s="6">
        <v>18003</v>
      </c>
      <c r="D203" s="6">
        <v>18483</v>
      </c>
      <c r="E203" t="s">
        <v>59</v>
      </c>
      <c r="F203" s="9">
        <f>D203-C203</f>
        <v>480</v>
      </c>
      <c r="G203" s="1" t="s">
        <v>44</v>
      </c>
      <c r="H203" s="1">
        <v>2</v>
      </c>
      <c r="I203" s="3">
        <f>H203*F203</f>
        <v>960</v>
      </c>
      <c r="J203" s="8">
        <v>10.6</v>
      </c>
      <c r="K203" s="8">
        <v>5088</v>
      </c>
      <c r="M203" s="10">
        <f>L203+K203</f>
        <v>5088</v>
      </c>
      <c r="N203" t="s">
        <v>111</v>
      </c>
      <c r="O203" t="s">
        <v>66</v>
      </c>
      <c r="P203" s="6">
        <v>2</v>
      </c>
      <c r="Q203" s="6">
        <v>4</v>
      </c>
      <c r="R203" s="14" t="s">
        <v>133</v>
      </c>
      <c r="S203" t="s">
        <v>86</v>
      </c>
      <c r="T203" t="s">
        <v>45</v>
      </c>
    </row>
    <row r="204" spans="1:20" x14ac:dyDescent="0.25">
      <c r="A204" s="7" t="s">
        <v>34</v>
      </c>
      <c r="B204" s="2">
        <v>27</v>
      </c>
      <c r="C204" s="6">
        <v>19145</v>
      </c>
      <c r="D204" s="6">
        <v>19459</v>
      </c>
      <c r="E204" t="s">
        <v>59</v>
      </c>
      <c r="F204" s="9">
        <f>D204-C204</f>
        <v>314</v>
      </c>
      <c r="G204" s="1" t="s">
        <v>44</v>
      </c>
      <c r="H204" s="1">
        <v>2</v>
      </c>
      <c r="I204" s="3">
        <f>H204*F204</f>
        <v>628</v>
      </c>
      <c r="J204" s="8">
        <v>9.8000000000000007</v>
      </c>
      <c r="K204" s="8">
        <v>3077.2</v>
      </c>
      <c r="M204" s="10">
        <f>L204+K204</f>
        <v>3077.2</v>
      </c>
      <c r="N204" t="s">
        <v>113</v>
      </c>
      <c r="O204" t="s">
        <v>66</v>
      </c>
      <c r="P204" s="6">
        <v>3</v>
      </c>
      <c r="Q204" s="6">
        <v>10</v>
      </c>
      <c r="R204" s="14" t="s">
        <v>125</v>
      </c>
      <c r="S204" t="s">
        <v>90</v>
      </c>
      <c r="T204" t="s">
        <v>78</v>
      </c>
    </row>
    <row r="205" spans="1:20" x14ac:dyDescent="0.25">
      <c r="A205" s="7" t="s">
        <v>77</v>
      </c>
      <c r="B205" s="2">
        <v>27</v>
      </c>
      <c r="C205" s="6">
        <v>4116</v>
      </c>
      <c r="D205" s="6">
        <v>4260</v>
      </c>
      <c r="E205" t="s">
        <v>59</v>
      </c>
      <c r="F205" s="9">
        <f>D205-C205</f>
        <v>144</v>
      </c>
      <c r="G205" s="1" t="s">
        <v>44</v>
      </c>
      <c r="H205" s="1">
        <v>2</v>
      </c>
      <c r="I205" s="3">
        <f>H205*F205</f>
        <v>288</v>
      </c>
      <c r="J205" s="8">
        <v>9.6</v>
      </c>
      <c r="K205" s="8">
        <v>1382.4</v>
      </c>
      <c r="M205" s="10">
        <f>L205+K205</f>
        <v>1382.4</v>
      </c>
      <c r="N205" t="s">
        <v>113</v>
      </c>
      <c r="O205" t="s">
        <v>66</v>
      </c>
      <c r="P205" s="6">
        <v>3</v>
      </c>
      <c r="Q205" s="6">
        <v>2</v>
      </c>
      <c r="R205" s="14" t="s">
        <v>121</v>
      </c>
      <c r="S205" t="s">
        <v>84</v>
      </c>
      <c r="T205" t="s">
        <v>45</v>
      </c>
    </row>
    <row r="206" spans="1:20" x14ac:dyDescent="0.25">
      <c r="A206" s="7" t="s">
        <v>77</v>
      </c>
      <c r="B206" s="2">
        <v>27</v>
      </c>
      <c r="C206" s="6">
        <v>4260</v>
      </c>
      <c r="D206" s="6">
        <v>4504</v>
      </c>
      <c r="E206" t="s">
        <v>59</v>
      </c>
      <c r="F206" s="9">
        <f>D206-C206</f>
        <v>244</v>
      </c>
      <c r="G206" s="1" t="s">
        <v>44</v>
      </c>
      <c r="H206" s="1">
        <v>2</v>
      </c>
      <c r="I206" s="3">
        <f>H206*F206</f>
        <v>488</v>
      </c>
      <c r="J206" s="8">
        <v>9.6</v>
      </c>
      <c r="K206" s="8">
        <v>2342.4</v>
      </c>
      <c r="M206" s="10">
        <f>L206+K206</f>
        <v>2342.4</v>
      </c>
      <c r="N206" t="s">
        <v>113</v>
      </c>
      <c r="O206" t="s">
        <v>66</v>
      </c>
      <c r="P206" s="6">
        <v>4</v>
      </c>
      <c r="Q206" s="6">
        <v>2</v>
      </c>
      <c r="R206" s="14" t="s">
        <v>130</v>
      </c>
      <c r="S206" t="s">
        <v>84</v>
      </c>
      <c r="T206" t="s">
        <v>45</v>
      </c>
    </row>
    <row r="207" spans="1:20" x14ac:dyDescent="0.25">
      <c r="A207" s="7" t="s">
        <v>41</v>
      </c>
      <c r="B207" s="2">
        <v>27</v>
      </c>
      <c r="C207" s="6">
        <v>2000</v>
      </c>
      <c r="D207" s="6">
        <v>2130</v>
      </c>
      <c r="E207" t="s">
        <v>59</v>
      </c>
      <c r="F207" s="9">
        <f>D207-C207</f>
        <v>130</v>
      </c>
      <c r="G207" s="1" t="s">
        <v>44</v>
      </c>
      <c r="H207" s="1">
        <v>2</v>
      </c>
      <c r="I207" s="3">
        <f>H207*F207</f>
        <v>260</v>
      </c>
      <c r="J207" s="8">
        <v>10.82</v>
      </c>
      <c r="K207" s="8">
        <v>1406.6</v>
      </c>
      <c r="M207" s="10">
        <f>L207+K207</f>
        <v>1406.6</v>
      </c>
      <c r="N207" t="s">
        <v>113</v>
      </c>
      <c r="O207" t="s">
        <v>66</v>
      </c>
      <c r="P207" s="6">
        <v>6</v>
      </c>
      <c r="Q207" s="6">
        <v>10</v>
      </c>
      <c r="R207" s="14" t="s">
        <v>125</v>
      </c>
      <c r="S207" t="s">
        <v>86</v>
      </c>
      <c r="T207" t="s">
        <v>78</v>
      </c>
    </row>
    <row r="208" spans="1:20" x14ac:dyDescent="0.25">
      <c r="A208" s="7" t="s">
        <v>41</v>
      </c>
      <c r="B208" s="2">
        <v>27</v>
      </c>
      <c r="C208" s="6">
        <v>2130</v>
      </c>
      <c r="D208" s="6">
        <v>2700</v>
      </c>
      <c r="E208" t="s">
        <v>59</v>
      </c>
      <c r="F208" s="9">
        <f>D208-C208</f>
        <v>570</v>
      </c>
      <c r="G208" s="1" t="s">
        <v>44</v>
      </c>
      <c r="H208" s="1">
        <v>2</v>
      </c>
      <c r="I208" s="3">
        <f>H208*F208</f>
        <v>1140</v>
      </c>
      <c r="J208" s="8">
        <v>10.5</v>
      </c>
      <c r="K208" s="8">
        <v>5985</v>
      </c>
      <c r="M208" s="10">
        <f>L208+K208</f>
        <v>5985</v>
      </c>
      <c r="N208" t="s">
        <v>113</v>
      </c>
      <c r="O208" t="s">
        <v>66</v>
      </c>
      <c r="P208" s="6">
        <v>4</v>
      </c>
      <c r="Q208" s="6">
        <v>10</v>
      </c>
      <c r="R208" s="14" t="s">
        <v>125</v>
      </c>
      <c r="S208" t="s">
        <v>86</v>
      </c>
      <c r="T208" t="s">
        <v>78</v>
      </c>
    </row>
    <row r="209" spans="1:20" x14ac:dyDescent="0.25">
      <c r="A209" s="7" t="s">
        <v>41</v>
      </c>
      <c r="B209" s="2">
        <v>27</v>
      </c>
      <c r="C209" s="6">
        <v>2700</v>
      </c>
      <c r="D209" s="6">
        <v>3795</v>
      </c>
      <c r="E209" t="s">
        <v>59</v>
      </c>
      <c r="F209" s="9">
        <f>D209-C209</f>
        <v>1095</v>
      </c>
      <c r="G209" s="1" t="s">
        <v>44</v>
      </c>
      <c r="H209" s="1">
        <v>2</v>
      </c>
      <c r="I209" s="3">
        <f>H209*F209</f>
        <v>2190</v>
      </c>
      <c r="J209" s="8">
        <v>10.5</v>
      </c>
      <c r="K209" s="8">
        <v>11497.5</v>
      </c>
      <c r="M209" s="10">
        <f>L209+K209</f>
        <v>11497.5</v>
      </c>
      <c r="N209" t="s">
        <v>113</v>
      </c>
      <c r="O209" t="s">
        <v>66</v>
      </c>
      <c r="P209" s="6">
        <v>4</v>
      </c>
      <c r="Q209" s="6">
        <v>10</v>
      </c>
      <c r="R209" s="14" t="s">
        <v>125</v>
      </c>
      <c r="S209" t="s">
        <v>86</v>
      </c>
      <c r="T209" t="s">
        <v>78</v>
      </c>
    </row>
    <row r="210" spans="1:20" x14ac:dyDescent="0.25">
      <c r="A210" s="7" t="s">
        <v>41</v>
      </c>
      <c r="B210" s="2">
        <v>27</v>
      </c>
      <c r="C210" s="6">
        <v>8220</v>
      </c>
      <c r="D210" s="6">
        <v>8575</v>
      </c>
      <c r="E210" t="s">
        <v>59</v>
      </c>
      <c r="F210" s="9">
        <f>D210-C210</f>
        <v>355</v>
      </c>
      <c r="G210" s="1" t="s">
        <v>44</v>
      </c>
      <c r="H210" s="1">
        <v>2</v>
      </c>
      <c r="I210" s="3">
        <f>H210*F210</f>
        <v>710</v>
      </c>
      <c r="J210" s="8">
        <v>10</v>
      </c>
      <c r="K210" s="8">
        <v>3550</v>
      </c>
      <c r="M210" s="10">
        <f>L210+K210</f>
        <v>3550</v>
      </c>
      <c r="N210" t="s">
        <v>115</v>
      </c>
      <c r="O210" t="s">
        <v>65</v>
      </c>
      <c r="P210" s="6">
        <v>2</v>
      </c>
      <c r="Q210" s="6">
        <v>2</v>
      </c>
      <c r="R210" s="14" t="s">
        <v>122</v>
      </c>
      <c r="S210" t="s">
        <v>86</v>
      </c>
      <c r="T210" t="s">
        <v>45</v>
      </c>
    </row>
    <row r="211" spans="1:20" x14ac:dyDescent="0.25">
      <c r="A211" s="7" t="s">
        <v>42</v>
      </c>
      <c r="B211" s="4">
        <v>29</v>
      </c>
      <c r="C211" s="6">
        <v>8204</v>
      </c>
      <c r="D211" s="6">
        <v>8332</v>
      </c>
      <c r="E211" t="s">
        <v>59</v>
      </c>
      <c r="F211" s="9">
        <f>D211-C211</f>
        <v>128</v>
      </c>
      <c r="G211" s="1" t="s">
        <v>44</v>
      </c>
      <c r="H211" s="1">
        <v>2</v>
      </c>
      <c r="I211" s="3">
        <f>H211*F211</f>
        <v>256</v>
      </c>
      <c r="J211" s="8">
        <v>10.1</v>
      </c>
      <c r="K211" s="8">
        <v>1292.8</v>
      </c>
      <c r="M211" s="10">
        <f>L211+K211</f>
        <v>1292.8</v>
      </c>
      <c r="N211" t="s">
        <v>63</v>
      </c>
      <c r="O211" t="s">
        <v>66</v>
      </c>
      <c r="P211" s="6">
        <v>1</v>
      </c>
      <c r="Q211" s="6">
        <v>3</v>
      </c>
      <c r="R211" s="14">
        <v>12</v>
      </c>
      <c r="S211" t="s">
        <v>86</v>
      </c>
      <c r="T211" t="s">
        <v>78</v>
      </c>
    </row>
    <row r="212" spans="1:20" x14ac:dyDescent="0.25">
      <c r="A212" s="7" t="s">
        <v>42</v>
      </c>
      <c r="B212" s="4">
        <v>29</v>
      </c>
      <c r="C212" s="6">
        <v>8332</v>
      </c>
      <c r="D212" s="6">
        <v>8580</v>
      </c>
      <c r="E212" t="s">
        <v>59</v>
      </c>
      <c r="F212" s="9">
        <f>D212-C212</f>
        <v>248</v>
      </c>
      <c r="G212" s="1" t="s">
        <v>44</v>
      </c>
      <c r="H212" s="1">
        <v>2</v>
      </c>
      <c r="I212" s="3">
        <f>H212*F212</f>
        <v>496</v>
      </c>
      <c r="J212" s="8">
        <v>10.1</v>
      </c>
      <c r="K212" s="8">
        <v>2504.8000000000002</v>
      </c>
      <c r="M212" s="10">
        <f>L212+K212</f>
        <v>2504.8000000000002</v>
      </c>
      <c r="N212" t="s">
        <v>111</v>
      </c>
      <c r="O212"/>
      <c r="P212" s="6">
        <v>2</v>
      </c>
      <c r="Q212" s="6">
        <v>2</v>
      </c>
      <c r="R212" s="14">
        <v>5</v>
      </c>
      <c r="S212" t="s">
        <v>86</v>
      </c>
      <c r="T212" t="s">
        <v>78</v>
      </c>
    </row>
    <row r="213" spans="1:20" x14ac:dyDescent="0.25">
      <c r="A213" s="7" t="s">
        <v>35</v>
      </c>
      <c r="B213" s="4">
        <v>29</v>
      </c>
      <c r="C213" s="6">
        <v>60</v>
      </c>
      <c r="D213" s="6">
        <v>245</v>
      </c>
      <c r="E213" t="s">
        <v>59</v>
      </c>
      <c r="F213" s="9">
        <f>D213-C213</f>
        <v>185</v>
      </c>
      <c r="G213" s="1" t="s">
        <v>44</v>
      </c>
      <c r="H213" s="1">
        <v>2</v>
      </c>
      <c r="I213" s="3">
        <f>H213*F213</f>
        <v>370</v>
      </c>
      <c r="J213" s="8">
        <v>10.4</v>
      </c>
      <c r="K213" s="8">
        <v>1924</v>
      </c>
      <c r="M213" s="10">
        <f>L213+K213</f>
        <v>1924</v>
      </c>
      <c r="N213" t="s">
        <v>111</v>
      </c>
      <c r="O213" t="s">
        <v>66</v>
      </c>
      <c r="P213" s="6">
        <v>5</v>
      </c>
      <c r="Q213" s="6">
        <v>18</v>
      </c>
      <c r="R213" s="14" t="s">
        <v>152</v>
      </c>
      <c r="S213" t="s">
        <v>86</v>
      </c>
      <c r="T213" t="s">
        <v>78</v>
      </c>
    </row>
    <row r="214" spans="1:20" x14ac:dyDescent="0.25">
      <c r="A214" s="7" t="s">
        <v>35</v>
      </c>
      <c r="B214" s="4">
        <v>29</v>
      </c>
      <c r="C214" s="6">
        <v>9100</v>
      </c>
      <c r="D214" s="6">
        <v>9300</v>
      </c>
      <c r="E214" t="s">
        <v>59</v>
      </c>
      <c r="F214" s="9">
        <f>D214-C214</f>
        <v>200</v>
      </c>
      <c r="G214" s="1" t="s">
        <v>44</v>
      </c>
      <c r="H214" s="1">
        <v>2</v>
      </c>
      <c r="I214" s="3">
        <f>H214*F214</f>
        <v>400</v>
      </c>
      <c r="J214" s="8">
        <v>10.3</v>
      </c>
      <c r="K214" s="8">
        <v>2060</v>
      </c>
      <c r="M214" s="10">
        <f>L214+K214</f>
        <v>2060</v>
      </c>
      <c r="N214" t="s">
        <v>115</v>
      </c>
      <c r="O214" t="s">
        <v>62</v>
      </c>
      <c r="P214" s="6">
        <v>2</v>
      </c>
      <c r="Q214" s="6">
        <v>2</v>
      </c>
      <c r="R214" s="14" t="s">
        <v>128</v>
      </c>
      <c r="S214" t="s">
        <v>86</v>
      </c>
      <c r="T214" t="s">
        <v>45</v>
      </c>
    </row>
    <row r="215" spans="1:20" x14ac:dyDescent="0.25">
      <c r="A215" s="7" t="s">
        <v>43</v>
      </c>
      <c r="B215" s="4" t="s">
        <v>153</v>
      </c>
      <c r="C215" s="6">
        <v>12600</v>
      </c>
      <c r="D215" s="6">
        <v>13060</v>
      </c>
      <c r="E215" t="s">
        <v>59</v>
      </c>
      <c r="F215" s="9">
        <f>D215-C215</f>
        <v>460</v>
      </c>
      <c r="G215" s="1" t="s">
        <v>44</v>
      </c>
      <c r="H215" s="1">
        <v>2</v>
      </c>
      <c r="I215" s="3">
        <f>H215*F215</f>
        <v>920</v>
      </c>
      <c r="J215" s="8">
        <v>7.3</v>
      </c>
      <c r="K215" s="8">
        <v>3358</v>
      </c>
      <c r="M215" s="10">
        <f>L215+K215</f>
        <v>3358</v>
      </c>
      <c r="N215" t="s">
        <v>113</v>
      </c>
      <c r="O215" t="s">
        <v>65</v>
      </c>
      <c r="P215" s="6">
        <v>5</v>
      </c>
      <c r="Q215" s="6">
        <v>15</v>
      </c>
      <c r="R215" s="14" t="s">
        <v>127</v>
      </c>
      <c r="S215" t="s">
        <v>86</v>
      </c>
      <c r="T215" t="s">
        <v>78</v>
      </c>
    </row>
  </sheetData>
  <autoFilter ref="A1:T215" xr:uid="{0F620896-F7E1-4498-9C9F-4A8831635305}"/>
  <phoneticPr fontId="3" type="noConversion"/>
  <pageMargins left="0.7" right="0.7" top="0.75" bottom="0.75" header="0.3" footer="0.3"/>
  <pageSetup paperSize="9" orientation="portrait" r:id="rId1"/>
  <headerFooter>
    <oddHeader>&amp;L&amp;"Calibri"&amp;8&amp;K000000Sensitivity: General&amp;1#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FFCF2D63F1C43A169CEA6D517783C" ma:contentTypeVersion="5" ma:contentTypeDescription="Create a new document." ma:contentTypeScope="" ma:versionID="94f76a90f2f8cf233acd468aed6740b9">
  <xsd:schema xmlns:xsd="http://www.w3.org/2001/XMLSchema" xmlns:xs="http://www.w3.org/2001/XMLSchema" xmlns:p="http://schemas.microsoft.com/office/2006/metadata/properties" xmlns:ns3="b4963c2f-878e-4161-8d2a-ac630f0886c0" xmlns:ns4="30988d1b-f0f9-43e7-965c-7b467f0906af" targetNamespace="http://schemas.microsoft.com/office/2006/metadata/properties" ma:root="true" ma:fieldsID="6520809a0c8c275fbd5c048db5b4accb" ns3:_="" ns4:_="">
    <xsd:import namespace="b4963c2f-878e-4161-8d2a-ac630f0886c0"/>
    <xsd:import namespace="30988d1b-f0f9-43e7-965c-7b467f0906a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63c2f-878e-4161-8d2a-ac630f0886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88d1b-f0f9-43e7-965c-7b467f0906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A46ABD-8D92-45EC-BF0C-CC1948021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57B602-4A1F-47CD-83F7-ECBEFC109E13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30988d1b-f0f9-43e7-965c-7b467f0906af"/>
    <ds:schemaRef ds:uri="b4963c2f-878e-4161-8d2a-ac630f0886c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5C1E4C6-3940-4868-B532-8E4AA91AB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63c2f-878e-4161-8d2a-ac630f0886c0"/>
    <ds:schemaRef ds:uri="30988d1b-f0f9-43e7-965c-7b467f090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1e8007d-0344-4ee5-bb02-8f24bdb7d471}" enabled="1" method="Standard" siteId="{bb0f7126-b1c5-4f3e-8ca1-2b24f0f74620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Programme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Young</dc:creator>
  <cp:lastModifiedBy>Sameer Bakshi</cp:lastModifiedBy>
  <dcterms:created xsi:type="dcterms:W3CDTF">2021-10-06T21:11:34Z</dcterms:created>
  <dcterms:modified xsi:type="dcterms:W3CDTF">2023-09-13T01:59:57Z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0x0101003C3FFCF2D63F1C43A169CEA6D517783C</vt:lpwstr>
  </property>
  <property fmtid="{D5CDD505-2E9C-101B-9397-08002B2CF9AE}" pid="3" name="MSIP_Label_71e8007d-0344-4ee5-bb02-8f24bdb7d471_Enabled">
    <vt:lpwstr>true</vt:lpwstr>
  </property>
  <property fmtid="{D5CDD505-2E9C-101B-9397-08002B2CF9AE}" pid="4" name="MSIP_Label_71e8007d-0344-4ee5-bb02-8f24bdb7d471_SetDate">
    <vt:lpwstr>2021-10-15T03:29:43Z</vt:lpwstr>
  </property>
  <property fmtid="{D5CDD505-2E9C-101B-9397-08002B2CF9AE}" pid="5" name="MSIP_Label_71e8007d-0344-4ee5-bb02-8f24bdb7d471_Method">
    <vt:lpwstr>Standard</vt:lpwstr>
  </property>
  <property fmtid="{D5CDD505-2E9C-101B-9397-08002B2CF9AE}" pid="6" name="MSIP_Label_71e8007d-0344-4ee5-bb02-8f24bdb7d471_Name">
    <vt:lpwstr>General Document</vt:lpwstr>
  </property>
  <property fmtid="{D5CDD505-2E9C-101B-9397-08002B2CF9AE}" pid="7" name="MSIP_Label_71e8007d-0344-4ee5-bb02-8f24bdb7d471_SiteId">
    <vt:lpwstr>bb0f7126-b1c5-4f3e-8ca1-2b24f0f74620</vt:lpwstr>
  </property>
  <property fmtid="{D5CDD505-2E9C-101B-9397-08002B2CF9AE}" pid="8" name="MSIP_Label_71e8007d-0344-4ee5-bb02-8f24bdb7d471_ActionId">
    <vt:lpwstr>f68986f3-e9b7-4be2-80a8-bdb767ece454</vt:lpwstr>
  </property>
  <property fmtid="{D5CDD505-2E9C-101B-9397-08002B2CF9AE}" pid="9" name="MSIP_Label_71e8007d-0344-4ee5-bb02-8f24bdb7d471_ContentBits">
    <vt:lpwstr>1</vt:lpwstr>
  </property>
</Properties>
</file>