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A2D36E8-5F58-41B9-B715-BD1B13A6C070}" xr6:coauthVersionLast="47" xr6:coauthVersionMax="47" xr10:uidLastSave="{00000000-0000-0000-0000-000000000000}"/>
  <bookViews>
    <workbookView xWindow="60" yWindow="330" windowWidth="26085" windowHeight="198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4" i="1" l="1"/>
  <c r="AC14" i="1"/>
  <c r="AB14" i="1"/>
  <c r="AA14" i="1"/>
  <c r="Z14" i="1"/>
  <c r="Y14" i="1"/>
  <c r="X14" i="1"/>
  <c r="W14" i="1"/>
  <c r="AD13" i="1"/>
  <c r="AC13" i="1"/>
  <c r="AB13" i="1"/>
  <c r="AA13" i="1"/>
  <c r="Z13" i="1"/>
  <c r="Y13" i="1"/>
  <c r="X13" i="1"/>
  <c r="W13" i="1"/>
  <c r="AD12" i="1"/>
  <c r="AC12" i="1"/>
  <c r="AB12" i="1"/>
  <c r="AA12" i="1"/>
  <c r="Z12" i="1"/>
  <c r="Y12" i="1"/>
  <c r="X12" i="1"/>
  <c r="W12" i="1"/>
  <c r="AD11" i="1"/>
  <c r="AC11" i="1"/>
  <c r="AB11" i="1"/>
  <c r="AA11" i="1"/>
  <c r="Z11" i="1"/>
  <c r="Y11" i="1"/>
  <c r="X11" i="1"/>
  <c r="W11" i="1"/>
  <c r="AD10" i="1"/>
  <c r="AC10" i="1"/>
  <c r="AB10" i="1"/>
  <c r="AA10" i="1"/>
  <c r="Z10" i="1"/>
  <c r="Y10" i="1"/>
  <c r="X10" i="1"/>
  <c r="W10" i="1"/>
  <c r="AD9" i="1"/>
  <c r="AC9" i="1"/>
  <c r="AB9" i="1"/>
  <c r="AA9" i="1"/>
  <c r="Z9" i="1"/>
  <c r="Y9" i="1"/>
  <c r="X9" i="1"/>
  <c r="W9" i="1"/>
  <c r="AD8" i="1"/>
  <c r="AC8" i="1"/>
  <c r="AB8" i="1"/>
  <c r="AA8" i="1"/>
  <c r="Z8" i="1"/>
  <c r="Y8" i="1"/>
  <c r="X8" i="1"/>
  <c r="W8" i="1"/>
  <c r="AD7" i="1"/>
  <c r="AC7" i="1"/>
  <c r="AB7" i="1"/>
  <c r="AA7" i="1"/>
  <c r="Z7" i="1"/>
  <c r="Y7" i="1"/>
  <c r="X7" i="1"/>
  <c r="W7" i="1"/>
  <c r="AD6" i="1"/>
  <c r="AC6" i="1"/>
  <c r="AB6" i="1"/>
  <c r="AA6" i="1"/>
  <c r="Z6" i="1"/>
  <c r="Y6" i="1"/>
  <c r="X6" i="1"/>
  <c r="W6" i="1"/>
  <c r="AD5" i="1"/>
  <c r="AC5" i="1"/>
  <c r="AB5" i="1"/>
  <c r="AA5" i="1"/>
  <c r="Z5" i="1"/>
  <c r="Y5" i="1"/>
  <c r="X5" i="1"/>
  <c r="W5" i="1"/>
  <c r="AD4" i="1"/>
  <c r="AC4" i="1"/>
  <c r="AB4" i="1"/>
  <c r="AA4" i="1"/>
  <c r="Z4" i="1"/>
  <c r="Y4" i="1"/>
  <c r="X4" i="1"/>
  <c r="W4" i="1"/>
  <c r="AD3" i="1"/>
  <c r="AC3" i="1"/>
  <c r="AB3" i="1"/>
  <c r="AA3" i="1"/>
  <c r="Z3" i="1"/>
  <c r="Y3" i="1"/>
  <c r="X3" i="1"/>
  <c r="W3" i="1"/>
  <c r="Z2" i="1"/>
  <c r="Y2" i="1"/>
  <c r="AD2" i="1"/>
  <c r="AC2" i="1"/>
  <c r="AB2" i="1"/>
  <c r="AA2" i="1"/>
  <c r="X2" i="1"/>
  <c r="W2" i="1"/>
  <c r="AG2" i="1" l="1" a="1"/>
  <c r="A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<sst xmlns="http://schemas.openxmlformats.org/spreadsheetml/2006/main" count="103" uniqueCount="58">
  <si>
    <t>Hardfill GAP65</t>
  </si>
  <si>
    <t>Wainui Road RP4666CHAR(AMP)4995 - _x000D_
Technical Specification 11.7</t>
  </si>
  <si>
    <t>IANZ Test certificates</t>
  </si>
  <si>
    <t>UCCL, FNDC</t>
  </si>
  <si>
    <t>1 test per source submitted 2 weeks prior to MSE Construction</t>
  </si>
  <si>
    <t>GAP65 shall meet the grading from Table 14.27, a crushing resistance greater than or equal to 120kN and have a weathering resistance of AA,AB,AC,BA,BB or CA</t>
  </si>
  <si>
    <t>H</t>
  </si>
  <si>
    <t>R</t>
  </si>
  <si>
    <t>Subbase GAP65</t>
  </si>
  <si>
    <t>Basecourse TNZ40</t>
  </si>
  <si>
    <t>NZTA M/4</t>
  </si>
  <si>
    <t>TNZ40 shall comply with NZTA M/4 items 3.3 and 4.2</t>
  </si>
  <si>
    <t>F2 Drainage material</t>
  </si>
  <si>
    <t>Wainui Road RP4666CHAR(AMP)4995 -  _x000D_
Technical Specification 12.4</t>
  </si>
  <si>
    <t>Aggregate must comply with NZTA F/2 with the exception that 5% of material by weight may pass the 75 um test seive.</t>
  </si>
  <si>
    <t>Geogrid</t>
  </si>
  <si>
    <t>Wainui Road RP4666CHAR(AMP)4995 - Technical Specification 11.4</t>
  </si>
  <si>
    <t>Manufacturers certificates, Delivery Dockets</t>
  </si>
  <si>
    <t>Prior to placement of geogrid</t>
  </si>
  <si>
    <t>Geogrid shall be Specification as shown on Drawing RDC03</t>
  </si>
  <si>
    <t>Subsoil</t>
  </si>
  <si>
    <t>Wainui Road RP4666CHAR(AMP)4995 - Technical Specification 13.4</t>
  </si>
  <si>
    <t>Prior to placement of subsoil</t>
  </si>
  <si>
    <t>Subsoil drains shall be NZTA F/2 compliant. No filter sock is to be used.</t>
  </si>
  <si>
    <t>Temporary Works Design</t>
  </si>
  <si>
    <t>Drawing</t>
  </si>
  <si>
    <t>Temporary works drawings</t>
  </si>
  <si>
    <t>Prior to Excavation</t>
  </si>
  <si>
    <t>Temporary works design shall be completed prior to excavation for the retaining of the cut face.</t>
  </si>
  <si>
    <t>V</t>
  </si>
  <si>
    <t>Su</t>
  </si>
  <si>
    <t>Subgrade</t>
  </si>
  <si>
    <t>Wainui Road RP4666CHAR(AMP)4995 - DWG - SPEC-01 - Subgrade</t>
  </si>
  <si>
    <t>QF 021</t>
  </si>
  <si>
    <t>Subgrade is to be cut ti stiff/medium dense natural materials.</t>
  </si>
  <si>
    <t>Wainui Road RP4666CHAR(AMP)4995 - _x000D_
NZTA F2</t>
  </si>
  <si>
    <t>Photographs, asbuilts</t>
  </si>
  <si>
    <t>Prior to Backfill</t>
  </si>
  <si>
    <t>Subsoil shall be placed at the line, grade and level shown on the drawings. F2 drainage material shall be installed as shown on the drawings.</t>
  </si>
  <si>
    <t>W</t>
  </si>
  <si>
    <t>Wainui Road RP4666CHAR(AMP)4995 - DWG - SPEC-01 CHAR(AMP) NZTA B/02</t>
  </si>
  <si>
    <t>QF 046</t>
  </si>
  <si>
    <t>1 Set per 0.2m lift</t>
  </si>
  <si>
    <t>Hardfill shall be placed and compacted in layers no greater than 200mm. Hardfill shall be tested at a rate of 1 set per 0.3m lift and 15m linear and shall meet a 95% of the MDD average with no tests less than 92% of the MDD</t>
  </si>
  <si>
    <t>V, W</t>
  </si>
  <si>
    <t>Wainui Road RP4666CHAR(AMP)4995 - DWG RDC03</t>
  </si>
  <si>
    <t>Geogrid shall be placed in a continuous strip with no joints in the strength direction, all other joints require a bodkin connection. Geogrid shall be tensioned as backfilling occurs</t>
  </si>
  <si>
    <t>Basecourse</t>
  </si>
  <si>
    <t>Wainui Road RP4666CHAR(AMP)4995 - Technical Specification TNZ M/4</t>
  </si>
  <si>
    <t>1 Set per lift_x000D_
Pre Seal Engineer Inspection</t>
  </si>
  <si>
    <t>As builts and Redline Markup</t>
  </si>
  <si>
    <t>CO14.7</t>
  </si>
  <si>
    <t>Asbuilt file</t>
  </si>
  <si>
    <t>Following completion of construction</t>
  </si>
  <si>
    <t>As built drawings, redline markups and RAMM sheets</t>
  </si>
  <si>
    <t>S</t>
  </si>
  <si>
    <t>A</t>
  </si>
  <si>
    <t>95% of the MDD average with no tests less than 92% of the 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</si>
</sst>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G105"/>
  <sheetViews>
    <sheetView tabSelected="1" topLeftCell="A64" workbookViewId="0">
      <selection activeCell="AG2" sqref="AG2:AG105"/>
    </sheetView>
  </sheetViews>
  <sheetFormatPr defaultRowHeight="15" customHeight="1" x14ac:dyDescent="0.25"/>
  <cols>
    <col min="1" max="1" width="6.140625" customWidth="1"/>
    <col min="2" max="2" width="7.5703125" customWidth="1"/>
    <col min="3" max="3" width="9" customWidth="1"/>
    <col min="4" max="4" width="7.140625" customWidth="1"/>
    <col min="5" max="5" width="5.140625" customWidth="1"/>
    <col min="6" max="6" width="8.140625" customWidth="1"/>
    <col min="7" max="7" width="4.7109375" bestFit="1" customWidth="1"/>
    <col min="9" max="9" width="2.28515625" customWidth="1"/>
    <col min="10" max="10" width="2" customWidth="1"/>
    <col min="12" max="12" width="2" customWidth="1"/>
    <col min="13" max="13" width="2.5703125" customWidth="1"/>
    <col min="14" max="14" width="1.5703125" customWidth="1"/>
    <col min="15" max="15" width="1.85546875" customWidth="1"/>
    <col min="16" max="16" width="1.28515625" customWidth="1"/>
    <col min="17" max="17" width="1.5703125" customWidth="1"/>
    <col min="18" max="18" width="2.5703125" customWidth="1"/>
    <col min="19" max="19" width="1.5703125" customWidth="1"/>
    <col min="20" max="20" width="2.28515625" customWidth="1"/>
    <col min="21" max="21" width="1.5703125" customWidth="1"/>
    <col min="22" max="22" width="2.28515625" customWidth="1"/>
    <col min="23" max="23" width="3.42578125" customWidth="1"/>
    <col min="24" max="24" width="8.5703125" customWidth="1"/>
    <col min="25" max="25" width="8.42578125" customWidth="1"/>
    <col min="26" max="26" width="10.140625" customWidth="1"/>
    <col min="27" max="27" width="8" customWidth="1"/>
    <col min="28" max="28" width="8.28515625" customWidth="1"/>
    <col min="29" max="29" width="4.5703125" customWidth="1"/>
    <col min="30" max="30" width="9.5703125" customWidth="1"/>
    <col min="31" max="31" width="3.7109375" customWidth="1"/>
    <col min="32" max="32" width="5.28515625" customWidth="1"/>
    <col min="33" max="33" width="73.140625" customWidth="1"/>
    <col min="34" max="34" width="146.42578125" bestFit="1" customWidth="1"/>
  </cols>
  <sheetData>
    <row r="1" spans="1:3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/>
      <c r="X1" s="3"/>
      <c r="Y1" s="3"/>
      <c r="Z1" s="3"/>
      <c r="AA1" s="3"/>
      <c r="AB1" s="3"/>
      <c r="AC1" s="3"/>
      <c r="AD1" s="3"/>
    </row>
    <row r="2" spans="1:33" ht="15" customHeight="1" x14ac:dyDescent="0.25">
      <c r="A2" t="s">
        <v>0</v>
      </c>
      <c r="B2" s="1" t="s">
        <v>1</v>
      </c>
      <c r="C2" t="s">
        <v>2</v>
      </c>
      <c r="D2" t="s">
        <v>3</v>
      </c>
      <c r="E2" s="1" t="s">
        <v>4</v>
      </c>
      <c r="F2" s="1" t="s">
        <v>5</v>
      </c>
      <c r="G2" t="s">
        <v>6</v>
      </c>
      <c r="H2" s="1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W2" t="str">
        <f>A2</f>
        <v>Hardfill GAP65</v>
      </c>
      <c r="X2" t="str">
        <f>"SPECIFICATION REFERENCE - "&amp;B2</f>
        <v>SPECIFICATION REFERENCE - Wainui Road RP4666CHAR(AMP)4995 - _x000D_
Technical Specification 11.7</v>
      </c>
      <c r="Y2" t="str">
        <f>"TEST REQUIRED - "&amp;C2</f>
        <v>TEST REQUIRED - IANZ Test certificates</v>
      </c>
      <c r="Z2" t="str">
        <f>"INSPECTION BY - "&amp;D2</f>
        <v>INSPECTION BY - UCCL, FNDC</v>
      </c>
      <c r="AA2" t="str">
        <f>"TASK TIMING OR TASK FREQUENCY  - "&amp;E2</f>
        <v>TASK TIMING OR TASK FREQUENCY  - 1 test per source submitted 2 weeks prior to MSE Construction</v>
      </c>
      <c r="AB2" t="str">
        <f>"ACCEPTANCE CRITERIA - "&amp;F2</f>
        <v>ACCEPTANCE CRITERIA - GAP65 shall meet the grading from Table 14.27, a crushing resistance greater than or equal to 120kN and have a weathering resistance of AA,AB,AC,BA,BB or CA</v>
      </c>
      <c r="AC2" t="str">
        <f>"UCCL - "&amp;G2</f>
        <v>UCCL - H</v>
      </c>
      <c r="AD2" t="str">
        <f>"FNDC - "&amp;H2</f>
        <v>FNDC - R</v>
      </c>
      <c r="AG2" t="str" cm="1">
        <f t="array" ref="AG2:AG105">_xlfn.FILTERXML("&lt;t&gt;&lt;s&gt;"&amp;_xlfn.TEXTJOIN("&lt;/s&gt;&lt;s&gt;",,W2:AD40)&amp;"&lt;/s&gt;&lt;/t&gt;","//s")</f>
        <v>Hardfill GAP65</v>
      </c>
    </row>
    <row r="3" spans="1:33" ht="15" customHeight="1" x14ac:dyDescent="0.25">
      <c r="A3" t="s">
        <v>8</v>
      </c>
      <c r="B3" s="1" t="s">
        <v>1</v>
      </c>
      <c r="C3" t="s">
        <v>2</v>
      </c>
      <c r="D3" t="s">
        <v>3</v>
      </c>
      <c r="E3" t="s">
        <v>4</v>
      </c>
      <c r="F3" s="1" t="s">
        <v>5</v>
      </c>
      <c r="G3" t="s">
        <v>6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W3" t="str">
        <f t="shared" ref="W3:W14" si="0">A3</f>
        <v>Subbase GAP65</v>
      </c>
      <c r="X3" t="str">
        <f t="shared" ref="X3:X14" si="1">"SPECIFICATION REFERENCE - "&amp;B3</f>
        <v>SPECIFICATION REFERENCE - Wainui Road RP4666CHAR(AMP)4995 - _x000D_
Technical Specification 11.7</v>
      </c>
      <c r="Y3" t="str">
        <f t="shared" ref="Y3:Y14" si="2">"TEST REQUIRED - "&amp;C3</f>
        <v>TEST REQUIRED - IANZ Test certificates</v>
      </c>
      <c r="Z3" t="str">
        <f t="shared" ref="Z3:Z14" si="3">"INSPECTION BY - "&amp;D3</f>
        <v>INSPECTION BY - UCCL, FNDC</v>
      </c>
      <c r="AA3" t="str">
        <f t="shared" ref="AA3:AA14" si="4">"TASK TIMING OR TASK FREQUENCY  - "&amp;E3</f>
        <v>TASK TIMING OR TASK FREQUENCY  - 1 test per source submitted 2 weeks prior to MSE Construction</v>
      </c>
      <c r="AB3" t="str">
        <f t="shared" ref="AB3:AB14" si="5">"ACCEPTANCE CRITERIA - "&amp;F3</f>
        <v>ACCEPTANCE CRITERIA - GAP65 shall meet the grading from Table 14.27, a crushing resistance greater than or equal to 120kN and have a weathering resistance of AA,AB,AC,BA,BB or CA</v>
      </c>
      <c r="AC3" t="str">
        <f t="shared" ref="AC3:AC14" si="6">"UCCL - "&amp;G3</f>
        <v>UCCL - H</v>
      </c>
      <c r="AD3" t="str">
        <f t="shared" ref="AD3:AD14" si="7">"FNDC - "&amp;H3</f>
        <v>FNDC - R</v>
      </c>
      <c r="AG3" t="str">
        <v>SPECIFICATION REFERENCE - Wainui Road RP4666CHAR(AMP)4995 - 
Technical Specification 11.7</v>
      </c>
    </row>
    <row r="4" spans="1:33" ht="15" customHeight="1" x14ac:dyDescent="0.25">
      <c r="A4" t="s">
        <v>9</v>
      </c>
      <c r="B4" s="1" t="s">
        <v>10</v>
      </c>
      <c r="C4" t="s">
        <v>2</v>
      </c>
      <c r="D4" s="1" t="s">
        <v>3</v>
      </c>
      <c r="E4" s="1" t="s">
        <v>4</v>
      </c>
      <c r="F4" s="1" t="s">
        <v>11</v>
      </c>
      <c r="G4" s="1" t="s">
        <v>6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W4" t="str">
        <f t="shared" si="0"/>
        <v>Basecourse TNZ40</v>
      </c>
      <c r="X4" t="str">
        <f t="shared" si="1"/>
        <v>SPECIFICATION REFERENCE - NZTA M/4</v>
      </c>
      <c r="Y4" t="str">
        <f t="shared" si="2"/>
        <v>TEST REQUIRED - IANZ Test certificates</v>
      </c>
      <c r="Z4" t="str">
        <f t="shared" si="3"/>
        <v>INSPECTION BY - UCCL, FNDC</v>
      </c>
      <c r="AA4" t="str">
        <f t="shared" si="4"/>
        <v>TASK TIMING OR TASK FREQUENCY  - 1 test per source submitted 2 weeks prior to MSE Construction</v>
      </c>
      <c r="AB4" t="str">
        <f t="shared" si="5"/>
        <v>ACCEPTANCE CRITERIA - TNZ40 shall comply with NZTA M/4 items 3.3 and 4.2</v>
      </c>
      <c r="AC4" t="str">
        <f t="shared" si="6"/>
        <v>UCCL - H</v>
      </c>
      <c r="AD4" t="str">
        <f t="shared" si="7"/>
        <v>FNDC - R</v>
      </c>
      <c r="AG4" t="str">
        <v>TEST REQUIRED - IANZ Test certificates</v>
      </c>
    </row>
    <row r="5" spans="1:33" ht="15" customHeight="1" x14ac:dyDescent="0.25">
      <c r="A5" t="s">
        <v>12</v>
      </c>
      <c r="B5" s="1" t="s">
        <v>13</v>
      </c>
      <c r="C5" t="s">
        <v>2</v>
      </c>
      <c r="D5" t="s">
        <v>3</v>
      </c>
      <c r="E5" t="s">
        <v>4</v>
      </c>
      <c r="F5" s="1" t="s">
        <v>14</v>
      </c>
      <c r="G5" t="s">
        <v>6</v>
      </c>
      <c r="H5" t="s">
        <v>7</v>
      </c>
      <c r="W5" t="str">
        <f t="shared" si="0"/>
        <v>F2 Drainage material</v>
      </c>
      <c r="X5" t="str">
        <f t="shared" si="1"/>
        <v>SPECIFICATION REFERENCE - Wainui Road RP4666CHAR(AMP)4995 -  _x000D_
Technical Specification 12.4</v>
      </c>
      <c r="Y5" t="str">
        <f t="shared" si="2"/>
        <v>TEST REQUIRED - IANZ Test certificates</v>
      </c>
      <c r="Z5" t="str">
        <f t="shared" si="3"/>
        <v>INSPECTION BY - UCCL, FNDC</v>
      </c>
      <c r="AA5" t="str">
        <f t="shared" si="4"/>
        <v>TASK TIMING OR TASK FREQUENCY  - 1 test per source submitted 2 weeks prior to MSE Construction</v>
      </c>
      <c r="AB5" t="str">
        <f t="shared" si="5"/>
        <v>ACCEPTANCE CRITERIA - Aggregate must comply with NZTA F/2 with the exception that 5% of material by weight may pass the 75 um test seive.</v>
      </c>
      <c r="AC5" t="str">
        <f t="shared" si="6"/>
        <v>UCCL - H</v>
      </c>
      <c r="AD5" t="str">
        <f t="shared" si="7"/>
        <v>FNDC - R</v>
      </c>
      <c r="AG5" t="str">
        <v>INSPECTION BY - UCCL, FNDC</v>
      </c>
    </row>
    <row r="6" spans="1:33" ht="15" customHeight="1" x14ac:dyDescent="0.25">
      <c r="A6" t="s">
        <v>15</v>
      </c>
      <c r="B6" t="s">
        <v>16</v>
      </c>
      <c r="C6" t="s">
        <v>17</v>
      </c>
      <c r="D6" t="s">
        <v>3</v>
      </c>
      <c r="E6" t="s">
        <v>18</v>
      </c>
      <c r="F6" s="1" t="s">
        <v>19</v>
      </c>
      <c r="G6" t="s">
        <v>6</v>
      </c>
      <c r="H6" t="s">
        <v>7</v>
      </c>
      <c r="W6" t="str">
        <f t="shared" si="0"/>
        <v>Geogrid</v>
      </c>
      <c r="X6" t="str">
        <f t="shared" si="1"/>
        <v>SPECIFICATION REFERENCE - Wainui Road RP4666CHAR(AMP)4995 - Technical Specification 11.4</v>
      </c>
      <c r="Y6" t="str">
        <f t="shared" si="2"/>
        <v>TEST REQUIRED - Manufacturers certificates, Delivery Dockets</v>
      </c>
      <c r="Z6" t="str">
        <f t="shared" si="3"/>
        <v>INSPECTION BY - UCCL, FNDC</v>
      </c>
      <c r="AA6" t="str">
        <f t="shared" si="4"/>
        <v>TASK TIMING OR TASK FREQUENCY  - Prior to placement of geogrid</v>
      </c>
      <c r="AB6" t="str">
        <f t="shared" si="5"/>
        <v>ACCEPTANCE CRITERIA - Geogrid shall be Specification as shown on Drawing RDC03</v>
      </c>
      <c r="AC6" t="str">
        <f t="shared" si="6"/>
        <v>UCCL - H</v>
      </c>
      <c r="AD6" t="str">
        <f t="shared" si="7"/>
        <v>FNDC - R</v>
      </c>
      <c r="AG6" t="str">
        <v>TASK TIMING OR TASK FREQUENCY  - 1 test per source submitted 2 weeks prior to MSE Construction</v>
      </c>
    </row>
    <row r="7" spans="1:33" ht="15" customHeight="1" x14ac:dyDescent="0.25">
      <c r="A7" t="s">
        <v>20</v>
      </c>
      <c r="B7" t="s">
        <v>21</v>
      </c>
      <c r="C7" t="s">
        <v>17</v>
      </c>
      <c r="D7" t="s">
        <v>3</v>
      </c>
      <c r="E7" t="s">
        <v>22</v>
      </c>
      <c r="F7" t="s">
        <v>23</v>
      </c>
      <c r="G7" t="s">
        <v>6</v>
      </c>
      <c r="H7" t="s">
        <v>7</v>
      </c>
      <c r="W7" t="str">
        <f t="shared" si="0"/>
        <v>Subsoil</v>
      </c>
      <c r="X7" t="str">
        <f t="shared" si="1"/>
        <v>SPECIFICATION REFERENCE - Wainui Road RP4666CHAR(AMP)4995 - Technical Specification 13.4</v>
      </c>
      <c r="Y7" t="str">
        <f t="shared" si="2"/>
        <v>TEST REQUIRED - Manufacturers certificates, Delivery Dockets</v>
      </c>
      <c r="Z7" t="str">
        <f t="shared" si="3"/>
        <v>INSPECTION BY - UCCL, FNDC</v>
      </c>
      <c r="AA7" t="str">
        <f t="shared" si="4"/>
        <v>TASK TIMING OR TASK FREQUENCY  - Prior to placement of subsoil</v>
      </c>
      <c r="AB7" t="str">
        <f t="shared" si="5"/>
        <v>ACCEPTANCE CRITERIA - Subsoil drains shall be NZTA F/2 compliant. No filter sock is to be used.</v>
      </c>
      <c r="AC7" t="str">
        <f t="shared" si="6"/>
        <v>UCCL - H</v>
      </c>
      <c r="AD7" t="str">
        <f t="shared" si="7"/>
        <v>FNDC - R</v>
      </c>
      <c r="AG7" t="str">
        <v>ACCEPTANCE CRITERIA - GAP65 shall meet the grading from Table 14.27, a crushing resistance greater than or equal to 120kN and have a weathering resistance of AA,AB,AC,BA,BB or CA</v>
      </c>
    </row>
    <row r="8" spans="1:33" ht="15" customHeight="1" x14ac:dyDescent="0.25">
      <c r="A8" t="s">
        <v>24</v>
      </c>
      <c r="B8" t="s">
        <v>25</v>
      </c>
      <c r="C8" t="s">
        <v>26</v>
      </c>
      <c r="D8" t="s">
        <v>3</v>
      </c>
      <c r="E8" t="s">
        <v>27</v>
      </c>
      <c r="F8" s="1" t="s">
        <v>28</v>
      </c>
      <c r="G8" t="s">
        <v>29</v>
      </c>
      <c r="H8" t="s">
        <v>30</v>
      </c>
      <c r="W8" t="str">
        <f t="shared" si="0"/>
        <v>Temporary Works Design</v>
      </c>
      <c r="X8" t="str">
        <f t="shared" si="1"/>
        <v>SPECIFICATION REFERENCE - Drawing</v>
      </c>
      <c r="Y8" t="str">
        <f t="shared" si="2"/>
        <v>TEST REQUIRED - Temporary works drawings</v>
      </c>
      <c r="Z8" t="str">
        <f t="shared" si="3"/>
        <v>INSPECTION BY - UCCL, FNDC</v>
      </c>
      <c r="AA8" t="str">
        <f t="shared" si="4"/>
        <v>TASK TIMING OR TASK FREQUENCY  - Prior to Excavation</v>
      </c>
      <c r="AB8" t="str">
        <f t="shared" si="5"/>
        <v>ACCEPTANCE CRITERIA - Temporary works design shall be completed prior to excavation for the retaining of the cut face.</v>
      </c>
      <c r="AC8" t="str">
        <f t="shared" si="6"/>
        <v>UCCL - V</v>
      </c>
      <c r="AD8" t="str">
        <f t="shared" si="7"/>
        <v>FNDC - Su</v>
      </c>
      <c r="AG8" t="str">
        <v>UCCL - H</v>
      </c>
    </row>
    <row r="9" spans="1:33" ht="15" customHeight="1" x14ac:dyDescent="0.25">
      <c r="A9" t="s">
        <v>31</v>
      </c>
      <c r="B9" s="1" t="s">
        <v>32</v>
      </c>
      <c r="C9" t="s">
        <v>33</v>
      </c>
      <c r="D9" t="s">
        <v>3</v>
      </c>
      <c r="E9" s="1"/>
      <c r="F9" t="s">
        <v>34</v>
      </c>
      <c r="G9" t="s">
        <v>6</v>
      </c>
      <c r="H9" t="s">
        <v>6</v>
      </c>
      <c r="W9" t="str">
        <f t="shared" si="0"/>
        <v>Subgrade</v>
      </c>
      <c r="X9" t="str">
        <f t="shared" si="1"/>
        <v>SPECIFICATION REFERENCE - Wainui Road RP4666CHAR(AMP)4995 - DWG - SPEC-01 - Subgrade</v>
      </c>
      <c r="Y9" t="str">
        <f t="shared" si="2"/>
        <v>TEST REQUIRED - QF 021</v>
      </c>
      <c r="Z9" t="str">
        <f t="shared" si="3"/>
        <v>INSPECTION BY - UCCL, FNDC</v>
      </c>
      <c r="AA9" t="str">
        <f t="shared" si="4"/>
        <v xml:space="preserve">TASK TIMING OR TASK FREQUENCY  - </v>
      </c>
      <c r="AB9" t="str">
        <f t="shared" si="5"/>
        <v>ACCEPTANCE CRITERIA - Subgrade is to be cut ti stiff/medium dense natural materials.</v>
      </c>
      <c r="AC9" t="str">
        <f t="shared" si="6"/>
        <v>UCCL - H</v>
      </c>
      <c r="AD9" t="str">
        <f t="shared" si="7"/>
        <v>FNDC - H</v>
      </c>
      <c r="AG9" t="str">
        <v>FNDC - R</v>
      </c>
    </row>
    <row r="10" spans="1:33" ht="15" customHeight="1" x14ac:dyDescent="0.25">
      <c r="A10" t="s">
        <v>20</v>
      </c>
      <c r="B10" s="1" t="s">
        <v>35</v>
      </c>
      <c r="C10" t="s">
        <v>36</v>
      </c>
      <c r="D10" t="s">
        <v>3</v>
      </c>
      <c r="E10" s="1" t="s">
        <v>37</v>
      </c>
      <c r="F10" t="s">
        <v>38</v>
      </c>
      <c r="G10" t="s">
        <v>29</v>
      </c>
      <c r="H10" t="s">
        <v>39</v>
      </c>
      <c r="W10" t="str">
        <f t="shared" si="0"/>
        <v>Subsoil</v>
      </c>
      <c r="X10" t="str">
        <f t="shared" si="1"/>
        <v>SPECIFICATION REFERENCE - Wainui Road RP4666CHAR(AMP)4995 - _x000D_
NZTA F2</v>
      </c>
      <c r="Y10" t="str">
        <f t="shared" si="2"/>
        <v>TEST REQUIRED - Photographs, asbuilts</v>
      </c>
      <c r="Z10" t="str">
        <f t="shared" si="3"/>
        <v>INSPECTION BY - UCCL, FNDC</v>
      </c>
      <c r="AA10" t="str">
        <f t="shared" si="4"/>
        <v>TASK TIMING OR TASK FREQUENCY  - Prior to Backfill</v>
      </c>
      <c r="AB10" t="str">
        <f t="shared" si="5"/>
        <v>ACCEPTANCE CRITERIA - Subsoil shall be placed at the line, grade and level shown on the drawings. F2 drainage material shall be installed as shown on the drawings.</v>
      </c>
      <c r="AC10" t="str">
        <f t="shared" si="6"/>
        <v>UCCL - V</v>
      </c>
      <c r="AD10" t="str">
        <f t="shared" si="7"/>
        <v>FNDC - W</v>
      </c>
      <c r="AG10" t="str">
        <v>Subbase GAP65</v>
      </c>
    </row>
    <row r="11" spans="1:33" ht="15" customHeight="1" x14ac:dyDescent="0.25">
      <c r="A11" t="s">
        <v>8</v>
      </c>
      <c r="B11" t="s">
        <v>40</v>
      </c>
      <c r="C11" t="s">
        <v>41</v>
      </c>
      <c r="D11" t="s">
        <v>3</v>
      </c>
      <c r="E11" t="s">
        <v>42</v>
      </c>
      <c r="F11" t="s">
        <v>43</v>
      </c>
      <c r="G11" t="s">
        <v>29</v>
      </c>
      <c r="H11" t="s">
        <v>44</v>
      </c>
      <c r="K11" s="1"/>
      <c r="W11" t="str">
        <f t="shared" si="0"/>
        <v>Subbase GAP65</v>
      </c>
      <c r="X11" t="str">
        <f t="shared" si="1"/>
        <v>SPECIFICATION REFERENCE - Wainui Road RP4666CHAR(AMP)4995 - DWG - SPEC-01 CHAR(AMP) NZTA B/02</v>
      </c>
      <c r="Y11" t="str">
        <f t="shared" si="2"/>
        <v>TEST REQUIRED - QF 046</v>
      </c>
      <c r="Z11" t="str">
        <f t="shared" si="3"/>
        <v>INSPECTION BY - UCCL, FNDC</v>
      </c>
      <c r="AA11" t="str">
        <f t="shared" si="4"/>
        <v>TASK TIMING OR TASK FREQUENCY  - 1 Set per 0.2m lift</v>
      </c>
      <c r="AB11" t="str">
        <f t="shared" si="5"/>
        <v>ACCEPTANCE CRITERIA - Hardfill shall be placed and compacted in layers no greater than 200mm. Hardfill shall be tested at a rate of 1 set per 0.3m lift and 15m linear and shall meet a 95% of the MDD average with no tests less than 92% of the MDD</v>
      </c>
      <c r="AC11" t="str">
        <f t="shared" si="6"/>
        <v>UCCL - V</v>
      </c>
      <c r="AD11" t="str">
        <f t="shared" si="7"/>
        <v>FNDC - V, W</v>
      </c>
      <c r="AG11" t="str">
        <v>SPECIFICATION REFERENCE - Wainui Road RP4666CHAR(AMP)4995 - 
Technical Specification 11.7</v>
      </c>
    </row>
    <row r="12" spans="1:33" ht="15" customHeight="1" x14ac:dyDescent="0.25">
      <c r="A12" t="s">
        <v>15</v>
      </c>
      <c r="B12" t="s">
        <v>45</v>
      </c>
      <c r="C12" t="s">
        <v>36</v>
      </c>
      <c r="D12" t="s">
        <v>3</v>
      </c>
      <c r="E12" t="s">
        <v>37</v>
      </c>
      <c r="F12" t="s">
        <v>46</v>
      </c>
      <c r="G12" t="s">
        <v>29</v>
      </c>
      <c r="H12" t="s">
        <v>39</v>
      </c>
      <c r="W12" t="str">
        <f t="shared" si="0"/>
        <v>Geogrid</v>
      </c>
      <c r="X12" t="str">
        <f t="shared" si="1"/>
        <v>SPECIFICATION REFERENCE - Wainui Road RP4666CHAR(AMP)4995 - DWG RDC03</v>
      </c>
      <c r="Y12" t="str">
        <f t="shared" si="2"/>
        <v>TEST REQUIRED - Photographs, asbuilts</v>
      </c>
      <c r="Z12" t="str">
        <f t="shared" si="3"/>
        <v>INSPECTION BY - UCCL, FNDC</v>
      </c>
      <c r="AA12" t="str">
        <f t="shared" si="4"/>
        <v>TASK TIMING OR TASK FREQUENCY  - Prior to Backfill</v>
      </c>
      <c r="AB12" t="str">
        <f t="shared" si="5"/>
        <v>ACCEPTANCE CRITERIA - Geogrid shall be placed in a continuous strip with no joints in the strength direction, all other joints require a bodkin connection. Geogrid shall be tensioned as backfilling occurs</v>
      </c>
      <c r="AC12" t="str">
        <f t="shared" si="6"/>
        <v>UCCL - V</v>
      </c>
      <c r="AD12" t="str">
        <f t="shared" si="7"/>
        <v>FNDC - W</v>
      </c>
      <c r="AG12" t="str">
        <v>TEST REQUIRED - IANZ Test certificates</v>
      </c>
    </row>
    <row r="13" spans="1:33" ht="15" customHeight="1" x14ac:dyDescent="0.25">
      <c r="A13" t="s">
        <v>47</v>
      </c>
      <c r="B13" t="s">
        <v>48</v>
      </c>
      <c r="C13" t="s">
        <v>41</v>
      </c>
      <c r="D13" t="s">
        <v>3</v>
      </c>
      <c r="E13" s="1" t="s">
        <v>49</v>
      </c>
      <c r="F13" t="s">
        <v>57</v>
      </c>
      <c r="G13" t="s">
        <v>29</v>
      </c>
      <c r="H13" t="s">
        <v>44</v>
      </c>
      <c r="W13" t="str">
        <f t="shared" si="0"/>
        <v>Basecourse</v>
      </c>
      <c r="X13" t="str">
        <f t="shared" si="1"/>
        <v>SPECIFICATION REFERENCE - Wainui Road RP4666CHAR(AMP)4995 - Technical Specification TNZ M/4</v>
      </c>
      <c r="Y13" t="str">
        <f t="shared" si="2"/>
        <v>TEST REQUIRED - QF 046</v>
      </c>
      <c r="Z13" t="str">
        <f t="shared" si="3"/>
        <v>INSPECTION BY - UCCL, FNDC</v>
      </c>
      <c r="AA13" t="str">
        <f t="shared" si="4"/>
        <v>TASK TIMING OR TASK FREQUENCY  - 1 Set per lift_x000D_
Pre Seal Engineer Inspection</v>
      </c>
      <c r="AB13" t="str">
        <f t="shared" si="5"/>
        <v>ACCEPTANCE CRITERIA - 95% of the MDD average with no tests less than 92% of the MDD</v>
      </c>
      <c r="AC13" t="str">
        <f t="shared" si="6"/>
        <v>UCCL - V</v>
      </c>
      <c r="AD13" t="str">
        <f t="shared" si="7"/>
        <v>FNDC - V, W</v>
      </c>
      <c r="AG13" t="str">
        <v>INSPECTION BY - UCCL, FNDC</v>
      </c>
    </row>
    <row r="14" spans="1:33" ht="15" customHeight="1" x14ac:dyDescent="0.25">
      <c r="A14" t="s">
        <v>50</v>
      </c>
      <c r="B14" t="s">
        <v>51</v>
      </c>
      <c r="C14" t="s">
        <v>52</v>
      </c>
      <c r="D14" t="s">
        <v>3</v>
      </c>
      <c r="E14" t="s">
        <v>53</v>
      </c>
      <c r="F14" t="s">
        <v>54</v>
      </c>
      <c r="G14" t="s">
        <v>55</v>
      </c>
      <c r="H14" t="s">
        <v>56</v>
      </c>
      <c r="W14" t="str">
        <f t="shared" si="0"/>
        <v>As builts and Redline Markup</v>
      </c>
      <c r="X14" t="str">
        <f t="shared" si="1"/>
        <v>SPECIFICATION REFERENCE - CO14.7</v>
      </c>
      <c r="Y14" t="str">
        <f t="shared" si="2"/>
        <v>TEST REQUIRED - Asbuilt file</v>
      </c>
      <c r="Z14" t="str">
        <f t="shared" si="3"/>
        <v>INSPECTION BY - UCCL, FNDC</v>
      </c>
      <c r="AA14" t="str">
        <f t="shared" si="4"/>
        <v>TASK TIMING OR TASK FREQUENCY  - Following completion of construction</v>
      </c>
      <c r="AB14" t="str">
        <f t="shared" si="5"/>
        <v>ACCEPTANCE CRITERIA - As built drawings, redline markups and RAMM sheets</v>
      </c>
      <c r="AC14" t="str">
        <f t="shared" si="6"/>
        <v>UCCL - S</v>
      </c>
      <c r="AD14" t="str">
        <f t="shared" si="7"/>
        <v>FNDC - A</v>
      </c>
      <c r="AG14" t="str">
        <v>TASK TIMING OR TASK FREQUENCY  - 1 test per source submitted 2 weeks prior to MSE Construction</v>
      </c>
    </row>
    <row r="15" spans="1:33" ht="15" customHeight="1" x14ac:dyDescent="0.25">
      <c r="AG15" t="str">
        <v>ACCEPTANCE CRITERIA - GAP65 shall meet the grading from Table 14.27, a crushing resistance greater than or equal to 120kN and have a weathering resistance of AA,AB,AC,BA,BB or CA</v>
      </c>
    </row>
    <row r="16" spans="1:33" ht="15" customHeight="1" x14ac:dyDescent="0.25">
      <c r="AG16" t="str">
        <v>UCCL - H</v>
      </c>
    </row>
    <row r="17" spans="2:33" ht="15" customHeight="1" x14ac:dyDescent="0.25">
      <c r="AG17" t="str">
        <v>FNDC - R</v>
      </c>
    </row>
    <row r="18" spans="2:33" ht="15" customHeight="1" x14ac:dyDescent="0.25">
      <c r="AG18" t="str">
        <v>Basecourse TNZ40</v>
      </c>
    </row>
    <row r="19" spans="2:33" ht="15" customHeight="1" x14ac:dyDescent="0.25">
      <c r="AG19" t="str">
        <v>SPECIFICATION REFERENCE - NZTA M/4</v>
      </c>
    </row>
    <row r="20" spans="2:33" ht="15" customHeight="1" x14ac:dyDescent="0.25">
      <c r="B20" s="1"/>
      <c r="AG20" t="str">
        <v>TEST REQUIRED - IANZ Test certificates</v>
      </c>
    </row>
    <row r="21" spans="2:33" ht="15" customHeight="1" x14ac:dyDescent="0.25">
      <c r="AG21" t="str">
        <v>INSPECTION BY - UCCL, FNDC</v>
      </c>
    </row>
    <row r="22" spans="2:33" ht="15" customHeight="1" x14ac:dyDescent="0.25">
      <c r="AG22" t="str">
        <v>TASK TIMING OR TASK FREQUENCY  - 1 test per source submitted 2 weeks prior to MSE Construction</v>
      </c>
    </row>
    <row r="23" spans="2:33" ht="15" customHeight="1" x14ac:dyDescent="0.25">
      <c r="AG23" t="str">
        <v>ACCEPTANCE CRITERIA - TNZ40 shall comply with NZTA M/4 items 3.3 and 4.2</v>
      </c>
    </row>
    <row r="24" spans="2:33" ht="15" customHeight="1" x14ac:dyDescent="0.25">
      <c r="AG24" t="str">
        <v>UCCL - H</v>
      </c>
    </row>
    <row r="25" spans="2:33" ht="15" customHeight="1" x14ac:dyDescent="0.25">
      <c r="AG25" t="str">
        <v>FNDC - R</v>
      </c>
    </row>
    <row r="26" spans="2:33" ht="15" customHeight="1" x14ac:dyDescent="0.25">
      <c r="AG26" t="str">
        <v>F2 Drainage material</v>
      </c>
    </row>
    <row r="27" spans="2:33" ht="15" customHeight="1" x14ac:dyDescent="0.25">
      <c r="AG27" t="str">
        <v>SPECIFICATION REFERENCE - Wainui Road RP4666CHAR(AMP)4995 -  
Technical Specification 12.4</v>
      </c>
    </row>
    <row r="28" spans="2:33" ht="15" customHeight="1" x14ac:dyDescent="0.25">
      <c r="AG28" t="str">
        <v>TEST REQUIRED - IANZ Test certificates</v>
      </c>
    </row>
    <row r="29" spans="2:33" ht="15" customHeight="1" x14ac:dyDescent="0.25">
      <c r="AG29" t="str">
        <v>INSPECTION BY - UCCL, FNDC</v>
      </c>
    </row>
    <row r="30" spans="2:33" ht="15" customHeight="1" x14ac:dyDescent="0.25">
      <c r="AG30" t="str">
        <v>TASK TIMING OR TASK FREQUENCY  - 1 test per source submitted 2 weeks prior to MSE Construction</v>
      </c>
    </row>
    <row r="31" spans="2:33" ht="15" customHeight="1" x14ac:dyDescent="0.25">
      <c r="E31" s="1"/>
      <c r="AG31" t="str">
        <v>ACCEPTANCE CRITERIA - Aggregate must comply with NZTA F/2 with the exception that 5% of material by weight may pass the 75 um test seive.</v>
      </c>
    </row>
    <row r="32" spans="2:33" ht="15" customHeight="1" x14ac:dyDescent="0.25">
      <c r="AG32" t="str">
        <v>UCCL - H</v>
      </c>
    </row>
    <row r="33" spans="33:33" ht="15" customHeight="1" x14ac:dyDescent="0.25">
      <c r="AG33" t="str">
        <v>FNDC - R</v>
      </c>
    </row>
    <row r="34" spans="33:33" ht="15" customHeight="1" x14ac:dyDescent="0.25">
      <c r="AG34" t="str">
        <v>Geogrid</v>
      </c>
    </row>
    <row r="35" spans="33:33" ht="15" customHeight="1" x14ac:dyDescent="0.25">
      <c r="AG35" t="str">
        <v>SPECIFICATION REFERENCE - Wainui Road RP4666CHAR(AMP)4995 - Technical Specification 11.4</v>
      </c>
    </row>
    <row r="36" spans="33:33" ht="15" customHeight="1" x14ac:dyDescent="0.25">
      <c r="AG36" t="str">
        <v>TEST REQUIRED - Manufacturers certificates, Delivery Dockets</v>
      </c>
    </row>
    <row r="37" spans="33:33" ht="15" customHeight="1" x14ac:dyDescent="0.25">
      <c r="AG37" t="str">
        <v>INSPECTION BY - UCCL, FNDC</v>
      </c>
    </row>
    <row r="38" spans="33:33" ht="15" customHeight="1" x14ac:dyDescent="0.25">
      <c r="AG38" t="str">
        <v>TASK TIMING OR TASK FREQUENCY  - Prior to placement of geogrid</v>
      </c>
    </row>
    <row r="39" spans="33:33" ht="15" customHeight="1" x14ac:dyDescent="0.25">
      <c r="AG39" t="str">
        <v>ACCEPTANCE CRITERIA - Geogrid shall be Specification as shown on Drawing RDC03</v>
      </c>
    </row>
    <row r="40" spans="33:33" ht="15" customHeight="1" x14ac:dyDescent="0.25">
      <c r="AG40" t="str">
        <v>UCCL - H</v>
      </c>
    </row>
    <row r="41" spans="33:33" ht="15" customHeight="1" x14ac:dyDescent="0.25">
      <c r="AG41" t="str">
        <v>FNDC - R</v>
      </c>
    </row>
    <row r="42" spans="33:33" ht="15" customHeight="1" x14ac:dyDescent="0.25">
      <c r="AG42" t="str">
        <v>Subsoil</v>
      </c>
    </row>
    <row r="43" spans="33:33" ht="15" customHeight="1" x14ac:dyDescent="0.25">
      <c r="AG43" t="str">
        <v>SPECIFICATION REFERENCE - Wainui Road RP4666CHAR(AMP)4995 - Technical Specification 13.4</v>
      </c>
    </row>
    <row r="44" spans="33:33" ht="15" customHeight="1" x14ac:dyDescent="0.25">
      <c r="AG44" t="str">
        <v>TEST REQUIRED - Manufacturers certificates, Delivery Dockets</v>
      </c>
    </row>
    <row r="45" spans="33:33" ht="15" customHeight="1" x14ac:dyDescent="0.25">
      <c r="AG45" t="str">
        <v>INSPECTION BY - UCCL, FNDC</v>
      </c>
    </row>
    <row r="46" spans="33:33" ht="15" customHeight="1" x14ac:dyDescent="0.25">
      <c r="AG46" t="str">
        <v>TASK TIMING OR TASK FREQUENCY  - Prior to placement of subsoil</v>
      </c>
    </row>
    <row r="47" spans="33:33" ht="15" customHeight="1" x14ac:dyDescent="0.25">
      <c r="AG47" t="str">
        <v>ACCEPTANCE CRITERIA - Subsoil drains shall be NZTA F/2 compliant. No filter sock is to be used.</v>
      </c>
    </row>
    <row r="48" spans="33:33" ht="15" customHeight="1" x14ac:dyDescent="0.25">
      <c r="AG48" t="str">
        <v>UCCL - H</v>
      </c>
    </row>
    <row r="49" spans="33:33" ht="15" customHeight="1" x14ac:dyDescent="0.25">
      <c r="AG49" t="str">
        <v>FNDC - R</v>
      </c>
    </row>
    <row r="50" spans="33:33" ht="15" customHeight="1" x14ac:dyDescent="0.25">
      <c r="AG50" t="str">
        <v>Temporary Works Design</v>
      </c>
    </row>
    <row r="51" spans="33:33" ht="15" customHeight="1" x14ac:dyDescent="0.25">
      <c r="AG51" t="str">
        <v>SPECIFICATION REFERENCE - Drawing</v>
      </c>
    </row>
    <row r="52" spans="33:33" ht="15" customHeight="1" x14ac:dyDescent="0.25">
      <c r="AG52" t="str">
        <v>TEST REQUIRED - Temporary works drawings</v>
      </c>
    </row>
    <row r="53" spans="33:33" ht="15" customHeight="1" x14ac:dyDescent="0.25">
      <c r="AG53" t="str">
        <v>INSPECTION BY - UCCL, FNDC</v>
      </c>
    </row>
    <row r="54" spans="33:33" ht="15" customHeight="1" x14ac:dyDescent="0.25">
      <c r="AG54" t="str">
        <v>TASK TIMING OR TASK FREQUENCY  - Prior to Excavation</v>
      </c>
    </row>
    <row r="55" spans="33:33" ht="15" customHeight="1" x14ac:dyDescent="0.25">
      <c r="AG55" t="str">
        <v>ACCEPTANCE CRITERIA - Temporary works design shall be completed prior to excavation for the retaining of the cut face.</v>
      </c>
    </row>
    <row r="56" spans="33:33" ht="15" customHeight="1" x14ac:dyDescent="0.25">
      <c r="AG56" t="str">
        <v>UCCL - V</v>
      </c>
    </row>
    <row r="57" spans="33:33" ht="15" customHeight="1" x14ac:dyDescent="0.25">
      <c r="AG57" t="str">
        <v>FNDC - Su</v>
      </c>
    </row>
    <row r="58" spans="33:33" ht="15" customHeight="1" x14ac:dyDescent="0.25">
      <c r="AG58" t="str">
        <v>Subgrade</v>
      </c>
    </row>
    <row r="59" spans="33:33" ht="15" customHeight="1" x14ac:dyDescent="0.25">
      <c r="AG59" t="str">
        <v>SPECIFICATION REFERENCE - Wainui Road RP4666CHAR(AMP)4995 - DWG - SPEC-01 - Subgrade</v>
      </c>
    </row>
    <row r="60" spans="33:33" ht="15" customHeight="1" x14ac:dyDescent="0.25">
      <c r="AG60" t="str">
        <v>TEST REQUIRED - QF 021</v>
      </c>
    </row>
    <row r="61" spans="33:33" ht="15" customHeight="1" x14ac:dyDescent="0.25">
      <c r="AG61" t="str">
        <v>INSPECTION BY - UCCL, FNDC</v>
      </c>
    </row>
    <row r="62" spans="33:33" ht="15" customHeight="1" x14ac:dyDescent="0.25">
      <c r="AG62" t="str">
        <v>TASK TIMING OR TASK FREQUENCY  -</v>
      </c>
    </row>
    <row r="63" spans="33:33" ht="15" customHeight="1" x14ac:dyDescent="0.25">
      <c r="AG63" t="str">
        <v>ACCEPTANCE CRITERIA - Subgrade is to be cut ti stiff/medium dense natural materials.</v>
      </c>
    </row>
    <row r="64" spans="33:33" ht="15" customHeight="1" x14ac:dyDescent="0.25">
      <c r="AG64" t="str">
        <v>UCCL - H</v>
      </c>
    </row>
    <row r="65" spans="33:33" ht="15" customHeight="1" x14ac:dyDescent="0.25">
      <c r="AG65" t="str">
        <v>FNDC - H</v>
      </c>
    </row>
    <row r="66" spans="33:33" ht="15" customHeight="1" x14ac:dyDescent="0.25">
      <c r="AG66" t="str">
        <v>Subsoil</v>
      </c>
    </row>
    <row r="67" spans="33:33" ht="15" customHeight="1" x14ac:dyDescent="0.25">
      <c r="AG67" t="str">
        <v>SPECIFICATION REFERENCE - Wainui Road RP4666CHAR(AMP)4995 - 
NZTA F2</v>
      </c>
    </row>
    <row r="68" spans="33:33" ht="15" customHeight="1" x14ac:dyDescent="0.25">
      <c r="AG68" t="str">
        <v>TEST REQUIRED - Photographs, asbuilts</v>
      </c>
    </row>
    <row r="69" spans="33:33" ht="15" customHeight="1" x14ac:dyDescent="0.25">
      <c r="AG69" t="str">
        <v>INSPECTION BY - UCCL, FNDC</v>
      </c>
    </row>
    <row r="70" spans="33:33" ht="15" customHeight="1" x14ac:dyDescent="0.25">
      <c r="AG70" t="str">
        <v>TASK TIMING OR TASK FREQUENCY  - Prior to Backfill</v>
      </c>
    </row>
    <row r="71" spans="33:33" ht="15" customHeight="1" x14ac:dyDescent="0.25">
      <c r="AG71" t="str">
        <v>ACCEPTANCE CRITERIA - Subsoil shall be placed at the line, grade and level shown on the drawings. F2 drainage material shall be installed as shown on the drawings.</v>
      </c>
    </row>
    <row r="72" spans="33:33" ht="15" customHeight="1" x14ac:dyDescent="0.25">
      <c r="AG72" t="str">
        <v>UCCL - V</v>
      </c>
    </row>
    <row r="73" spans="33:33" ht="15" customHeight="1" x14ac:dyDescent="0.25">
      <c r="AG73" t="str">
        <v>FNDC - W</v>
      </c>
    </row>
    <row r="74" spans="33:33" ht="15" customHeight="1" x14ac:dyDescent="0.25">
      <c r="AG74" t="str">
        <v>Subbase GAP65</v>
      </c>
    </row>
    <row r="75" spans="33:33" ht="15" customHeight="1" x14ac:dyDescent="0.25">
      <c r="AG75" t="str">
        <v>SPECIFICATION REFERENCE - Wainui Road RP4666CHAR(AMP)4995 - DWG - SPEC-01 CHAR(AMP) NZTA B/02</v>
      </c>
    </row>
    <row r="76" spans="33:33" ht="15" customHeight="1" x14ac:dyDescent="0.25">
      <c r="AG76" t="str">
        <v>TEST REQUIRED - QF 046</v>
      </c>
    </row>
    <row r="77" spans="33:33" ht="15" customHeight="1" x14ac:dyDescent="0.25">
      <c r="AG77" t="str">
        <v>INSPECTION BY - UCCL, FNDC</v>
      </c>
    </row>
    <row r="78" spans="33:33" ht="15" customHeight="1" x14ac:dyDescent="0.25">
      <c r="AG78" t="str">
        <v>TASK TIMING OR TASK FREQUENCY  - 1 Set per 0.2m lift</v>
      </c>
    </row>
    <row r="79" spans="33:33" ht="15" customHeight="1" x14ac:dyDescent="0.25">
      <c r="AG79" t="str">
        <v>ACCEPTANCE CRITERIA - Hardfill shall be placed and compacted in layers no greater than 200mm. Hardfill shall be tested at a rate of 1 set per 0.3m lift and 15m linear and shall meet a 95% of the MDD average with no tests less than 92% of the MDD</v>
      </c>
    </row>
    <row r="80" spans="33:33" ht="15" customHeight="1" x14ac:dyDescent="0.25">
      <c r="AG80" t="str">
        <v>UCCL - V</v>
      </c>
    </row>
    <row r="81" spans="33:33" ht="15" customHeight="1" x14ac:dyDescent="0.25">
      <c r="AG81" t="str">
        <v>FNDC - V, W</v>
      </c>
    </row>
    <row r="82" spans="33:33" ht="15" customHeight="1" x14ac:dyDescent="0.25">
      <c r="AG82" t="str">
        <v>Geogrid</v>
      </c>
    </row>
    <row r="83" spans="33:33" ht="15" customHeight="1" x14ac:dyDescent="0.25">
      <c r="AG83" t="str">
        <v>SPECIFICATION REFERENCE - Wainui Road RP4666CHAR(AMP)4995 - DWG RDC03</v>
      </c>
    </row>
    <row r="84" spans="33:33" ht="15" customHeight="1" x14ac:dyDescent="0.25">
      <c r="AG84" t="str">
        <v>TEST REQUIRED - Photographs, asbuilts</v>
      </c>
    </row>
    <row r="85" spans="33:33" ht="15" customHeight="1" x14ac:dyDescent="0.25">
      <c r="AG85" t="str">
        <v>INSPECTION BY - UCCL, FNDC</v>
      </c>
    </row>
    <row r="86" spans="33:33" ht="15" customHeight="1" x14ac:dyDescent="0.25">
      <c r="AG86" t="str">
        <v>TASK TIMING OR TASK FREQUENCY  - Prior to Backfill</v>
      </c>
    </row>
    <row r="87" spans="33:33" ht="15" customHeight="1" x14ac:dyDescent="0.25">
      <c r="AG87" t="str">
        <v>ACCEPTANCE CRITERIA - Geogrid shall be placed in a continuous strip with no joints in the strength direction, all other joints require a bodkin connection. Geogrid shall be tensioned as backfilling occurs</v>
      </c>
    </row>
    <row r="88" spans="33:33" ht="15" customHeight="1" x14ac:dyDescent="0.25">
      <c r="AG88" t="str">
        <v>UCCL - V</v>
      </c>
    </row>
    <row r="89" spans="33:33" ht="15" customHeight="1" x14ac:dyDescent="0.25">
      <c r="AG89" t="str">
        <v>FNDC - W</v>
      </c>
    </row>
    <row r="90" spans="33:33" ht="15" customHeight="1" x14ac:dyDescent="0.25">
      <c r="AG90" t="str">
        <v>Basecourse</v>
      </c>
    </row>
    <row r="91" spans="33:33" ht="15" customHeight="1" x14ac:dyDescent="0.25">
      <c r="AG91" t="str">
        <v>SPECIFICATION REFERENCE - Wainui Road RP4666CHAR(AMP)4995 - Technical Specification TNZ M/4</v>
      </c>
    </row>
    <row r="92" spans="33:33" ht="15" customHeight="1" x14ac:dyDescent="0.25">
      <c r="AG92" t="str">
        <v>TEST REQUIRED - QF 046</v>
      </c>
    </row>
    <row r="93" spans="33:33" ht="15" customHeight="1" x14ac:dyDescent="0.25">
      <c r="AG93" t="str">
        <v>INSPECTION BY - UCCL, FNDC</v>
      </c>
    </row>
    <row r="94" spans="33:33" ht="15" customHeight="1" x14ac:dyDescent="0.25">
      <c r="AG94" t="str">
        <v>TASK TIMING OR TASK FREQUENCY  - 1 Set per lift
Pre Seal Engineer Inspection</v>
      </c>
    </row>
    <row r="95" spans="33:33" ht="15" customHeight="1" x14ac:dyDescent="0.25">
      <c r="AG95" t="str">
        <v>ACCEPTANCE CRITERIA - 95% of the MDD average with no tests less than 92% of the MDD</v>
      </c>
    </row>
    <row r="96" spans="33:33" ht="15" customHeight="1" x14ac:dyDescent="0.25">
      <c r="AG96" t="str">
        <v>UCCL - V</v>
      </c>
    </row>
    <row r="97" spans="33:33" ht="15" customHeight="1" x14ac:dyDescent="0.25">
      <c r="AG97" t="str">
        <v>FNDC - V, W</v>
      </c>
    </row>
    <row r="98" spans="33:33" ht="15" customHeight="1" x14ac:dyDescent="0.25">
      <c r="AG98" t="str">
        <v>As builts and Redline Markup</v>
      </c>
    </row>
    <row r="99" spans="33:33" ht="15" customHeight="1" x14ac:dyDescent="0.25">
      <c r="AG99" t="str">
        <v>SPECIFICATION REFERENCE - CO14.7</v>
      </c>
    </row>
    <row r="100" spans="33:33" ht="15" customHeight="1" x14ac:dyDescent="0.25">
      <c r="AG100" t="str">
        <v>TEST REQUIRED - Asbuilt file</v>
      </c>
    </row>
    <row r="101" spans="33:33" ht="15" customHeight="1" x14ac:dyDescent="0.25">
      <c r="AG101" t="str">
        <v>INSPECTION BY - UCCL, FNDC</v>
      </c>
    </row>
    <row r="102" spans="33:33" ht="15" customHeight="1" x14ac:dyDescent="0.25">
      <c r="AG102" t="str">
        <v>TASK TIMING OR TASK FREQUENCY  - Following completion of construction</v>
      </c>
    </row>
    <row r="103" spans="33:33" ht="15" customHeight="1" x14ac:dyDescent="0.25">
      <c r="AG103" t="str">
        <v>ACCEPTANCE CRITERIA - As built drawings, redline markups and RAMM sheets</v>
      </c>
    </row>
    <row r="104" spans="33:33" ht="15" customHeight="1" x14ac:dyDescent="0.25">
      <c r="AG104" t="str">
        <v>UCCL - S</v>
      </c>
    </row>
    <row r="105" spans="33:33" ht="15" customHeight="1" x14ac:dyDescent="0.25">
      <c r="AG105" t="str">
        <v>FNDC - 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2025-07-02T00:10:35Z</dcterms:modified>
</cp:coreProperties>
</file>