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7B9DDA7-4470-4AA2-B02C-178B26BCFD7A}" xr6:coauthVersionLast="47" xr6:coauthVersionMax="47" xr10:uidLastSave="{00000000-0000-0000-0000-000000000000}"/>
  <bookViews>
    <workbookView xWindow="75" yWindow="600" windowWidth="26775" windowHeight="1740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1" l="1" a="1"/>
  <c r="AF2" i="1" s="1"/>
  <c r="AE52" i="1"/>
  <c r="AD52" i="1"/>
  <c r="AC52" i="1"/>
  <c r="AB52" i="1"/>
  <c r="AE50" i="1"/>
  <c r="AD50" i="1"/>
  <c r="AC50" i="1"/>
  <c r="AB50" i="1"/>
  <c r="AE48" i="1"/>
  <c r="AD48" i="1"/>
  <c r="AC48" i="1"/>
  <c r="AB48" i="1"/>
  <c r="AE46" i="1"/>
  <c r="AD46" i="1"/>
  <c r="AC46" i="1"/>
  <c r="AB46" i="1"/>
  <c r="AE44" i="1"/>
  <c r="AD44" i="1"/>
  <c r="AC44" i="1"/>
  <c r="AB44" i="1"/>
  <c r="AE42" i="1"/>
  <c r="AD42" i="1"/>
  <c r="AC42" i="1"/>
  <c r="AB42" i="1"/>
  <c r="AE40" i="1"/>
  <c r="AD40" i="1"/>
  <c r="AC40" i="1"/>
  <c r="AB40" i="1"/>
  <c r="AE38" i="1"/>
  <c r="AD38" i="1"/>
  <c r="AC38" i="1"/>
  <c r="AB38" i="1"/>
  <c r="AE36" i="1"/>
  <c r="AD36" i="1"/>
  <c r="AC36" i="1"/>
  <c r="AB36" i="1"/>
  <c r="AE34" i="1"/>
  <c r="AD34" i="1"/>
  <c r="AC34" i="1"/>
  <c r="AB34" i="1"/>
  <c r="AE32" i="1"/>
  <c r="AD32" i="1"/>
  <c r="AC32" i="1"/>
  <c r="AB32" i="1"/>
  <c r="AE30" i="1"/>
  <c r="AD30" i="1"/>
  <c r="AC30" i="1"/>
  <c r="AB30" i="1"/>
  <c r="AE28" i="1"/>
  <c r="AD28" i="1"/>
  <c r="AC28" i="1"/>
  <c r="AB28" i="1"/>
  <c r="AE26" i="1"/>
  <c r="AD26" i="1"/>
  <c r="AC26" i="1"/>
  <c r="AB26" i="1"/>
  <c r="AE24" i="1"/>
  <c r="AD24" i="1"/>
  <c r="AC24" i="1"/>
  <c r="AB24" i="1"/>
  <c r="AE22" i="1"/>
  <c r="AD22" i="1"/>
  <c r="AC22" i="1"/>
  <c r="AB22" i="1"/>
  <c r="AE20" i="1"/>
  <c r="AD20" i="1"/>
  <c r="AC20" i="1"/>
  <c r="AB20" i="1"/>
  <c r="AE18" i="1"/>
  <c r="AD18" i="1"/>
  <c r="AC18" i="1"/>
  <c r="AB18" i="1"/>
  <c r="AE16" i="1"/>
  <c r="AD16" i="1"/>
  <c r="AC16" i="1"/>
  <c r="AB16" i="1"/>
  <c r="AE14" i="1"/>
  <c r="AD14" i="1"/>
  <c r="AC14" i="1"/>
  <c r="AB14" i="1"/>
  <c r="AE12" i="1"/>
  <c r="AD12" i="1"/>
  <c r="AC12" i="1"/>
  <c r="AB12" i="1"/>
  <c r="AE10" i="1"/>
  <c r="AD10" i="1"/>
  <c r="AC10" i="1"/>
  <c r="AB10" i="1"/>
  <c r="AE8" i="1"/>
  <c r="AD8" i="1"/>
  <c r="AC8" i="1"/>
  <c r="AB8" i="1"/>
  <c r="AE6" i="1"/>
  <c r="AD6" i="1"/>
  <c r="AC6" i="1"/>
  <c r="AB6" i="1"/>
  <c r="AE4" i="1"/>
  <c r="AD4" i="1"/>
  <c r="AC4" i="1"/>
  <c r="AB4" i="1"/>
  <c r="AE2" i="1"/>
  <c r="AD2" i="1"/>
  <c r="AC2" i="1"/>
  <c r="A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<sst xmlns="http://schemas.openxmlformats.org/spreadsheetml/2006/main" count="102" uniqueCount="67">
  <si>
    <t>Check Item</t>
  </si>
  <si>
    <t>Hold Point 2</t>
  </si>
  <si>
    <t>Visual</t>
  </si>
  <si>
    <t>Hold Point 3</t>
  </si>
  <si>
    <t>Hold Point 5</t>
  </si>
  <si>
    <t>Hold Point 8</t>
  </si>
  <si>
    <t>Hold Point 1</t>
  </si>
  <si>
    <t>Witness Point 6</t>
  </si>
  <si>
    <t>Milestone</t>
  </si>
  <si>
    <t>Witness Point 2</t>
  </si>
  <si>
    <t>Hold Point 6</t>
  </si>
  <si>
    <t>Hold Point 7</t>
  </si>
  <si>
    <t>Soil Management Plan prepared in accordance with Form A of Appendix MRTS16. Construction and regular Updates submitted to the Administrator for approval</t>
  </si>
  <si>
    <t>Written Acceptance</t>
  </si>
  <si>
    <t>MRTS16_x000D_
Cl 5.2.1</t>
  </si>
  <si>
    <t>Non-Potable Water Plan and permits submitted to the Administrator</t>
  </si>
  <si>
    <t>Plan</t>
  </si>
  <si>
    <t>MRTS16_x000D_
Cl 5.2.2</t>
  </si>
  <si>
    <t>Seed Supply Proposal submitted to the Administrator within 30 days of Possession of Site</t>
  </si>
  <si>
    <t>MRTS16_x000D_
Cl 5.3.1</t>
  </si>
  <si>
    <t>Plant Supply Proposal submitted to the Administrator within 30 days of Possession of Site</t>
  </si>
  <si>
    <t xml:space="preserve">MRTS16_x000D_
Cl 5.3.3 </t>
  </si>
  <si>
    <t>Plant Harvesting Proposal submitted to the Administrator prior to harvesting plants</t>
  </si>
  <si>
    <t>MRTS16_x000D_
Cl 5.3.4</t>
  </si>
  <si>
    <t>Materials imported to Site shall be free of prohibited or restricted biosecurity matter</t>
  </si>
  <si>
    <t>MRTS16_x000D_
Cl 7</t>
  </si>
  <si>
    <t>Materials are stored to ensure no deterioration or contamination occurs, including the potential for environmental harm</t>
  </si>
  <si>
    <t>Materials; including pesticides, soil amelioration agents, soil, seeding, turf, mulch, matting, plants water, plant bed edging and irrigation systems, comply with requirements and specifications set out in MRTS16 Clause 7 where applicable</t>
  </si>
  <si>
    <t>Containerised plants and ex ground stock in accordance with MRTS16 Cl. 7.6.2</t>
  </si>
  <si>
    <t>MRTS16_x000D_
Cl 7.6.2</t>
  </si>
  <si>
    <t>The extent and types of vegetation treatments are installed as specified in the contract and/or shown on the drawings</t>
  </si>
  <si>
    <t>MRTS16_x000D_
Cl 8</t>
  </si>
  <si>
    <t>Site is weed free prior to ground preparation operations</t>
  </si>
  <si>
    <t>MRTS16_x000D_
Cl 8.3</t>
  </si>
  <si>
    <t>Administrator notified at least 3 days before each of the following:_x000D_
application and incorporation of amelioration agents_x000D_
ripping_x000D_
cultivation _x000D_
roughening</t>
  </si>
  <si>
    <t>Witness Point 3, 4, 5</t>
  </si>
  <si>
    <t>MRTS16_x000D_
Cl 8.1.1_x000D_
Cl 8.4.1.1_x000D_
Cl 8.4.1.2_x000D_
Cl 8.4.1.3_x000D_
Cl 8.4.1.4</t>
  </si>
  <si>
    <t>Amelioration agents, where specified in the Soil Management Plan – Construction, shall be spread_x000D_
over the subsoil surface at the specified rates prior to subsoil operations</t>
  </si>
  <si>
    <t>Cl 8.4.1.1</t>
  </si>
  <si>
    <t>Manufactured site topsoil shall be in accordance with Form D of MRTS 16 Appendix prior to being used.</t>
  </si>
  <si>
    <t>MRTS16_x000D_
Cl 8.2.1</t>
  </si>
  <si>
    <t>The Contractor shall give at least three days notice before installation of topsoil. Topsoil installed evenly over the surface, within 3 days of subsoil preparation and Topsoil shall be spread to the depths described in the relevant vegetation works operation, and allow for settlement after installation.</t>
  </si>
  <si>
    <t>MRTS16_x000D_
Cl 8.4.2.1</t>
  </si>
  <si>
    <t>Turf shall be installed within two days from the completion of the topsoil operations, Turf shall be installed by: _x000D_
a)spreading fertiliser over the topsoil and raking the surface smooth_x000D_
b) to the prepared surface that has been moistened with a solution of water and wetting agent_x000D_
c) on the day turf is delivered to site_x000D_
d) by laying rolls parallel to the contour, in a staggered brick pattern, and_x000D_
e) by watering, within 2 hours of installation, with a solution of water and wetting agent until the_x000D_
topsoil layer is moist. Watering shall be applied in multiple applications to ensure surface_x000D_
erosion does not occur.</t>
  </si>
  <si>
    <t>MRTS16_x000D_
Cl 8.5.2</t>
  </si>
  <si>
    <t>Turf installed within 2 days of topsoil, within 24 hours of delivery and in accordance to Table 8.5.2 with initial watering on the day of installation and at least 25L/m2</t>
  </si>
  <si>
    <t xml:space="preserve">For seeding operations, the Contractor shall prepare a sample instillation to provide an agreed quality control for further instillations. The sample instillation shall be established as per Cl 8.5.1 </t>
  </si>
  <si>
    <t>Hold Point 9</t>
  </si>
  <si>
    <t>Cl 8.5.1</t>
  </si>
  <si>
    <t xml:space="preserve">All seed, wetting agents and fertilisers shall be brought on site in seperately labelled containers and mixed on-site to allow verification of materials and quanitities </t>
  </si>
  <si>
    <t>Broadcast seeding installed as per Cl 8.5.1.2</t>
  </si>
  <si>
    <t>Cl 8.5.1.2</t>
  </si>
  <si>
    <t>Hydrumulch bonded fibre matrix installed as per Cl 8.5.1.4</t>
  </si>
  <si>
    <t>Cl 8.5.1.4</t>
  </si>
  <si>
    <t>Commencement of the Establishment Period</t>
  </si>
  <si>
    <t>Issue of Certificate of Commencement of the Establishment Period by the Administrator</t>
  </si>
  <si>
    <t>MRTS16_x000D_
Cl 9.1</t>
  </si>
  <si>
    <t>The Contractor shall care for the installed vegetation treatments to ensure their long term sustainability_x000D_
and to meet the completion criteria of Clause 9.1.2</t>
  </si>
  <si>
    <t>MRTS16_x000D_
Cl 9.1.1</t>
  </si>
  <si>
    <t>Commencement of the Monitoring Period</t>
  </si>
  <si>
    <t>Issue of Certificate of Commencement of the Moitoring Period by the Administrator</t>
  </si>
  <si>
    <t>MRTS16_x000D_
Cl 9.2</t>
  </si>
  <si>
    <t>All Monitoring operations; including, watering, fertilising, weed, pest and disease control, mowing, slashing and brush cutting, pruning, and repair and reinstallation of failed plants, comply with Clause 9.2.1</t>
  </si>
  <si>
    <t>MRTS16_x000D_
Cl 9.2.1</t>
  </si>
  <si>
    <t>Certificate of finalisation of landscape and revegetation works monitoring period issued</t>
  </si>
  <si>
    <t>Issue of Certificate of Completion of the Moitoring Period by the Administrator</t>
  </si>
  <si>
    <t>MRTS16_x000D_
Cl 9.2.2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</si>
</sst>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F105"/>
  <sheetViews>
    <sheetView tabSelected="1" workbookViewId="0">
      <selection activeCell="AF2" sqref="AF2"/>
    </sheetView>
  </sheetViews>
  <sheetFormatPr defaultRowHeight="15" customHeight="1" x14ac:dyDescent="0.25"/>
  <cols>
    <col min="1" max="1" width="6.7109375" customWidth="1"/>
    <col min="2" max="2" width="6" customWidth="1"/>
    <col min="3" max="3" width="7.42578125" customWidth="1"/>
    <col min="4" max="4" width="6.5703125" customWidth="1"/>
    <col min="5" max="5" width="7.7109375" customWidth="1"/>
    <col min="6" max="6" width="6.42578125" customWidth="1"/>
    <col min="7" max="7" width="5.5703125" customWidth="1"/>
    <col min="8" max="8" width="7.28515625" customWidth="1"/>
    <col min="9" max="9" width="9" customWidth="1"/>
    <col min="10" max="10" width="7.28515625" customWidth="1"/>
    <col min="11" max="11" width="6.42578125" customWidth="1"/>
    <col min="12" max="13" width="6.5703125" customWidth="1"/>
    <col min="14" max="14" width="6.28515625" customWidth="1"/>
    <col min="15" max="15" width="7.42578125" customWidth="1"/>
    <col min="16" max="16" width="7.5703125" customWidth="1"/>
    <col min="17" max="17" width="2.5703125" customWidth="1"/>
    <col min="18" max="18" width="3.5703125" customWidth="1"/>
    <col min="19" max="19" width="2.42578125" customWidth="1"/>
    <col min="20" max="20" width="4.7109375" customWidth="1"/>
    <col min="21" max="21" width="4.28515625" customWidth="1"/>
    <col min="22" max="22" width="4" customWidth="1"/>
    <col min="23" max="23" width="3.7109375" customWidth="1"/>
    <col min="24" max="24" width="4.42578125" customWidth="1"/>
    <col min="25" max="25" width="3.85546875" customWidth="1"/>
    <col min="26" max="26" width="1.7109375" customWidth="1"/>
    <col min="27" max="27" width="2.140625" customWidth="1"/>
    <col min="29" max="29" width="8.5703125" customWidth="1"/>
    <col min="30" max="30" width="8.42578125" customWidth="1"/>
    <col min="31" max="31" width="10.140625" customWidth="1"/>
    <col min="32" max="32" width="61.7109375" customWidth="1"/>
    <col min="33" max="33" width="8.28515625" customWidth="1"/>
    <col min="34" max="34" width="4.5703125" customWidth="1"/>
    <col min="35" max="35" width="17.140625" customWidth="1"/>
    <col min="36" max="36" width="7.5703125" customWidth="1"/>
    <col min="37" max="37" width="11" customWidth="1"/>
    <col min="38" max="38" width="98.28515625" customWidth="1"/>
    <col min="39" max="39" width="146.42578125" bestFit="1" customWidth="1"/>
  </cols>
  <sheetData>
    <row r="1" spans="1:3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B1" s="3"/>
      <c r="AC1" s="3"/>
      <c r="AD1" s="3"/>
      <c r="AE1" s="3"/>
    </row>
    <row r="2" spans="1:32" ht="15" customHeight="1" x14ac:dyDescent="0.25">
      <c r="A2" s="1" t="s">
        <v>12</v>
      </c>
      <c r="E2" s="1"/>
      <c r="F2" s="1"/>
      <c r="H2" s="1"/>
      <c r="M2" s="1"/>
      <c r="N2" t="s">
        <v>13</v>
      </c>
      <c r="U2" s="1"/>
      <c r="V2" t="s">
        <v>6</v>
      </c>
      <c r="AB2" t="str">
        <f>A2</f>
        <v>Soil Management Plan prepared in accordance with Form A of Appendix MRTS16. Construction and regular Updates submitted to the Administrator for approval</v>
      </c>
      <c r="AC2" t="str">
        <f>"Acceptance Criteria and Frequency (Project Specific) - "&amp;N2</f>
        <v>Acceptance Criteria and Frequency (Project Specific) - Written Acceptance</v>
      </c>
      <c r="AD2" t="str">
        <f>"Check Item - "&amp;V2</f>
        <v>Check Item - Hold Point 1</v>
      </c>
      <c r="AE2" t="str">
        <f>"Reference - "&amp;V3</f>
        <v>Reference - MRTS16_x000D_
Cl 5.2.1</v>
      </c>
      <c r="AF2" t="str" cm="1">
        <f t="array" ref="AF2:AF105">_xlfn.FILTERXML("&lt;t&gt;&lt;s&gt;"&amp;_xlfn.TEXTJOIN("&lt;/s&gt;&lt;s&gt;",,AB2:AE59)&amp;"&lt;/s&gt;&lt;/t&gt;","//s")</f>
        <v>Soil Management Plan prepared in accordance with Form A of Appendix MRTS16. Construction and regular Updates submitted to the Administrator for approval</v>
      </c>
    </row>
    <row r="3" spans="1:32" ht="15" customHeight="1" x14ac:dyDescent="0.25">
      <c r="F3" s="1"/>
      <c r="H3" s="1"/>
      <c r="U3" s="1"/>
      <c r="V3" s="1" t="s">
        <v>14</v>
      </c>
      <c r="W3" s="1"/>
      <c r="AF3" t="str">
        <v>Acceptance Criteria and Frequency (Project Specific) - Written Acceptance</v>
      </c>
    </row>
    <row r="4" spans="1:32" ht="15" customHeight="1" x14ac:dyDescent="0.25">
      <c r="A4" s="1" t="s">
        <v>15</v>
      </c>
      <c r="E4" s="1"/>
      <c r="F4" s="1"/>
      <c r="G4" s="1"/>
      <c r="H4" s="1"/>
      <c r="N4" t="s">
        <v>16</v>
      </c>
      <c r="O4" s="1"/>
      <c r="V4" t="s">
        <v>1</v>
      </c>
      <c r="AB4" t="str">
        <f>A4</f>
        <v>Non-Potable Water Plan and permits submitted to the Administrator</v>
      </c>
      <c r="AC4" t="str">
        <f>"Acceptance Criteria and Frequency (Project Specific) - "&amp;N4</f>
        <v>Acceptance Criteria and Frequency (Project Specific) - Plan</v>
      </c>
      <c r="AD4" t="str">
        <f>"Check Item - "&amp;V4</f>
        <v>Check Item - Hold Point 2</v>
      </c>
      <c r="AE4" t="str">
        <f>"Reference - "&amp;V5</f>
        <v>Reference - MRTS16_x000D_
Cl 5.2.2</v>
      </c>
      <c r="AF4" t="str">
        <v>Check Item - Hold Point 1</v>
      </c>
    </row>
    <row r="5" spans="1:32" ht="15" customHeight="1" x14ac:dyDescent="0.25">
      <c r="F5" s="1"/>
      <c r="U5" s="1"/>
      <c r="V5" s="1" t="s">
        <v>17</v>
      </c>
      <c r="W5" s="1"/>
      <c r="AF5" t="str">
        <v>Reference - MRTS16
Cl 5.2.1</v>
      </c>
    </row>
    <row r="6" spans="1:32" ht="15" customHeight="1" x14ac:dyDescent="0.25">
      <c r="A6" s="1" t="s">
        <v>18</v>
      </c>
      <c r="F6" s="1"/>
      <c r="N6" t="s">
        <v>16</v>
      </c>
      <c r="O6" s="1"/>
      <c r="V6" t="s">
        <v>3</v>
      </c>
      <c r="AB6" t="str">
        <f>A6</f>
        <v>Seed Supply Proposal submitted to the Administrator within 30 days of Possession of Site</v>
      </c>
      <c r="AC6" t="str">
        <f>"Acceptance Criteria and Frequency (Project Specific) - "&amp;N6</f>
        <v>Acceptance Criteria and Frequency (Project Specific) - Plan</v>
      </c>
      <c r="AD6" t="str">
        <f>"Check Item - "&amp;V6</f>
        <v>Check Item - Hold Point 3</v>
      </c>
      <c r="AE6" t="str">
        <f>"Reference - "&amp;V7</f>
        <v>Reference - MRTS16_x000D_
Cl 5.3.1</v>
      </c>
      <c r="AF6" t="str">
        <v>Non-Potable Water Plan and permits submitted to the Administrator</v>
      </c>
    </row>
    <row r="7" spans="1:32" ht="15" customHeight="1" x14ac:dyDescent="0.25">
      <c r="U7" s="1"/>
      <c r="V7" s="1" t="s">
        <v>19</v>
      </c>
      <c r="W7" s="1"/>
      <c r="AF7" t="str">
        <v>Acceptance Criteria and Frequency (Project Specific) - Plan</v>
      </c>
    </row>
    <row r="8" spans="1:32" ht="15" customHeight="1" x14ac:dyDescent="0.25">
      <c r="A8" s="1" t="s">
        <v>20</v>
      </c>
      <c r="M8" s="1"/>
      <c r="N8" t="s">
        <v>16</v>
      </c>
      <c r="O8" s="1"/>
      <c r="V8" t="s">
        <v>4</v>
      </c>
      <c r="AB8" t="str">
        <f>A8</f>
        <v>Plant Supply Proposal submitted to the Administrator within 30 days of Possession of Site</v>
      </c>
      <c r="AC8" t="str">
        <f>"Acceptance Criteria and Frequency (Project Specific) - "&amp;N8</f>
        <v>Acceptance Criteria and Frequency (Project Specific) - Plan</v>
      </c>
      <c r="AD8" t="str">
        <f>"Check Item - "&amp;V8</f>
        <v>Check Item - Hold Point 5</v>
      </c>
      <c r="AE8" t="str">
        <f>"Reference - "&amp;V9</f>
        <v xml:space="preserve">Reference - MRTS16_x000D_
Cl 5.3.3 </v>
      </c>
      <c r="AF8" t="str">
        <v>Check Item - Hold Point 2</v>
      </c>
    </row>
    <row r="9" spans="1:32" ht="15" customHeight="1" x14ac:dyDescent="0.25">
      <c r="E9" s="1"/>
      <c r="U9" s="1"/>
      <c r="V9" s="1" t="s">
        <v>21</v>
      </c>
      <c r="W9" s="1"/>
      <c r="AF9" t="str">
        <v>Reference - MRTS16
Cl 5.2.2</v>
      </c>
    </row>
    <row r="10" spans="1:32" ht="15" customHeight="1" x14ac:dyDescent="0.25">
      <c r="A10" s="1" t="s">
        <v>22</v>
      </c>
      <c r="E10" s="1"/>
      <c r="M10" s="1"/>
      <c r="N10" s="1" t="s">
        <v>16</v>
      </c>
      <c r="O10" s="1"/>
      <c r="V10" t="s">
        <v>10</v>
      </c>
      <c r="AB10" t="str">
        <f>A10</f>
        <v>Plant Harvesting Proposal submitted to the Administrator prior to harvesting plants</v>
      </c>
      <c r="AC10" t="str">
        <f>"Acceptance Criteria and Frequency (Project Specific) - "&amp;N10</f>
        <v>Acceptance Criteria and Frequency (Project Specific) - Plan</v>
      </c>
      <c r="AD10" t="str">
        <f>"Check Item - "&amp;V10</f>
        <v>Check Item - Hold Point 6</v>
      </c>
      <c r="AE10" t="str">
        <f>"Reference - "&amp;V11</f>
        <v>Reference - MRTS16_x000D_
Cl 5.3.4</v>
      </c>
      <c r="AF10" t="str">
        <v>Seed Supply Proposal submitted to the Administrator within 30 days of Possession of Site</v>
      </c>
    </row>
    <row r="11" spans="1:32" ht="15" customHeight="1" x14ac:dyDescent="0.25">
      <c r="U11" s="1"/>
      <c r="V11" s="1" t="s">
        <v>23</v>
      </c>
      <c r="W11" s="1"/>
      <c r="AF11" t="str">
        <v>Acceptance Criteria and Frequency (Project Specific) - Plan</v>
      </c>
    </row>
    <row r="12" spans="1:32" ht="15" customHeight="1" x14ac:dyDescent="0.25">
      <c r="A12" s="1" t="s">
        <v>24</v>
      </c>
      <c r="M12" s="1"/>
      <c r="N12" s="1" t="s">
        <v>2</v>
      </c>
      <c r="O12" s="1"/>
      <c r="V12" t="s">
        <v>0</v>
      </c>
      <c r="AB12" t="str">
        <f>A12</f>
        <v>Materials imported to Site shall be free of prohibited or restricted biosecurity matter</v>
      </c>
      <c r="AC12" t="str">
        <f>"Acceptance Criteria and Frequency (Project Specific) - "&amp;N12</f>
        <v>Acceptance Criteria and Frequency (Project Specific) - Visual</v>
      </c>
      <c r="AD12" t="str">
        <f>"Check Item - "&amp;V12</f>
        <v>Check Item - Check Item</v>
      </c>
      <c r="AE12" t="str">
        <f>"Reference - "&amp;V13</f>
        <v>Reference - MRTS16_x000D_
Cl 7</v>
      </c>
      <c r="AF12" t="str">
        <v>Check Item - Hold Point 3</v>
      </c>
    </row>
    <row r="13" spans="1:32" ht="15" customHeight="1" x14ac:dyDescent="0.25">
      <c r="U13" s="1"/>
      <c r="V13" s="1" t="s">
        <v>25</v>
      </c>
      <c r="W13" s="1"/>
      <c r="AF13" t="str">
        <v>Reference - MRTS16
Cl 5.3.1</v>
      </c>
    </row>
    <row r="14" spans="1:32" ht="15" customHeight="1" x14ac:dyDescent="0.25">
      <c r="A14" s="1" t="s">
        <v>26</v>
      </c>
      <c r="M14" s="1"/>
      <c r="N14" s="1" t="s">
        <v>2</v>
      </c>
      <c r="O14" s="1"/>
      <c r="V14" t="s">
        <v>0</v>
      </c>
      <c r="AB14" t="str">
        <f>A14</f>
        <v>Materials are stored to ensure no deterioration or contamination occurs, including the potential for environmental harm</v>
      </c>
      <c r="AC14" t="str">
        <f>"Acceptance Criteria and Frequency (Project Specific) - "&amp;N14</f>
        <v>Acceptance Criteria and Frequency (Project Specific) - Visual</v>
      </c>
      <c r="AD14" t="str">
        <f>"Check Item - "&amp;V14</f>
        <v>Check Item - Check Item</v>
      </c>
      <c r="AE14" t="str">
        <f>"Reference - "&amp;V15</f>
        <v>Reference - MRTS16_x000D_
Cl 7</v>
      </c>
      <c r="AF14" t="str">
        <v>Plant Supply Proposal submitted to the Administrator within 30 days of Possession of Site</v>
      </c>
    </row>
    <row r="15" spans="1:32" ht="15" customHeight="1" x14ac:dyDescent="0.25">
      <c r="U15" s="1"/>
      <c r="V15" s="1" t="s">
        <v>25</v>
      </c>
      <c r="W15" s="1"/>
      <c r="AF15" t="str">
        <v>Acceptance Criteria and Frequency (Project Specific) - Plan</v>
      </c>
    </row>
    <row r="16" spans="1:32" ht="15" customHeight="1" x14ac:dyDescent="0.25">
      <c r="A16" s="1" t="s">
        <v>27</v>
      </c>
      <c r="M16" s="1"/>
      <c r="N16" t="s">
        <v>2</v>
      </c>
      <c r="V16" t="s">
        <v>0</v>
      </c>
      <c r="AB16" t="str">
        <f>A16</f>
        <v>Materials; including pesticides, soil amelioration agents, soil, seeding, turf, mulch, matting, plants water, plant bed edging and irrigation systems, comply with requirements and specifications set out in MRTS16 Clause 7 where applicable</v>
      </c>
      <c r="AC16" t="str">
        <f>"Acceptance Criteria and Frequency (Project Specific) - "&amp;N16</f>
        <v>Acceptance Criteria and Frequency (Project Specific) - Visual</v>
      </c>
      <c r="AD16" t="str">
        <f>"Check Item - "&amp;V16</f>
        <v>Check Item - Check Item</v>
      </c>
      <c r="AE16" t="str">
        <f>"Reference - "&amp;V17</f>
        <v>Reference - MRTS16_x000D_
Cl 7</v>
      </c>
      <c r="AF16" t="str">
        <v>Check Item - Hold Point 5</v>
      </c>
    </row>
    <row r="17" spans="1:32" ht="15" customHeight="1" x14ac:dyDescent="0.25">
      <c r="U17" s="1"/>
      <c r="V17" s="1" t="s">
        <v>25</v>
      </c>
      <c r="W17" s="1"/>
      <c r="AF17" t="str">
        <v>Reference - MRTS16
Cl 5.3.3</v>
      </c>
    </row>
    <row r="18" spans="1:32" ht="15" customHeight="1" x14ac:dyDescent="0.25">
      <c r="A18" s="1" t="s">
        <v>28</v>
      </c>
      <c r="M18" s="1"/>
      <c r="N18" s="1" t="s">
        <v>2</v>
      </c>
      <c r="V18" t="s">
        <v>0</v>
      </c>
      <c r="AB18" t="str">
        <f>A18</f>
        <v>Containerised plants and ex ground stock in accordance with MRTS16 Cl. 7.6.2</v>
      </c>
      <c r="AC18" t="str">
        <f>"Acceptance Criteria and Frequency (Project Specific) - "&amp;N18</f>
        <v>Acceptance Criteria and Frequency (Project Specific) - Visual</v>
      </c>
      <c r="AD18" t="str">
        <f>"Check Item - "&amp;V18</f>
        <v>Check Item - Check Item</v>
      </c>
      <c r="AE18" t="str">
        <f>"Reference - "&amp;V19</f>
        <v>Reference - MRTS16_x000D_
Cl 7.6.2</v>
      </c>
      <c r="AF18" t="str">
        <v>Plant Harvesting Proposal submitted to the Administrator prior to harvesting plants</v>
      </c>
    </row>
    <row r="19" spans="1:32" ht="15" customHeight="1" x14ac:dyDescent="0.25">
      <c r="U19" s="1"/>
      <c r="V19" s="1" t="s">
        <v>29</v>
      </c>
      <c r="W19" s="1"/>
      <c r="AF19" t="str">
        <v>Acceptance Criteria and Frequency (Project Specific) - Plan</v>
      </c>
    </row>
    <row r="20" spans="1:32" ht="15" customHeight="1" x14ac:dyDescent="0.25">
      <c r="A20" s="1" t="s">
        <v>30</v>
      </c>
      <c r="M20" s="1"/>
      <c r="N20" s="1" t="s">
        <v>2</v>
      </c>
      <c r="O20" s="1"/>
      <c r="V20" t="s">
        <v>0</v>
      </c>
      <c r="AB20" t="str">
        <f>A20</f>
        <v>The extent and types of vegetation treatments are installed as specified in the contract and/or shown on the drawings</v>
      </c>
      <c r="AC20" t="str">
        <f>"Acceptance Criteria and Frequency (Project Specific) - "&amp;N20</f>
        <v>Acceptance Criteria and Frequency (Project Specific) - Visual</v>
      </c>
      <c r="AD20" t="str">
        <f>"Check Item - "&amp;V20</f>
        <v>Check Item - Check Item</v>
      </c>
      <c r="AE20" t="str">
        <f>"Reference - "&amp;V21</f>
        <v>Reference - MRTS16_x000D_
Cl 8</v>
      </c>
      <c r="AF20" t="str">
        <v>Check Item - Hold Point 6</v>
      </c>
    </row>
    <row r="21" spans="1:32" ht="15" customHeight="1" x14ac:dyDescent="0.25">
      <c r="U21" s="1"/>
      <c r="V21" s="1" t="s">
        <v>31</v>
      </c>
      <c r="W21" s="1"/>
      <c r="AF21" t="str">
        <v>Reference - MRTS16
Cl 5.3.4</v>
      </c>
    </row>
    <row r="22" spans="1:32" ht="15" customHeight="1" x14ac:dyDescent="0.25">
      <c r="A22" s="1" t="s">
        <v>32</v>
      </c>
      <c r="M22" s="1"/>
      <c r="N22" s="1" t="s">
        <v>2</v>
      </c>
      <c r="V22" t="s">
        <v>9</v>
      </c>
      <c r="AB22" t="str">
        <f>A22</f>
        <v>Site is weed free prior to ground preparation operations</v>
      </c>
      <c r="AC22" t="str">
        <f>"Acceptance Criteria and Frequency (Project Specific) - "&amp;N22</f>
        <v>Acceptance Criteria and Frequency (Project Specific) - Visual</v>
      </c>
      <c r="AD22" t="str">
        <f>"Check Item - "&amp;V22</f>
        <v>Check Item - Witness Point 2</v>
      </c>
      <c r="AE22" t="str">
        <f>"Reference - "&amp;V23</f>
        <v>Reference - MRTS16_x000D_
Cl 8.3</v>
      </c>
      <c r="AF22" t="str">
        <v>Materials imported to Site shall be free of prohibited or restricted biosecurity matter</v>
      </c>
    </row>
    <row r="23" spans="1:32" ht="15" customHeight="1" x14ac:dyDescent="0.25">
      <c r="U23" s="1"/>
      <c r="V23" s="1" t="s">
        <v>33</v>
      </c>
      <c r="AF23" t="str">
        <v>Acceptance Criteria and Frequency (Project Specific) - Visual</v>
      </c>
    </row>
    <row r="24" spans="1:32" ht="15" customHeight="1" x14ac:dyDescent="0.25">
      <c r="A24" s="1" t="s">
        <v>34</v>
      </c>
      <c r="M24" s="1"/>
      <c r="N24" t="s">
        <v>2</v>
      </c>
      <c r="V24" t="s">
        <v>35</v>
      </c>
      <c r="AB24" t="str">
        <f>A24</f>
        <v>Administrator notified at least 3 days before each of the following:_x000D_
application and incorporation of amelioration agents_x000D_
ripping_x000D_
cultivation _x000D_
roughening</v>
      </c>
      <c r="AC24" t="str">
        <f>"Acceptance Criteria and Frequency (Project Specific) - "&amp;N24</f>
        <v>Acceptance Criteria and Frequency (Project Specific) - Visual</v>
      </c>
      <c r="AD24" t="str">
        <f>"Check Item - "&amp;V24</f>
        <v>Check Item - Witness Point 3, 4, 5</v>
      </c>
      <c r="AE24" t="str">
        <f>"Reference - "&amp;V25</f>
        <v>Reference - MRTS16_x000D_
Cl 8.1.1_x000D_
Cl 8.4.1.1_x000D_
Cl 8.4.1.2_x000D_
Cl 8.4.1.3_x000D_
Cl 8.4.1.4</v>
      </c>
      <c r="AF24" t="str">
        <v>Check Item - Check Item</v>
      </c>
    </row>
    <row r="25" spans="1:32" ht="15" customHeight="1" x14ac:dyDescent="0.25">
      <c r="U25" s="1"/>
      <c r="V25" s="1" t="s">
        <v>36</v>
      </c>
      <c r="W25" s="1"/>
      <c r="AF25" t="str">
        <v>Reference - MRTS16
Cl 7</v>
      </c>
    </row>
    <row r="26" spans="1:32" ht="15" customHeight="1" x14ac:dyDescent="0.25">
      <c r="A26" s="1" t="s">
        <v>37</v>
      </c>
      <c r="M26" s="1"/>
      <c r="N26" t="s">
        <v>2</v>
      </c>
      <c r="V26" s="1" t="s">
        <v>5</v>
      </c>
      <c r="AB26" t="str">
        <f>A26</f>
        <v>Amelioration agents, where specified in the Soil Management Plan – Construction, shall be spread_x000D_
over the subsoil surface at the specified rates prior to subsoil operations</v>
      </c>
      <c r="AC26" t="str">
        <f>"Acceptance Criteria and Frequency (Project Specific) - "&amp;N26</f>
        <v>Acceptance Criteria and Frequency (Project Specific) - Visual</v>
      </c>
      <c r="AD26" t="str">
        <f>"Check Item - "&amp;V26</f>
        <v>Check Item - Hold Point 8</v>
      </c>
      <c r="AE26" t="str">
        <f>"Reference - "&amp;V27</f>
        <v>Reference - Cl 8.4.1.1</v>
      </c>
      <c r="AF26" t="str">
        <v>Materials are stored to ensure no deterioration or contamination occurs, including the potential for environmental harm</v>
      </c>
    </row>
    <row r="27" spans="1:32" ht="15" customHeight="1" x14ac:dyDescent="0.25">
      <c r="U27" s="1"/>
      <c r="V27" s="1" t="s">
        <v>38</v>
      </c>
      <c r="W27" s="1"/>
      <c r="AF27" t="str">
        <v>Acceptance Criteria and Frequency (Project Specific) - Visual</v>
      </c>
    </row>
    <row r="28" spans="1:32" ht="15" customHeight="1" x14ac:dyDescent="0.25">
      <c r="A28" s="1" t="s">
        <v>39</v>
      </c>
      <c r="M28" s="1"/>
      <c r="N28" t="s">
        <v>2</v>
      </c>
      <c r="V28" t="s">
        <v>11</v>
      </c>
      <c r="AB28" t="str">
        <f>A28</f>
        <v>Manufactured site topsoil shall be in accordance with Form D of MRTS 16 Appendix prior to being used.</v>
      </c>
      <c r="AC28" t="str">
        <f>"Acceptance Criteria and Frequency (Project Specific) - "&amp;N28</f>
        <v>Acceptance Criteria and Frequency (Project Specific) - Visual</v>
      </c>
      <c r="AD28" t="str">
        <f>"Check Item - "&amp;V28</f>
        <v>Check Item - Hold Point 7</v>
      </c>
      <c r="AE28" t="str">
        <f>"Reference - "&amp;V29</f>
        <v>Reference - MRTS16_x000D_
Cl 8.2.1</v>
      </c>
      <c r="AF28" t="str">
        <v>Check Item - Check Item</v>
      </c>
    </row>
    <row r="29" spans="1:32" ht="15" customHeight="1" x14ac:dyDescent="0.25">
      <c r="U29" s="1"/>
      <c r="V29" s="1" t="s">
        <v>40</v>
      </c>
      <c r="W29" s="1"/>
      <c r="AF29" t="str">
        <v>Reference - MRTS16
Cl 7</v>
      </c>
    </row>
    <row r="30" spans="1:32" ht="15" customHeight="1" x14ac:dyDescent="0.25">
      <c r="A30" s="1" t="s">
        <v>41</v>
      </c>
      <c r="M30" s="1"/>
      <c r="N30" s="1" t="s">
        <v>2</v>
      </c>
      <c r="V30" t="s">
        <v>7</v>
      </c>
      <c r="AB30" t="str">
        <f>A30</f>
        <v>The Contractor shall give at least three days notice before installation of topsoil. Topsoil installed evenly over the surface, within 3 days of subsoil preparation and Topsoil shall be spread to the depths described in the relevant vegetation works operation, and allow for settlement after installation.</v>
      </c>
      <c r="AC30" t="str">
        <f>"Acceptance Criteria and Frequency (Project Specific) - "&amp;N30</f>
        <v>Acceptance Criteria and Frequency (Project Specific) - Visual</v>
      </c>
      <c r="AD30" t="str">
        <f>"Check Item - "&amp;V30</f>
        <v>Check Item - Witness Point 6</v>
      </c>
      <c r="AE30" t="str">
        <f>"Reference - "&amp;V31</f>
        <v>Reference - MRTS16_x000D_
Cl 8.4.2.1</v>
      </c>
      <c r="AF30" t="str">
        <v>Materials; including pesticides, soil amelioration agents, soil, seeding, turf, mulch, matting, plants water, plant bed edging and irrigation systems, comply with requirements and specifications set out in MRTS16 Clause 7 where applicable</v>
      </c>
    </row>
    <row r="31" spans="1:32" ht="15" customHeight="1" x14ac:dyDescent="0.25">
      <c r="U31" s="1"/>
      <c r="V31" s="1" t="s">
        <v>42</v>
      </c>
      <c r="W31" s="1"/>
      <c r="AF31" t="str">
        <v>Acceptance Criteria and Frequency (Project Specific) - Visual</v>
      </c>
    </row>
    <row r="32" spans="1:32" ht="15" customHeight="1" x14ac:dyDescent="0.25">
      <c r="A32" s="1" t="s">
        <v>43</v>
      </c>
      <c r="M32" s="1"/>
      <c r="N32" s="1" t="s">
        <v>2</v>
      </c>
      <c r="O32" s="1"/>
      <c r="V32" t="s">
        <v>0</v>
      </c>
      <c r="AB32" t="str">
        <f>A32</f>
        <v>Turf shall be installed within two days from the completion of the topsoil operations, Turf shall be installed by: _x000D_
a)spreading fertiliser over the topsoil and raking the surface smooth_x000D_
b) to the prepared surface that has been moistened with a solution of water and wetting agent_x000D_
c) on the day turf is delivered to site_x000D_
d) by laying rolls parallel to the contour, in a staggered brick pattern, and_x000D_
e) by watering, within 2 hours of installation, with a solution of water and wetting agent until the_x000D_
topsoil layer is moist. Watering shall be applied in multiple applications to ensure surface_x000D_
erosion does not occur.</v>
      </c>
      <c r="AC32" t="str">
        <f>"Acceptance Criteria and Frequency (Project Specific) - "&amp;N32</f>
        <v>Acceptance Criteria and Frequency (Project Specific) - Visual</v>
      </c>
      <c r="AD32" t="str">
        <f>"Check Item - "&amp;V32</f>
        <v>Check Item - Check Item</v>
      </c>
      <c r="AE32" t="str">
        <f>"Reference - "&amp;V33</f>
        <v>Reference - MRTS16_x000D_
Cl 8.5.2</v>
      </c>
      <c r="AF32" t="str">
        <v>Check Item - Check Item</v>
      </c>
    </row>
    <row r="33" spans="1:32" ht="15" customHeight="1" x14ac:dyDescent="0.25">
      <c r="U33" s="1"/>
      <c r="V33" s="1" t="s">
        <v>44</v>
      </c>
      <c r="W33" s="1"/>
      <c r="AF33" t="str">
        <v>Reference - MRTS16
Cl 7</v>
      </c>
    </row>
    <row r="34" spans="1:32" ht="15" customHeight="1" x14ac:dyDescent="0.25">
      <c r="A34" s="1" t="s">
        <v>45</v>
      </c>
      <c r="M34" s="1"/>
      <c r="N34" t="s">
        <v>2</v>
      </c>
      <c r="V34" t="s">
        <v>0</v>
      </c>
      <c r="AB34" t="str">
        <f>A34</f>
        <v>Turf installed within 2 days of topsoil, within 24 hours of delivery and in accordance to Table 8.5.2 with initial watering on the day of installation and at least 25L/m2</v>
      </c>
      <c r="AC34" t="str">
        <f>"Acceptance Criteria and Frequency (Project Specific) - "&amp;N34</f>
        <v>Acceptance Criteria and Frequency (Project Specific) - Visual</v>
      </c>
      <c r="AD34" t="str">
        <f>"Check Item - "&amp;V34</f>
        <v>Check Item - Check Item</v>
      </c>
      <c r="AE34" t="str">
        <f>"Reference - "&amp;V35</f>
        <v>Reference - MRTS16_x000D_
Cl 8.5.2</v>
      </c>
      <c r="AF34" t="str">
        <v>Containerised plants and ex ground stock in accordance with MRTS16 Cl. 7.6.2</v>
      </c>
    </row>
    <row r="35" spans="1:32" ht="15" customHeight="1" x14ac:dyDescent="0.25">
      <c r="U35" s="1"/>
      <c r="V35" s="1" t="s">
        <v>44</v>
      </c>
      <c r="W35" s="1"/>
      <c r="AF35" t="str">
        <v>Acceptance Criteria and Frequency (Project Specific) - Visual</v>
      </c>
    </row>
    <row r="36" spans="1:32" ht="15" customHeight="1" x14ac:dyDescent="0.25">
      <c r="A36" s="1" t="s">
        <v>46</v>
      </c>
      <c r="M36" s="1"/>
      <c r="N36" s="1" t="s">
        <v>2</v>
      </c>
      <c r="V36" t="s">
        <v>47</v>
      </c>
      <c r="AB36" t="str">
        <f>A36</f>
        <v xml:space="preserve">For seeding operations, the Contractor shall prepare a sample instillation to provide an agreed quality control for further instillations. The sample instillation shall be established as per Cl 8.5.1 </v>
      </c>
      <c r="AC36" t="str">
        <f>"Acceptance Criteria and Frequency (Project Specific) - "&amp;N36</f>
        <v>Acceptance Criteria and Frequency (Project Specific) - Visual</v>
      </c>
      <c r="AD36" t="str">
        <f>"Check Item - "&amp;V36</f>
        <v>Check Item - Hold Point 9</v>
      </c>
      <c r="AE36" t="str">
        <f>"Reference - "&amp;V37</f>
        <v>Reference - Cl 8.5.1</v>
      </c>
      <c r="AF36" t="str">
        <v>Check Item - Check Item</v>
      </c>
    </row>
    <row r="37" spans="1:32" ht="15" customHeight="1" x14ac:dyDescent="0.25">
      <c r="U37" s="1"/>
      <c r="V37" s="1" t="s">
        <v>48</v>
      </c>
      <c r="AF37" t="str">
        <v>Reference - MRTS16
Cl 7.6.2</v>
      </c>
    </row>
    <row r="38" spans="1:32" ht="15" customHeight="1" x14ac:dyDescent="0.25">
      <c r="A38" s="1" t="s">
        <v>49</v>
      </c>
      <c r="M38" s="1"/>
      <c r="N38" s="1" t="s">
        <v>2</v>
      </c>
      <c r="V38" t="s">
        <v>11</v>
      </c>
      <c r="AB38" t="str">
        <f>A38</f>
        <v xml:space="preserve">All seed, wetting agents and fertilisers shall be brought on site in seperately labelled containers and mixed on-site to allow verification of materials and quanitities </v>
      </c>
      <c r="AC38" t="str">
        <f>"Acceptance Criteria and Frequency (Project Specific) - "&amp;N38</f>
        <v>Acceptance Criteria and Frequency (Project Specific) - Visual</v>
      </c>
      <c r="AD38" t="str">
        <f>"Check Item - "&amp;V38</f>
        <v>Check Item - Hold Point 7</v>
      </c>
      <c r="AE38" t="str">
        <f>"Reference - "&amp;V39</f>
        <v>Reference - Cl 8.5.1</v>
      </c>
      <c r="AF38" t="str">
        <v>The extent and types of vegetation treatments are installed as specified in the contract and/or shown on the drawings</v>
      </c>
    </row>
    <row r="39" spans="1:32" ht="15" customHeight="1" x14ac:dyDescent="0.25">
      <c r="U39" s="1"/>
      <c r="V39" s="1" t="s">
        <v>48</v>
      </c>
      <c r="AF39" t="str">
        <v>Acceptance Criteria and Frequency (Project Specific) - Visual</v>
      </c>
    </row>
    <row r="40" spans="1:32" ht="15" customHeight="1" x14ac:dyDescent="0.25">
      <c r="A40" s="1" t="s">
        <v>50</v>
      </c>
      <c r="M40" s="1"/>
      <c r="N40" s="1"/>
      <c r="V40" t="s">
        <v>0</v>
      </c>
      <c r="AB40" t="str">
        <f>A40</f>
        <v>Broadcast seeding installed as per Cl 8.5.1.2</v>
      </c>
      <c r="AC40" t="str">
        <f>"Acceptance Criteria and Frequency (Project Specific) - "&amp;N40</f>
        <v xml:space="preserve">Acceptance Criteria and Frequency (Project Specific) - </v>
      </c>
      <c r="AD40" t="str">
        <f>"Check Item - "&amp;V40</f>
        <v>Check Item - Check Item</v>
      </c>
      <c r="AE40" t="str">
        <f>"Reference - "&amp;V41</f>
        <v>Reference - Cl 8.5.1.2</v>
      </c>
      <c r="AF40" t="str">
        <v>Check Item - Check Item</v>
      </c>
    </row>
    <row r="41" spans="1:32" ht="15" customHeight="1" x14ac:dyDescent="0.25">
      <c r="U41" s="1"/>
      <c r="V41" s="1" t="s">
        <v>51</v>
      </c>
      <c r="AF41" t="str">
        <v>Reference - MRTS16
Cl 8</v>
      </c>
    </row>
    <row r="42" spans="1:32" ht="15" customHeight="1" x14ac:dyDescent="0.25">
      <c r="A42" s="1" t="s">
        <v>52</v>
      </c>
      <c r="V42" t="s">
        <v>0</v>
      </c>
      <c r="AB42" t="str">
        <f>A42</f>
        <v>Hydrumulch bonded fibre matrix installed as per Cl 8.5.1.4</v>
      </c>
      <c r="AC42" t="str">
        <f>"Acceptance Criteria and Frequency (Project Specific) - "&amp;N42</f>
        <v xml:space="preserve">Acceptance Criteria and Frequency (Project Specific) - </v>
      </c>
      <c r="AD42" t="str">
        <f>"Check Item - "&amp;V42</f>
        <v>Check Item - Check Item</v>
      </c>
      <c r="AE42" t="str">
        <f>"Reference - "&amp;V43</f>
        <v>Reference - Cl 8.5.1.4</v>
      </c>
      <c r="AF42" t="str">
        <v>Site is weed free prior to ground preparation operations</v>
      </c>
    </row>
    <row r="43" spans="1:32" ht="15" customHeight="1" x14ac:dyDescent="0.25">
      <c r="U43" s="1"/>
      <c r="V43" s="1" t="s">
        <v>53</v>
      </c>
      <c r="AF43" t="str">
        <v>Acceptance Criteria and Frequency (Project Specific) - Visual</v>
      </c>
    </row>
    <row r="44" spans="1:32" ht="15" customHeight="1" x14ac:dyDescent="0.25">
      <c r="A44" s="1" t="s">
        <v>54</v>
      </c>
      <c r="N44" s="1" t="s">
        <v>55</v>
      </c>
      <c r="V44" t="s">
        <v>8</v>
      </c>
      <c r="AB44" t="str">
        <f>A44</f>
        <v>Commencement of the Establishment Period</v>
      </c>
      <c r="AC44" t="str">
        <f>"Acceptance Criteria and Frequency (Project Specific) - "&amp;N44</f>
        <v>Acceptance Criteria and Frequency (Project Specific) - Issue of Certificate of Commencement of the Establishment Period by the Administrator</v>
      </c>
      <c r="AD44" t="str">
        <f>"Check Item - "&amp;V44</f>
        <v>Check Item - Milestone</v>
      </c>
      <c r="AE44" t="str">
        <f>"Reference - "&amp;V45</f>
        <v>Reference - MRTS16_x000D_
Cl 9.1</v>
      </c>
      <c r="AF44" t="str">
        <v>Check Item - Witness Point 2</v>
      </c>
    </row>
    <row r="45" spans="1:32" ht="15" customHeight="1" x14ac:dyDescent="0.25">
      <c r="U45" s="1"/>
      <c r="V45" s="1" t="s">
        <v>56</v>
      </c>
      <c r="AF45" t="str">
        <v>Reference - MRTS16
Cl 8.3</v>
      </c>
    </row>
    <row r="46" spans="1:32" ht="15" customHeight="1" x14ac:dyDescent="0.25">
      <c r="A46" s="1" t="s">
        <v>57</v>
      </c>
      <c r="N46" s="1" t="s">
        <v>2</v>
      </c>
      <c r="V46" t="s">
        <v>0</v>
      </c>
      <c r="AB46" t="str">
        <f>A46</f>
        <v>The Contractor shall care for the installed vegetation treatments to ensure their long term sustainability_x000D_
and to meet the completion criteria of Clause 9.1.2</v>
      </c>
      <c r="AC46" t="str">
        <f>"Acceptance Criteria and Frequency (Project Specific) - "&amp;N46</f>
        <v>Acceptance Criteria and Frequency (Project Specific) - Visual</v>
      </c>
      <c r="AD46" t="str">
        <f>"Check Item - "&amp;V46</f>
        <v>Check Item - Check Item</v>
      </c>
      <c r="AE46" t="str">
        <f>"Reference - "&amp;V47</f>
        <v>Reference - MRTS16_x000D_
Cl 9.1.1</v>
      </c>
      <c r="AF46" t="str">
        <v>Administrator notified at least 3 days before each of the following:
application and incorporation of amelioration agents
ripping
cultivation 
roughening</v>
      </c>
    </row>
    <row r="47" spans="1:32" ht="15" customHeight="1" x14ac:dyDescent="0.25">
      <c r="U47" s="1"/>
      <c r="V47" s="1" t="s">
        <v>58</v>
      </c>
      <c r="AF47" t="str">
        <v>Acceptance Criteria and Frequency (Project Specific) - Visual</v>
      </c>
    </row>
    <row r="48" spans="1:32" ht="15" customHeight="1" x14ac:dyDescent="0.25">
      <c r="A48" s="1" t="s">
        <v>59</v>
      </c>
      <c r="N48" s="1" t="s">
        <v>60</v>
      </c>
      <c r="V48" t="s">
        <v>8</v>
      </c>
      <c r="AB48" t="str">
        <f>A48</f>
        <v>Commencement of the Monitoring Period</v>
      </c>
      <c r="AC48" t="str">
        <f>"Acceptance Criteria and Frequency (Project Specific) - "&amp;N48</f>
        <v>Acceptance Criteria and Frequency (Project Specific) - Issue of Certificate of Commencement of the Moitoring Period by the Administrator</v>
      </c>
      <c r="AD48" t="str">
        <f>"Check Item - "&amp;V48</f>
        <v>Check Item - Milestone</v>
      </c>
      <c r="AE48" t="str">
        <f>"Reference - "&amp;V49</f>
        <v>Reference - MRTS16_x000D_
Cl 9.2</v>
      </c>
      <c r="AF48" t="str">
        <v>Check Item - Witness Point 3, 4, 5</v>
      </c>
    </row>
    <row r="49" spans="1:32" ht="15" customHeight="1" x14ac:dyDescent="0.25">
      <c r="V49" s="1" t="s">
        <v>61</v>
      </c>
      <c r="AF49" t="str">
        <v>Reference - MRTS16
Cl 8.1.1
Cl 8.4.1.1
Cl 8.4.1.2
Cl 8.4.1.3
Cl 8.4.1.4</v>
      </c>
    </row>
    <row r="50" spans="1:32" ht="15" customHeight="1" x14ac:dyDescent="0.25">
      <c r="A50" t="s">
        <v>62</v>
      </c>
      <c r="N50" t="s">
        <v>2</v>
      </c>
      <c r="V50" t="s">
        <v>0</v>
      </c>
      <c r="AB50" t="str">
        <f>A50</f>
        <v>All Monitoring operations; including, watering, fertilising, weed, pest and disease control, mowing, slashing and brush cutting, pruning, and repair and reinstallation of failed plants, comply with Clause 9.2.1</v>
      </c>
      <c r="AC50" t="str">
        <f>"Acceptance Criteria and Frequency (Project Specific) - "&amp;N50</f>
        <v>Acceptance Criteria and Frequency (Project Specific) - Visual</v>
      </c>
      <c r="AD50" t="str">
        <f>"Check Item - "&amp;V50</f>
        <v>Check Item - Check Item</v>
      </c>
      <c r="AE50" t="str">
        <f>"Reference - "&amp;V51</f>
        <v>Reference - MRTS16_x000D_
Cl 9.2.1</v>
      </c>
      <c r="AF50" t="str">
        <v>Amelioration agents, where specified in the Soil Management Plan – Construction, shall be spread
over the subsoil surface at the specified rates prior to subsoil operations</v>
      </c>
    </row>
    <row r="51" spans="1:32" ht="15" customHeight="1" x14ac:dyDescent="0.25">
      <c r="V51" s="1" t="s">
        <v>63</v>
      </c>
      <c r="AF51" t="str">
        <v>Acceptance Criteria and Frequency (Project Specific) - Visual</v>
      </c>
    </row>
    <row r="52" spans="1:32" ht="15" customHeight="1" x14ac:dyDescent="0.25">
      <c r="A52" t="s">
        <v>64</v>
      </c>
      <c r="N52" t="s">
        <v>65</v>
      </c>
      <c r="V52" t="s">
        <v>8</v>
      </c>
      <c r="AB52" t="str">
        <f>A52</f>
        <v>Certificate of finalisation of landscape and revegetation works monitoring period issued</v>
      </c>
      <c r="AC52" t="str">
        <f>"Acceptance Criteria and Frequency (Project Specific) - "&amp;N52</f>
        <v>Acceptance Criteria and Frequency (Project Specific) - Issue of Certificate of Completion of the Moitoring Period by the Administrator</v>
      </c>
      <c r="AD52" t="str">
        <f>"Check Item - "&amp;V52</f>
        <v>Check Item - Milestone</v>
      </c>
      <c r="AE52" t="str">
        <f>"Reference - "&amp;V53</f>
        <v>Reference - MRTS16_x000D_
Cl 9.2.2</v>
      </c>
      <c r="AF52" t="str">
        <v>Check Item - Hold Point 8</v>
      </c>
    </row>
    <row r="53" spans="1:32" ht="15" customHeight="1" x14ac:dyDescent="0.25">
      <c r="V53" s="1" t="s">
        <v>66</v>
      </c>
      <c r="AF53" t="str">
        <v>Reference - Cl 8.4.1.1</v>
      </c>
    </row>
    <row r="54" spans="1:32" ht="15" customHeight="1" x14ac:dyDescent="0.25">
      <c r="AF54" t="str">
        <v>Manufactured site topsoil shall be in accordance with Form D of MRTS 16 Appendix prior to being used.</v>
      </c>
    </row>
    <row r="55" spans="1:32" ht="15" customHeight="1" x14ac:dyDescent="0.25">
      <c r="AF55" t="str">
        <v>Acceptance Criteria and Frequency (Project Specific) - Visual</v>
      </c>
    </row>
    <row r="56" spans="1:32" ht="15" customHeight="1" x14ac:dyDescent="0.25">
      <c r="AF56" t="str">
        <v>Check Item - Hold Point 7</v>
      </c>
    </row>
    <row r="57" spans="1:32" ht="15" customHeight="1" x14ac:dyDescent="0.25">
      <c r="AF57" t="str">
        <v>Reference - MRTS16
Cl 8.2.1</v>
      </c>
    </row>
    <row r="58" spans="1:32" ht="15" customHeight="1" x14ac:dyDescent="0.25">
      <c r="AF58" t="str">
        <v>The Contractor shall give at least three days notice before installation of topsoil. Topsoil installed evenly over the surface, within 3 days of subsoil preparation and Topsoil shall be spread to the depths described in the relevant vegetation works operation, and allow for settlement after installation.</v>
      </c>
    </row>
    <row r="59" spans="1:32" ht="15" customHeight="1" x14ac:dyDescent="0.25">
      <c r="AF59" t="str">
        <v>Acceptance Criteria and Frequency (Project Specific) - Visual</v>
      </c>
    </row>
    <row r="60" spans="1:32" ht="15" customHeight="1" x14ac:dyDescent="0.25">
      <c r="AF60" t="str">
        <v>Check Item - Witness Point 6</v>
      </c>
    </row>
    <row r="61" spans="1:32" ht="15" customHeight="1" x14ac:dyDescent="0.25">
      <c r="AF61" t="str">
        <v>Reference - MRTS16
Cl 8.4.2.1</v>
      </c>
    </row>
    <row r="62" spans="1:32" ht="15" customHeight="1" x14ac:dyDescent="0.25">
      <c r="AF62" t="str">
        <v>Turf shall be installed within two days from the completion of the topsoil operations, Turf shall be installed by: 
a)spreading fertiliser over the topsoil and raking the surface smooth
b) to the prepared surface that has been moistened with a solution of water and wetting agent
c) on the day turf is delivered to site
d) by laying rolls parallel to the contour, in a staggered brick pattern, and
e) by watering, within 2 hours of installation, with a solution of water and wetting agent until the
topsoil layer is moist. Watering shall be applied in multiple applications to ensure surface
erosion does not occur.</v>
      </c>
    </row>
    <row r="63" spans="1:32" ht="15" customHeight="1" x14ac:dyDescent="0.25">
      <c r="AF63" t="str">
        <v>Acceptance Criteria and Frequency (Project Specific) - Visual</v>
      </c>
    </row>
    <row r="64" spans="1:32" ht="15" customHeight="1" x14ac:dyDescent="0.25">
      <c r="AF64" t="str">
        <v>Check Item - Check Item</v>
      </c>
    </row>
    <row r="65" spans="32:32" ht="15" customHeight="1" x14ac:dyDescent="0.25">
      <c r="AF65" t="str">
        <v>Reference - MRTS16
Cl 8.5.2</v>
      </c>
    </row>
    <row r="66" spans="32:32" ht="15" customHeight="1" x14ac:dyDescent="0.25">
      <c r="AF66" t="str">
        <v>Turf installed within 2 days of topsoil, within 24 hours of delivery and in accordance to Table 8.5.2 with initial watering on the day of installation and at least 25L/m2</v>
      </c>
    </row>
    <row r="67" spans="32:32" ht="15" customHeight="1" x14ac:dyDescent="0.25">
      <c r="AF67" t="str">
        <v>Acceptance Criteria and Frequency (Project Specific) - Visual</v>
      </c>
    </row>
    <row r="68" spans="32:32" ht="15" customHeight="1" x14ac:dyDescent="0.25">
      <c r="AF68" t="str">
        <v>Check Item - Check Item</v>
      </c>
    </row>
    <row r="69" spans="32:32" ht="15" customHeight="1" x14ac:dyDescent="0.25">
      <c r="AF69" t="str">
        <v>Reference - MRTS16
Cl 8.5.2</v>
      </c>
    </row>
    <row r="70" spans="32:32" ht="15" customHeight="1" x14ac:dyDescent="0.25">
      <c r="AF70" t="str">
        <v>For seeding operations, the Contractor shall prepare a sample instillation to provide an agreed quality control for further instillations. The sample instillation shall be established as per Cl 8.5.1</v>
      </c>
    </row>
    <row r="71" spans="32:32" ht="15" customHeight="1" x14ac:dyDescent="0.25">
      <c r="AF71" t="str">
        <v>Acceptance Criteria and Frequency (Project Specific) - Visual</v>
      </c>
    </row>
    <row r="72" spans="32:32" ht="15" customHeight="1" x14ac:dyDescent="0.25">
      <c r="AF72" t="str">
        <v>Check Item - Hold Point 9</v>
      </c>
    </row>
    <row r="73" spans="32:32" ht="15" customHeight="1" x14ac:dyDescent="0.25">
      <c r="AF73" t="str">
        <v>Reference - Cl 8.5.1</v>
      </c>
    </row>
    <row r="74" spans="32:32" ht="15" customHeight="1" x14ac:dyDescent="0.25">
      <c r="AF74" t="str">
        <v>All seed, wetting agents and fertilisers shall be brought on site in seperately labelled containers and mixed on-site to allow verification of materials and quanitities</v>
      </c>
    </row>
    <row r="75" spans="32:32" ht="15" customHeight="1" x14ac:dyDescent="0.25">
      <c r="AF75" t="str">
        <v>Acceptance Criteria and Frequency (Project Specific) - Visual</v>
      </c>
    </row>
    <row r="76" spans="32:32" ht="15" customHeight="1" x14ac:dyDescent="0.25">
      <c r="AF76" t="str">
        <v>Check Item - Hold Point 7</v>
      </c>
    </row>
    <row r="77" spans="32:32" ht="15" customHeight="1" x14ac:dyDescent="0.25">
      <c r="AF77" t="str">
        <v>Reference - Cl 8.5.1</v>
      </c>
    </row>
    <row r="78" spans="32:32" ht="15" customHeight="1" x14ac:dyDescent="0.25">
      <c r="AF78" t="str">
        <v>Broadcast seeding installed as per Cl 8.5.1.2</v>
      </c>
    </row>
    <row r="79" spans="32:32" ht="15" customHeight="1" x14ac:dyDescent="0.25">
      <c r="AF79" t="str">
        <v>Acceptance Criteria and Frequency (Project Specific) -</v>
      </c>
    </row>
    <row r="80" spans="32:32" ht="15" customHeight="1" x14ac:dyDescent="0.25">
      <c r="AF80" t="str">
        <v>Check Item - Check Item</v>
      </c>
    </row>
    <row r="81" spans="32:32" ht="15" customHeight="1" x14ac:dyDescent="0.25">
      <c r="AF81" t="str">
        <v>Reference - Cl 8.5.1.2</v>
      </c>
    </row>
    <row r="82" spans="32:32" ht="15" customHeight="1" x14ac:dyDescent="0.25">
      <c r="AF82" t="str">
        <v>Hydrumulch bonded fibre matrix installed as per Cl 8.5.1.4</v>
      </c>
    </row>
    <row r="83" spans="32:32" ht="15" customHeight="1" x14ac:dyDescent="0.25">
      <c r="AF83" t="str">
        <v>Acceptance Criteria and Frequency (Project Specific) -</v>
      </c>
    </row>
    <row r="84" spans="32:32" ht="15" customHeight="1" x14ac:dyDescent="0.25">
      <c r="AF84" t="str">
        <v>Check Item - Check Item</v>
      </c>
    </row>
    <row r="85" spans="32:32" ht="15" customHeight="1" x14ac:dyDescent="0.25">
      <c r="AF85" t="str">
        <v>Reference - Cl 8.5.1.4</v>
      </c>
    </row>
    <row r="86" spans="32:32" ht="15" customHeight="1" x14ac:dyDescent="0.25">
      <c r="AF86" t="str">
        <v>Commencement of the Establishment Period</v>
      </c>
    </row>
    <row r="87" spans="32:32" ht="15" customHeight="1" x14ac:dyDescent="0.25">
      <c r="AF87" t="str">
        <v>Acceptance Criteria and Frequency (Project Specific) - Issue of Certificate of Commencement of the Establishment Period by the Administrator</v>
      </c>
    </row>
    <row r="88" spans="32:32" ht="15" customHeight="1" x14ac:dyDescent="0.25">
      <c r="AF88" t="str">
        <v>Check Item - Milestone</v>
      </c>
    </row>
    <row r="89" spans="32:32" ht="15" customHeight="1" x14ac:dyDescent="0.25">
      <c r="AF89" t="str">
        <v>Reference - MRTS16
Cl 9.1</v>
      </c>
    </row>
    <row r="90" spans="32:32" ht="15" customHeight="1" x14ac:dyDescent="0.25">
      <c r="AF90" t="str">
        <v>The Contractor shall care for the installed vegetation treatments to ensure their long term sustainability
and to meet the completion criteria of Clause 9.1.2</v>
      </c>
    </row>
    <row r="91" spans="32:32" ht="15" customHeight="1" x14ac:dyDescent="0.25">
      <c r="AF91" t="str">
        <v>Acceptance Criteria and Frequency (Project Specific) - Visual</v>
      </c>
    </row>
    <row r="92" spans="32:32" ht="15" customHeight="1" x14ac:dyDescent="0.25">
      <c r="AF92" t="str">
        <v>Check Item - Check Item</v>
      </c>
    </row>
    <row r="93" spans="32:32" ht="15" customHeight="1" x14ac:dyDescent="0.25">
      <c r="AF93" t="str">
        <v>Reference - MRTS16
Cl 9.1.1</v>
      </c>
    </row>
    <row r="94" spans="32:32" ht="15" customHeight="1" x14ac:dyDescent="0.25">
      <c r="AF94" t="str">
        <v>Commencement of the Monitoring Period</v>
      </c>
    </row>
    <row r="95" spans="32:32" ht="15" customHeight="1" x14ac:dyDescent="0.25">
      <c r="AF95" t="str">
        <v>Acceptance Criteria and Frequency (Project Specific) - Issue of Certificate of Commencement of the Moitoring Period by the Administrator</v>
      </c>
    </row>
    <row r="96" spans="32:32" ht="15" customHeight="1" x14ac:dyDescent="0.25">
      <c r="AF96" t="str">
        <v>Check Item - Milestone</v>
      </c>
    </row>
    <row r="97" spans="32:32" ht="15" customHeight="1" x14ac:dyDescent="0.25">
      <c r="AF97" t="str">
        <v>Reference - MRTS16
Cl 9.2</v>
      </c>
    </row>
    <row r="98" spans="32:32" ht="15" customHeight="1" x14ac:dyDescent="0.25">
      <c r="AF98" t="str">
        <v>All Monitoring operations; including, watering, fertilising, weed, pest and disease control, mowing, slashing and brush cutting, pruning, and repair and reinstallation of failed plants, comply with Clause 9.2.1</v>
      </c>
    </row>
    <row r="99" spans="32:32" ht="15" customHeight="1" x14ac:dyDescent="0.25">
      <c r="AF99" t="str">
        <v>Acceptance Criteria and Frequency (Project Specific) - Visual</v>
      </c>
    </row>
    <row r="100" spans="32:32" ht="15" customHeight="1" x14ac:dyDescent="0.25">
      <c r="AF100" t="str">
        <v>Check Item - Check Item</v>
      </c>
    </row>
    <row r="101" spans="32:32" ht="15" customHeight="1" x14ac:dyDescent="0.25">
      <c r="AF101" t="str">
        <v>Reference - MRTS16
Cl 9.2.1</v>
      </c>
    </row>
    <row r="102" spans="32:32" ht="15" customHeight="1" x14ac:dyDescent="0.25">
      <c r="AF102" t="str">
        <v>Certificate of finalisation of landscape and revegetation works monitoring period issued</v>
      </c>
    </row>
    <row r="103" spans="32:32" ht="15" customHeight="1" x14ac:dyDescent="0.25">
      <c r="AF103" t="str">
        <v>Acceptance Criteria and Frequency (Project Specific) - Issue of Certificate of Completion of the Moitoring Period by the Administrator</v>
      </c>
    </row>
    <row r="104" spans="32:32" ht="15" customHeight="1" x14ac:dyDescent="0.25">
      <c r="AF104" t="str">
        <v>Check Item - Milestone</v>
      </c>
    </row>
    <row r="105" spans="32:32" ht="15" customHeight="1" x14ac:dyDescent="0.25">
      <c r="AF105" t="str">
        <v>Reference - MRTS16
Cl 9.2.2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2024-11-26T12:35:26Z</dcterms:modified>
</cp:coreProperties>
</file>