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14F5EDF5-2886-4E12-A978-95857D0BC701}" xr6:coauthVersionLast="47" xr6:coauthVersionMax="47" xr10:uidLastSave="{00000000-0000-0000-0000-000000000000}"/>
  <bookViews>
    <workbookView xWindow="9060" yWindow="855" windowWidth="26700" windowHeight="1773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23" i="1" l="1"/>
  <c r="Z23" i="1"/>
  <c r="Y23" i="1"/>
  <c r="X23" i="1"/>
  <c r="W23" i="1"/>
  <c r="V23" i="1"/>
  <c r="U23" i="1"/>
  <c r="T23" i="1"/>
  <c r="R23" i="1"/>
  <c r="AA22" i="1"/>
  <c r="Z22" i="1"/>
  <c r="Y22" i="1"/>
  <c r="X22" i="1"/>
  <c r="W22" i="1"/>
  <c r="V22" i="1"/>
  <c r="U22" i="1"/>
  <c r="T22" i="1"/>
  <c r="R22" i="1"/>
  <c r="AA21" i="1"/>
  <c r="Z21" i="1"/>
  <c r="Y21" i="1"/>
  <c r="X21" i="1"/>
  <c r="W21" i="1"/>
  <c r="V21" i="1"/>
  <c r="U21" i="1"/>
  <c r="T21" i="1"/>
  <c r="R21" i="1"/>
  <c r="AA20" i="1"/>
  <c r="Z20" i="1"/>
  <c r="Y20" i="1"/>
  <c r="X20" i="1"/>
  <c r="W20" i="1"/>
  <c r="V20" i="1"/>
  <c r="U20" i="1"/>
  <c r="T20" i="1"/>
  <c r="R20" i="1"/>
  <c r="AA19" i="1"/>
  <c r="Z19" i="1"/>
  <c r="Y19" i="1"/>
  <c r="X19" i="1"/>
  <c r="W19" i="1"/>
  <c r="V19" i="1"/>
  <c r="U19" i="1"/>
  <c r="T19" i="1"/>
  <c r="R19" i="1"/>
  <c r="AA18" i="1"/>
  <c r="Z18" i="1"/>
  <c r="Y18" i="1"/>
  <c r="X18" i="1"/>
  <c r="W18" i="1"/>
  <c r="V18" i="1"/>
  <c r="U18" i="1"/>
  <c r="T18" i="1"/>
  <c r="R18" i="1"/>
  <c r="AA17" i="1"/>
  <c r="Z17" i="1"/>
  <c r="Y17" i="1"/>
  <c r="X17" i="1"/>
  <c r="W17" i="1"/>
  <c r="V17" i="1"/>
  <c r="U17" i="1"/>
  <c r="T17" i="1"/>
  <c r="R17" i="1"/>
  <c r="AA16" i="1"/>
  <c r="Z16" i="1"/>
  <c r="Y16" i="1"/>
  <c r="X16" i="1"/>
  <c r="W16" i="1"/>
  <c r="V16" i="1"/>
  <c r="U16" i="1"/>
  <c r="T16" i="1"/>
  <c r="R16" i="1"/>
  <c r="AA15" i="1"/>
  <c r="Z15" i="1"/>
  <c r="Y15" i="1"/>
  <c r="X15" i="1"/>
  <c r="W15" i="1"/>
  <c r="V15" i="1"/>
  <c r="U15" i="1"/>
  <c r="T15" i="1"/>
  <c r="R15" i="1"/>
  <c r="AA14" i="1"/>
  <c r="Z14" i="1"/>
  <c r="Y14" i="1"/>
  <c r="X14" i="1"/>
  <c r="W14" i="1"/>
  <c r="V14" i="1"/>
  <c r="U14" i="1"/>
  <c r="T14" i="1"/>
  <c r="R14" i="1"/>
  <c r="AA13" i="1"/>
  <c r="Z13" i="1"/>
  <c r="Y13" i="1"/>
  <c r="X13" i="1"/>
  <c r="W13" i="1"/>
  <c r="V13" i="1"/>
  <c r="U13" i="1"/>
  <c r="T13" i="1"/>
  <c r="R13" i="1"/>
  <c r="AA12" i="1"/>
  <c r="Z12" i="1"/>
  <c r="Y12" i="1"/>
  <c r="X12" i="1"/>
  <c r="W12" i="1"/>
  <c r="V12" i="1"/>
  <c r="U12" i="1"/>
  <c r="T12" i="1"/>
  <c r="R12" i="1"/>
  <c r="AA11" i="1"/>
  <c r="Z11" i="1"/>
  <c r="Y11" i="1"/>
  <c r="X11" i="1"/>
  <c r="W11" i="1"/>
  <c r="V11" i="1"/>
  <c r="U11" i="1"/>
  <c r="T11" i="1"/>
  <c r="R11" i="1"/>
  <c r="AA10" i="1"/>
  <c r="Z10" i="1"/>
  <c r="Y10" i="1"/>
  <c r="X10" i="1"/>
  <c r="W10" i="1"/>
  <c r="V10" i="1"/>
  <c r="U10" i="1"/>
  <c r="T10" i="1"/>
  <c r="R10" i="1"/>
  <c r="AA9" i="1"/>
  <c r="Z9" i="1"/>
  <c r="Y9" i="1"/>
  <c r="X9" i="1"/>
  <c r="W9" i="1"/>
  <c r="V9" i="1"/>
  <c r="U9" i="1"/>
  <c r="T9" i="1"/>
  <c r="R9" i="1"/>
  <c r="AA8" i="1"/>
  <c r="Z8" i="1"/>
  <c r="Y8" i="1"/>
  <c r="X8" i="1"/>
  <c r="W8" i="1"/>
  <c r="V8" i="1"/>
  <c r="U8" i="1"/>
  <c r="T8" i="1"/>
  <c r="R8" i="1"/>
  <c r="AA7" i="1"/>
  <c r="Z7" i="1"/>
  <c r="Y7" i="1"/>
  <c r="X7" i="1"/>
  <c r="W7" i="1"/>
  <c r="V7" i="1"/>
  <c r="U7" i="1"/>
  <c r="T7" i="1"/>
  <c r="R7" i="1"/>
  <c r="AA6" i="1"/>
  <c r="Z6" i="1"/>
  <c r="Y6" i="1"/>
  <c r="X6" i="1"/>
  <c r="W6" i="1"/>
  <c r="V6" i="1"/>
  <c r="U6" i="1"/>
  <c r="T6" i="1"/>
  <c r="R6" i="1"/>
  <c r="AA5" i="1"/>
  <c r="Z5" i="1"/>
  <c r="Y5" i="1"/>
  <c r="X5" i="1"/>
  <c r="W5" i="1"/>
  <c r="V5" i="1"/>
  <c r="U5" i="1"/>
  <c r="T5" i="1"/>
  <c r="R5" i="1"/>
  <c r="AA4" i="1"/>
  <c r="Z4" i="1"/>
  <c r="Y4" i="1"/>
  <c r="X4" i="1"/>
  <c r="W4" i="1"/>
  <c r="V4" i="1"/>
  <c r="U4" i="1"/>
  <c r="T4" i="1"/>
  <c r="R4" i="1"/>
  <c r="AA3" i="1"/>
  <c r="Z3" i="1"/>
  <c r="Y3" i="1"/>
  <c r="X3" i="1"/>
  <c r="W3" i="1"/>
  <c r="V3" i="1"/>
  <c r="U3" i="1"/>
  <c r="T3" i="1"/>
  <c r="R3" i="1"/>
  <c r="R2" i="1"/>
  <c r="T2" i="1"/>
  <c r="U2" i="1"/>
  <c r="V2" i="1"/>
  <c r="W2" i="1"/>
  <c r="X2" i="1"/>
  <c r="Y2" i="1"/>
  <c r="Z2" i="1"/>
  <c r="AA2" i="1"/>
  <c r="AF2" i="1" l="1" a="1"/>
  <c r="AF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<sst xmlns="http://schemas.openxmlformats.org/spreadsheetml/2006/main" count="200" uniqueCount="113">
  <si>
    <t>Visual Inspection</t>
  </si>
  <si>
    <t>Surface Shape</t>
  </si>
  <si>
    <t>Record</t>
  </si>
  <si>
    <t>H</t>
  </si>
  <si>
    <t>M</t>
  </si>
  <si>
    <t>Colas</t>
  </si>
  <si>
    <t>Contractor visual on site and weather forecasts</t>
  </si>
  <si>
    <t>Contractor's site diary and email or verbal confirmation weather ok for sealing</t>
  </si>
  <si>
    <t>Visual inspection of surface to be sealed</t>
  </si>
  <si>
    <t>every 20m</t>
  </si>
  <si>
    <t>Measurement</t>
  </si>
  <si>
    <t>Worksheet</t>
  </si>
  <si>
    <t>Surface Levels</t>
  </si>
  <si>
    <t>+5mm, - 10mm</t>
  </si>
  <si>
    <t>Survey</t>
  </si>
  <si>
    <t>Once per project</t>
  </si>
  <si>
    <t>CHAR(LESS) 5mm using 5m straight edge and no areas that can pond water</t>
  </si>
  <si>
    <t>IANZ accredited test cert</t>
  </si>
  <si>
    <t>Particle Size Distribution</t>
  </si>
  <si>
    <t>NZTA M10</t>
  </si>
  <si>
    <t>Colas / Client Rep</t>
  </si>
  <si>
    <t>9.1.1</t>
  </si>
  <si>
    <t>Pre-paving inspection</t>
  </si>
  <si>
    <t>Weather suitable for paving</t>
  </si>
  <si>
    <t>The day before paving and 2 hours prior to paving</t>
  </si>
  <si>
    <t>Confirm weather conditions are free of rain and not foggy during sealing and for next 24 hours and surface to be paved is visually dry and free of surface water'</t>
  </si>
  <si>
    <t>9.1.2</t>
  </si>
  <si>
    <t>Temperature of underlying base prior to paving asphalt is &gt;=7 degrees</t>
  </si>
  <si>
    <t>4 randomly located measurements in the shade</t>
  </si>
  <si>
    <t>Infra Red Temperature Gun</t>
  </si>
  <si>
    <t>Temperature on3 out of 4 measurements &gt; 7 degrees on underlying base prior to asphalt</t>
  </si>
  <si>
    <t>Contractors site diary (Photo of temperature gun reading)</t>
  </si>
  <si>
    <t>9.1.3</t>
  </si>
  <si>
    <t>9.1.4</t>
  </si>
  <si>
    <t xml:space="preserve">Colas  </t>
  </si>
  <si>
    <t>9.1.5</t>
  </si>
  <si>
    <t>per paving schedule._x000D_
1 Lot = 1 day's production and CHAR(LESS) 1500m2</t>
  </si>
  <si>
    <t xml:space="preserve">If surface is sealed or asphalt then surface must be clean and free of any dust and ponding water._x000D_
</t>
  </si>
  <si>
    <t>Contractor's site diary</t>
  </si>
  <si>
    <t>The surface finish, line and level, condition  is checked by clients Rep. immediately prior to  paving</t>
  </si>
  <si>
    <t>9.1.6</t>
  </si>
  <si>
    <t>Acceptance of Asphalt Paver</t>
  </si>
  <si>
    <t>Specifications and level controls for Paver</t>
  </si>
  <si>
    <t>Specifications and level controls for levels on asphalt paver submitted and accepted by Client Rep and Contractor to demonstrate the desired slope of the surface is within plus or minus 0.1%</t>
  </si>
  <si>
    <t>Communications with Contractor and Client Rep on Paver Equipment and Levels controls used</t>
  </si>
  <si>
    <t>Colas / Contractor/ Client Rep</t>
  </si>
  <si>
    <t>See Cl2 determine what current method used on Paver to control smoothness and transverse slope and add in acceptance criteria</t>
  </si>
  <si>
    <t>Certified full length weigh bridge</t>
  </si>
  <si>
    <t>Certificate of Calibration of full length weigh bridge</t>
  </si>
  <si>
    <t xml:space="preserve">Accurate and passes certification for weighbridge by independent weighbridge certifier_x000D_
</t>
  </si>
  <si>
    <t>Weigh Bridge Certificate</t>
  </si>
  <si>
    <t>9.2.1</t>
  </si>
  <si>
    <t>Production mix at Asphalt Plant</t>
  </si>
  <si>
    <t>1 per day and the 1 per 200 t at asphalt plant</t>
  </si>
  <si>
    <t>Approved JMF and NZTA M10</t>
  </si>
  <si>
    <t>9.2.2</t>
  </si>
  <si>
    <t>Binder Content</t>
  </si>
  <si>
    <t>9.2.3</t>
  </si>
  <si>
    <t xml:space="preserve">Max. Specific Gravity </t>
  </si>
  <si>
    <t>1 per day and the 1 per 600 t at asphalt plant</t>
  </si>
  <si>
    <t>9.2.4</t>
  </si>
  <si>
    <t>Lab Air Voids Gyro</t>
  </si>
  <si>
    <t>1 per project or 1 per 600 tonnes</t>
  </si>
  <si>
    <t>9.2.5</t>
  </si>
  <si>
    <t>Mix discharge temperature</t>
  </si>
  <si>
    <t>&gt;158 degrees as per M10 Notes for S grade binder PG64S</t>
  </si>
  <si>
    <t>Diary Records at Plant</t>
  </si>
  <si>
    <t>9.3.1</t>
  </si>
  <si>
    <t>Planning location of paving runs and joints</t>
  </si>
  <si>
    <t>Determine joint locations and paving runs as acceptable by Client Rep, also agree areas that need to be hand layed</t>
  </si>
  <si>
    <t>Each paver run</t>
  </si>
  <si>
    <t>Best Practice/ Drawings/ Visual</t>
  </si>
  <si>
    <t>As agreed by Client Rep</t>
  </si>
  <si>
    <t>Field diary</t>
  </si>
  <si>
    <t>9.3.2</t>
  </si>
  <si>
    <t>Cold Joints Cut Back</t>
  </si>
  <si>
    <t>Locate cold joints and cut back prior to adjacent paving</t>
  </si>
  <si>
    <t>Best Practice/ Visual</t>
  </si>
  <si>
    <t>Visually accepted finished joints (almost invisible joints)</t>
  </si>
  <si>
    <t>Field diary/ Photos</t>
  </si>
  <si>
    <t>9.3.3</t>
  </si>
  <si>
    <t>Paving and compacting mix on site</t>
  </si>
  <si>
    <t>Record temperature of mix in paver, on mat start of rolling and on mat end of rolling</t>
  </si>
  <si>
    <t>NZTA M10/ Best Practice</t>
  </si>
  <si>
    <t>Temperatures &gt;90 degrees (minimum compaction); First delivered in paver mix temp &gt;130 deg - note departure from NZTA M10 Notes that require 146 deg compaction temperature</t>
  </si>
  <si>
    <t>Experience found for thin asphalt mix cools very quickly but can still be succesfully compacted on site</t>
  </si>
  <si>
    <t>9.3.4</t>
  </si>
  <si>
    <t>Record rolling methodology, types of rollers, order, vibe and static and number of passes</t>
  </si>
  <si>
    <t>Best Practice</t>
  </si>
  <si>
    <t>No Nuke Plateau and/or NDM Density and approved by Area Manager as confirm best practice has be used to achieve compaction on site</t>
  </si>
  <si>
    <t>9.3.5</t>
  </si>
  <si>
    <t>NDM or No Nuke Density Measurements on site for Air Voids</t>
  </si>
  <si>
    <t>At 10m increments using NDM if required as per NZTA M10 for asphalt mixes &gt;35mm thick</t>
  </si>
  <si>
    <t>If NDM or No Nuke used then evidence of apropriate offset is needed found from correlations between air voids from NDM or No Nuke and extracted core air voids</t>
  </si>
  <si>
    <t>9.3.6</t>
  </si>
  <si>
    <t xml:space="preserve">Extracted Core Air Voids if required </t>
  </si>
  <si>
    <t>Each days production 8 on mat and 3 on joints</t>
  </si>
  <si>
    <t>Air voids requirements as per NZTA M10.  Cores not required as per NZTA M10 for asphalt thickness CHAR(LESS) 35mm</t>
  </si>
  <si>
    <t>Often for surfacing mixes cores are not allowed due to visually being unacceptable and thus use NDM and NoNule methods above</t>
  </si>
  <si>
    <t>9.3.7</t>
  </si>
  <si>
    <t>Thickness</t>
  </si>
  <si>
    <t>Dipstick and field report each truck load</t>
  </si>
  <si>
    <t>As per design requirements</t>
  </si>
  <si>
    <t>Field report</t>
  </si>
  <si>
    <t>9.3.8</t>
  </si>
  <si>
    <t>Layer Width/ Length and Area per truck</t>
  </si>
  <si>
    <t>Field report each truck load</t>
  </si>
  <si>
    <t>9.3.9</t>
  </si>
  <si>
    <t>CHAR(LESS) 6mm using 3m straight edge and no areas that can pond water</t>
  </si>
  <si>
    <t>Or as agreed prior to sealing in terms of what practically can be achieved based on smoothness of granular base and kerb alignment</t>
  </si>
  <si>
    <t>9.3.10</t>
  </si>
  <si>
    <t>+5mm, - 5mm</t>
  </si>
  <si>
    <t>Contractor/ Colas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</si>
</sst>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AF199"/>
  <sheetViews>
    <sheetView tabSelected="1" topLeftCell="A193" workbookViewId="0">
      <selection activeCell="AF2" sqref="AF2:AF199"/>
    </sheetView>
  </sheetViews>
  <sheetFormatPr defaultRowHeight="15" customHeight="1" x14ac:dyDescent="0.25"/>
  <cols>
    <col min="1" max="1" width="5.7109375" customWidth="1"/>
    <col min="2" max="2" width="5.5703125" customWidth="1"/>
    <col min="3" max="3" width="7.5703125" bestFit="1" customWidth="1"/>
    <col min="4" max="4" width="6.85546875" customWidth="1"/>
    <col min="5" max="5" width="7.28515625" customWidth="1"/>
    <col min="6" max="6" width="3.42578125" bestFit="1" customWidth="1"/>
    <col min="7" max="7" width="4.7109375" bestFit="1" customWidth="1"/>
    <col min="8" max="8" width="5.42578125" customWidth="1"/>
    <col min="9" max="9" width="5.28515625" customWidth="1"/>
    <col min="10" max="10" width="6.5703125" customWidth="1"/>
    <col min="11" max="11" width="5.7109375" customWidth="1"/>
    <col min="12" max="12" width="6.28515625" customWidth="1"/>
    <col min="13" max="14" width="4.7109375" customWidth="1"/>
    <col min="15" max="16" width="5.42578125" customWidth="1"/>
    <col min="17" max="17" width="2.5703125" customWidth="1"/>
    <col min="19" max="19" width="8.5703125" customWidth="1"/>
    <col min="20" max="20" width="8.42578125" customWidth="1"/>
    <col min="21" max="21" width="10.140625" customWidth="1"/>
    <col min="22" max="22" width="8" customWidth="1"/>
    <col min="23" max="23" width="8.28515625" customWidth="1"/>
    <col min="24" max="24" width="4.5703125" customWidth="1"/>
    <col min="25" max="25" width="11.85546875" customWidth="1"/>
    <col min="26" max="30" width="7.5703125" customWidth="1"/>
    <col min="31" max="31" width="11" customWidth="1"/>
    <col min="32" max="32" width="34.85546875" customWidth="1"/>
    <col min="33" max="33" width="146.42578125" bestFit="1" customWidth="1"/>
  </cols>
  <sheetData>
    <row r="1" spans="1:32" ht="15" customHeight="1" x14ac:dyDescent="0.25">
      <c r="A1" s="2"/>
      <c r="B1" s="2"/>
      <c r="C1" s="2"/>
      <c r="D1" s="2"/>
      <c r="E1" s="2"/>
      <c r="F1" s="2"/>
      <c r="G1" s="2"/>
      <c r="H1" s="2"/>
      <c r="I1" s="2"/>
      <c r="J1" s="2"/>
      <c r="K1" s="2"/>
      <c r="L1" s="2"/>
      <c r="M1" s="2"/>
      <c r="N1" s="2"/>
      <c r="O1" s="2"/>
      <c r="P1" s="2"/>
      <c r="R1" s="3"/>
      <c r="S1" s="3"/>
      <c r="T1" s="3"/>
      <c r="U1" s="3"/>
      <c r="V1" s="3"/>
      <c r="W1" s="3"/>
      <c r="X1" s="3"/>
      <c r="Y1" s="3"/>
      <c r="Z1" s="3"/>
      <c r="AA1" s="3"/>
      <c r="AB1" s="3"/>
      <c r="AC1" s="3"/>
      <c r="AD1" s="3"/>
    </row>
    <row r="2" spans="1:32" ht="15" customHeight="1" x14ac:dyDescent="0.25">
      <c r="A2" t="s">
        <v>21</v>
      </c>
      <c r="B2" s="1" t="s">
        <v>22</v>
      </c>
      <c r="C2" t="s">
        <v>23</v>
      </c>
      <c r="D2" t="s">
        <v>3</v>
      </c>
      <c r="E2" s="1" t="s">
        <v>24</v>
      </c>
      <c r="F2" s="1" t="s">
        <v>6</v>
      </c>
      <c r="G2" t="s">
        <v>25</v>
      </c>
      <c r="H2" s="1" t="s">
        <v>7</v>
      </c>
      <c r="I2" t="s">
        <v>20</v>
      </c>
      <c r="R2" t="str">
        <f>A2&amp;" - "&amp;B2</f>
        <v>9.1.1 - Pre-paving inspection</v>
      </c>
      <c r="T2" t="str">
        <f>"Detail of Activity - "&amp;C2</f>
        <v>Detail of Activity - Weather suitable for paving</v>
      </c>
      <c r="U2" t="str">
        <f>"Action (Hold, Monitor, Witness) - "&amp;D2</f>
        <v>Action (Hold, Monitor, Witness) - H</v>
      </c>
      <c r="V2" t="str">
        <f>"Minimum Test Frequency (Lot =  1 day’s production or 1,500m2) - "&amp;E2</f>
        <v>Minimum Test Frequency (Lot =  1 day’s production or 1,500m2) - The day before paving and 2 hours prior to paving</v>
      </c>
      <c r="W2" t="str">
        <f>"Inspection / Test method - "&amp;F2</f>
        <v>Inspection / Test method - Contractor visual on site and weather forecasts</v>
      </c>
      <c r="X2" t="str">
        <f>"Acceptance Criteria - "&amp;G2</f>
        <v>Acceptance Criteria - Confirm weather conditions are free of rain and not foggy during sealing and for next 24 hours and surface to be paved is visually dry and free of surface water'</v>
      </c>
      <c r="Y2" t="str">
        <f>"Record documents - "&amp;H2</f>
        <v>Record documents - Contractor's site diary and email or verbal confirmation weather ok for sealing</v>
      </c>
      <c r="Z2" t="str">
        <f>"Responsibility - "&amp;I2</f>
        <v>Responsibility - Colas / Client Rep</v>
      </c>
      <c r="AA2" t="str">
        <f>"Comments - "&amp;J2</f>
        <v xml:space="preserve">Comments - </v>
      </c>
      <c r="AF2" t="str" cm="1">
        <f t="array" ref="AF2:AF199">_xlfn.FILTERXML("&lt;t&gt;&lt;s&gt;"&amp;_xlfn.TEXTJOIN("&lt;/s&gt;&lt;s&gt;",,R2:AA45)&amp;"&lt;/s&gt;&lt;/t&gt;","//s")</f>
        <v>9.1.1 - Pre-paving inspection</v>
      </c>
    </row>
    <row r="3" spans="1:32" ht="15" customHeight="1" x14ac:dyDescent="0.25">
      <c r="A3" t="s">
        <v>26</v>
      </c>
      <c r="B3" s="1" t="s">
        <v>22</v>
      </c>
      <c r="C3" t="s">
        <v>27</v>
      </c>
      <c r="D3" s="1" t="s">
        <v>3</v>
      </c>
      <c r="E3" s="1" t="s">
        <v>28</v>
      </c>
      <c r="F3" s="1" t="s">
        <v>29</v>
      </c>
      <c r="G3" t="s">
        <v>30</v>
      </c>
      <c r="H3" s="1" t="s">
        <v>31</v>
      </c>
      <c r="I3" s="1" t="s">
        <v>20</v>
      </c>
      <c r="J3" s="1"/>
      <c r="K3" s="1"/>
      <c r="L3" s="1"/>
      <c r="M3" s="1"/>
      <c r="N3" s="1"/>
      <c r="O3" s="1"/>
      <c r="P3" s="1"/>
      <c r="R3" t="str">
        <f t="shared" ref="R3:R21" si="0">A3&amp;" - "&amp;B3</f>
        <v>9.1.2 - Pre-paving inspection</v>
      </c>
      <c r="T3" t="str">
        <f t="shared" ref="T3:T21" si="1">"Detail of Activity - "&amp;C3</f>
        <v>Detail of Activity - Temperature of underlying base prior to paving asphalt is &gt;=7 degrees</v>
      </c>
      <c r="U3" t="str">
        <f t="shared" ref="U3:U21" si="2">"Action (Hold, Monitor, Witness) - "&amp;D3</f>
        <v>Action (Hold, Monitor, Witness) - H</v>
      </c>
      <c r="V3" t="str">
        <f t="shared" ref="V3:V21" si="3">"Minimum Test Frequency (Lot =  1 day’s production or 1,500m2) - "&amp;E3</f>
        <v>Minimum Test Frequency (Lot =  1 day’s production or 1,500m2) - 4 randomly located measurements in the shade</v>
      </c>
      <c r="W3" t="str">
        <f t="shared" ref="W3:W21" si="4">"Inspection / Test method - "&amp;F3</f>
        <v>Inspection / Test method - Infra Red Temperature Gun</v>
      </c>
      <c r="X3" t="str">
        <f t="shared" ref="X3:X21" si="5">"Acceptance Criteria - "&amp;G3</f>
        <v>Acceptance Criteria - Temperature on3 out of 4 measurements &gt; 7 degrees on underlying base prior to asphalt</v>
      </c>
      <c r="Y3" t="str">
        <f t="shared" ref="Y3:Y21" si="6">"Record documents - "&amp;H3</f>
        <v>Record documents - Contractors site diary (Photo of temperature gun reading)</v>
      </c>
      <c r="Z3" t="str">
        <f t="shared" ref="Z3:Z21" si="7">"Responsibility - "&amp;I3</f>
        <v>Responsibility - Colas / Client Rep</v>
      </c>
      <c r="AA3" t="str">
        <f t="shared" ref="AA3:AA21" si="8">"Comments - "&amp;J3</f>
        <v xml:space="preserve">Comments - </v>
      </c>
      <c r="AF3" t="str">
        <v>Detail of Activity - Weather suitable for paving</v>
      </c>
    </row>
    <row r="4" spans="1:32" ht="15" customHeight="1" x14ac:dyDescent="0.25">
      <c r="A4" t="s">
        <v>32</v>
      </c>
      <c r="B4" t="s">
        <v>22</v>
      </c>
      <c r="C4" t="s">
        <v>1</v>
      </c>
      <c r="D4" s="1" t="s">
        <v>3</v>
      </c>
      <c r="E4" s="1" t="s">
        <v>9</v>
      </c>
      <c r="F4" s="1" t="s">
        <v>10</v>
      </c>
      <c r="G4" t="s">
        <v>16</v>
      </c>
      <c r="H4" s="1" t="s">
        <v>11</v>
      </c>
      <c r="I4" s="1" t="s">
        <v>5</v>
      </c>
      <c r="R4" t="str">
        <f t="shared" si="0"/>
        <v>9.1.3 - Pre-paving inspection</v>
      </c>
      <c r="T4" t="str">
        <f t="shared" si="1"/>
        <v>Detail of Activity - Surface Shape</v>
      </c>
      <c r="U4" t="str">
        <f t="shared" si="2"/>
        <v>Action (Hold, Monitor, Witness) - H</v>
      </c>
      <c r="V4" t="str">
        <f t="shared" si="3"/>
        <v>Minimum Test Frequency (Lot =  1 day’s production or 1,500m2) - every 20m</v>
      </c>
      <c r="W4" t="str">
        <f t="shared" si="4"/>
        <v>Inspection / Test method - Measurement</v>
      </c>
      <c r="X4" t="str">
        <f t="shared" si="5"/>
        <v>Acceptance Criteria - CHAR(LESS) 5mm using 5m straight edge and no areas that can pond water</v>
      </c>
      <c r="Y4" t="str">
        <f t="shared" si="6"/>
        <v>Record documents - Worksheet</v>
      </c>
      <c r="Z4" t="str">
        <f t="shared" si="7"/>
        <v>Responsibility - Colas</v>
      </c>
      <c r="AA4" t="str">
        <f t="shared" si="8"/>
        <v xml:space="preserve">Comments - </v>
      </c>
      <c r="AF4" t="str">
        <v>Action (Hold, Monitor, Witness) - H</v>
      </c>
    </row>
    <row r="5" spans="1:32" ht="15" customHeight="1" x14ac:dyDescent="0.25">
      <c r="A5" t="s">
        <v>33</v>
      </c>
      <c r="B5" t="s">
        <v>22</v>
      </c>
      <c r="C5" t="s">
        <v>12</v>
      </c>
      <c r="D5" t="s">
        <v>3</v>
      </c>
      <c r="E5" s="1" t="s">
        <v>9</v>
      </c>
      <c r="F5" s="1" t="s">
        <v>10</v>
      </c>
      <c r="G5" t="s">
        <v>13</v>
      </c>
      <c r="H5" s="1" t="s">
        <v>14</v>
      </c>
      <c r="I5" t="s">
        <v>34</v>
      </c>
      <c r="R5" t="str">
        <f t="shared" si="0"/>
        <v>9.1.4 - Pre-paving inspection</v>
      </c>
      <c r="T5" t="str">
        <f t="shared" si="1"/>
        <v>Detail of Activity - Surface Levels</v>
      </c>
      <c r="U5" t="str">
        <f t="shared" si="2"/>
        <v>Action (Hold, Monitor, Witness) - H</v>
      </c>
      <c r="V5" t="str">
        <f t="shared" si="3"/>
        <v>Minimum Test Frequency (Lot =  1 day’s production or 1,500m2) - every 20m</v>
      </c>
      <c r="W5" t="str">
        <f t="shared" si="4"/>
        <v>Inspection / Test method - Measurement</v>
      </c>
      <c r="X5" t="str">
        <f t="shared" si="5"/>
        <v>Acceptance Criteria - +5mm, - 10mm</v>
      </c>
      <c r="Y5" t="str">
        <f t="shared" si="6"/>
        <v>Record documents - Survey</v>
      </c>
      <c r="Z5" t="str">
        <f t="shared" si="7"/>
        <v xml:space="preserve">Responsibility - Colas  </v>
      </c>
      <c r="AA5" t="str">
        <f t="shared" si="8"/>
        <v xml:space="preserve">Comments - </v>
      </c>
      <c r="AF5" t="str">
        <v>Minimum Test Frequency (Lot =  1 day’s production or 1,500m2) - The day before paving and 2 hours prior to paving</v>
      </c>
    </row>
    <row r="6" spans="1:32" ht="15" customHeight="1" x14ac:dyDescent="0.25">
      <c r="A6" t="s">
        <v>35</v>
      </c>
      <c r="B6" t="s">
        <v>22</v>
      </c>
      <c r="C6" s="1" t="s">
        <v>8</v>
      </c>
      <c r="D6" t="s">
        <v>3</v>
      </c>
      <c r="E6" s="1" t="s">
        <v>36</v>
      </c>
      <c r="F6" s="1" t="s">
        <v>0</v>
      </c>
      <c r="G6" s="1" t="s">
        <v>37</v>
      </c>
      <c r="H6" s="1" t="s">
        <v>38</v>
      </c>
      <c r="I6" s="1" t="s">
        <v>20</v>
      </c>
      <c r="J6" s="1" t="s">
        <v>39</v>
      </c>
      <c r="K6" s="1"/>
      <c r="L6" s="1"/>
      <c r="M6" s="1"/>
      <c r="N6" s="1"/>
      <c r="O6" s="1"/>
      <c r="P6" s="1"/>
      <c r="R6" t="str">
        <f t="shared" si="0"/>
        <v>9.1.5 - Pre-paving inspection</v>
      </c>
      <c r="T6" t="str">
        <f t="shared" si="1"/>
        <v>Detail of Activity - Visual inspection of surface to be sealed</v>
      </c>
      <c r="U6" t="str">
        <f t="shared" si="2"/>
        <v>Action (Hold, Monitor, Witness) - H</v>
      </c>
      <c r="V6" t="str">
        <f t="shared" si="3"/>
        <v>Minimum Test Frequency (Lot =  1 day’s production or 1,500m2) - per paving schedule._x000D_
1 Lot = 1 day's production and CHAR(LESS) 1500m2</v>
      </c>
      <c r="W6" t="str">
        <f t="shared" si="4"/>
        <v>Inspection / Test method - Visual Inspection</v>
      </c>
      <c r="X6" t="str">
        <f t="shared" si="5"/>
        <v xml:space="preserve">Acceptance Criteria - If surface is sealed or asphalt then surface must be clean and free of any dust and ponding water._x000D_
</v>
      </c>
      <c r="Y6" t="str">
        <f t="shared" si="6"/>
        <v>Record documents - Contractor's site diary</v>
      </c>
      <c r="Z6" t="str">
        <f t="shared" si="7"/>
        <v>Responsibility - Colas / Client Rep</v>
      </c>
      <c r="AA6" t="str">
        <f t="shared" si="8"/>
        <v>Comments - The surface finish, line and level, condition  is checked by clients Rep. immediately prior to  paving</v>
      </c>
      <c r="AF6" t="str">
        <v>Inspection / Test method - Contractor visual on site and weather forecasts</v>
      </c>
    </row>
    <row r="7" spans="1:32" ht="15" customHeight="1" x14ac:dyDescent="0.25">
      <c r="A7" t="s">
        <v>40</v>
      </c>
      <c r="B7" s="1" t="s">
        <v>22</v>
      </c>
      <c r="C7" t="s">
        <v>41</v>
      </c>
      <c r="D7" s="1" t="s">
        <v>3</v>
      </c>
      <c r="E7" s="1" t="s">
        <v>15</v>
      </c>
      <c r="F7" s="1" t="s">
        <v>42</v>
      </c>
      <c r="G7" s="1" t="s">
        <v>43</v>
      </c>
      <c r="H7" s="1" t="s">
        <v>44</v>
      </c>
      <c r="I7" s="1" t="s">
        <v>45</v>
      </c>
      <c r="J7" t="s">
        <v>46</v>
      </c>
      <c r="R7" t="str">
        <f t="shared" si="0"/>
        <v>9.1.6 - Pre-paving inspection</v>
      </c>
      <c r="T7" t="str">
        <f t="shared" si="1"/>
        <v>Detail of Activity - Acceptance of Asphalt Paver</v>
      </c>
      <c r="U7" t="str">
        <f t="shared" si="2"/>
        <v>Action (Hold, Monitor, Witness) - H</v>
      </c>
      <c r="V7" t="str">
        <f t="shared" si="3"/>
        <v>Minimum Test Frequency (Lot =  1 day’s production or 1,500m2) - Once per project</v>
      </c>
      <c r="W7" t="str">
        <f t="shared" si="4"/>
        <v>Inspection / Test method - Specifications and level controls for Paver</v>
      </c>
      <c r="X7" t="str">
        <f t="shared" si="5"/>
        <v>Acceptance Criteria - Specifications and level controls for levels on asphalt paver submitted and accepted by Client Rep and Contractor to demonstrate the desired slope of the surface is within plus or minus 0.1%</v>
      </c>
      <c r="Y7" t="str">
        <f t="shared" si="6"/>
        <v>Record documents - Communications with Contractor and Client Rep on Paver Equipment and Levels controls used</v>
      </c>
      <c r="Z7" t="str">
        <f t="shared" si="7"/>
        <v>Responsibility - Colas / Contractor/ Client Rep</v>
      </c>
      <c r="AA7" t="str">
        <f t="shared" si="8"/>
        <v>Comments - See Cl2 determine what current method used on Paver to control smoothness and transverse slope and add in acceptance criteria</v>
      </c>
      <c r="AF7" t="str">
        <v>Acceptance Criteria - Confirm weather conditions are free of rain and not foggy during sealing and for next 24 hours and surface to be paved is visually dry and free of surface water'</v>
      </c>
    </row>
    <row r="8" spans="1:32" ht="15" customHeight="1" x14ac:dyDescent="0.25">
      <c r="A8" t="s">
        <v>40</v>
      </c>
      <c r="B8" s="1" t="s">
        <v>22</v>
      </c>
      <c r="C8" t="s">
        <v>47</v>
      </c>
      <c r="D8" s="1" t="s">
        <v>3</v>
      </c>
      <c r="E8" s="1" t="s">
        <v>15</v>
      </c>
      <c r="F8" s="1" t="s">
        <v>48</v>
      </c>
      <c r="G8" s="1" t="s">
        <v>49</v>
      </c>
      <c r="H8" s="1" t="s">
        <v>50</v>
      </c>
      <c r="I8" s="1" t="s">
        <v>5</v>
      </c>
      <c r="R8" t="str">
        <f t="shared" si="0"/>
        <v>9.1.6 - Pre-paving inspection</v>
      </c>
      <c r="T8" t="str">
        <f t="shared" si="1"/>
        <v>Detail of Activity - Certified full length weigh bridge</v>
      </c>
      <c r="U8" t="str">
        <f t="shared" si="2"/>
        <v>Action (Hold, Monitor, Witness) - H</v>
      </c>
      <c r="V8" t="str">
        <f t="shared" si="3"/>
        <v>Minimum Test Frequency (Lot =  1 day’s production or 1,500m2) - Once per project</v>
      </c>
      <c r="W8" t="str">
        <f t="shared" si="4"/>
        <v>Inspection / Test method - Certificate of Calibration of full length weigh bridge</v>
      </c>
      <c r="X8" t="str">
        <f t="shared" si="5"/>
        <v xml:space="preserve">Acceptance Criteria - Accurate and passes certification for weighbridge by independent weighbridge certifier_x000D_
</v>
      </c>
      <c r="Y8" t="str">
        <f t="shared" si="6"/>
        <v>Record documents - Weigh Bridge Certificate</v>
      </c>
      <c r="Z8" t="str">
        <f t="shared" si="7"/>
        <v>Responsibility - Colas</v>
      </c>
      <c r="AA8" t="str">
        <f t="shared" si="8"/>
        <v xml:space="preserve">Comments - </v>
      </c>
      <c r="AF8" t="str">
        <v>Record documents - Contractor's site diary and email or verbal confirmation weather ok for sealing</v>
      </c>
    </row>
    <row r="9" spans="1:32" ht="15" customHeight="1" x14ac:dyDescent="0.25">
      <c r="A9" t="s">
        <v>51</v>
      </c>
      <c r="B9" s="1" t="s">
        <v>52</v>
      </c>
      <c r="C9" t="s">
        <v>18</v>
      </c>
      <c r="D9" s="1" t="s">
        <v>4</v>
      </c>
      <c r="E9" s="1" t="s">
        <v>53</v>
      </c>
      <c r="F9" s="1" t="s">
        <v>54</v>
      </c>
      <c r="H9" s="1" t="s">
        <v>17</v>
      </c>
      <c r="I9" s="1" t="s">
        <v>5</v>
      </c>
      <c r="R9" t="str">
        <f t="shared" si="0"/>
        <v>9.2.1 - Production mix at Asphalt Plant</v>
      </c>
      <c r="T9" t="str">
        <f t="shared" si="1"/>
        <v>Detail of Activity - Particle Size Distribution</v>
      </c>
      <c r="U9" t="str">
        <f t="shared" si="2"/>
        <v>Action (Hold, Monitor, Witness) - M</v>
      </c>
      <c r="V9" t="str">
        <f t="shared" si="3"/>
        <v>Minimum Test Frequency (Lot =  1 day’s production or 1,500m2) - 1 per day and the 1 per 200 t at asphalt plant</v>
      </c>
      <c r="W9" t="str">
        <f t="shared" si="4"/>
        <v>Inspection / Test method - Approved JMF and NZTA M10</v>
      </c>
      <c r="X9" t="str">
        <f t="shared" si="5"/>
        <v xml:space="preserve">Acceptance Criteria - </v>
      </c>
      <c r="Y9" t="str">
        <f t="shared" si="6"/>
        <v>Record documents - IANZ accredited test cert</v>
      </c>
      <c r="Z9" t="str">
        <f t="shared" si="7"/>
        <v>Responsibility - Colas</v>
      </c>
      <c r="AA9" t="str">
        <f t="shared" si="8"/>
        <v xml:space="preserve">Comments - </v>
      </c>
      <c r="AF9" t="str">
        <v>Responsibility - Colas / Client Rep</v>
      </c>
    </row>
    <row r="10" spans="1:32" ht="15" customHeight="1" x14ac:dyDescent="0.25">
      <c r="A10" t="s">
        <v>55</v>
      </c>
      <c r="B10" s="1" t="s">
        <v>52</v>
      </c>
      <c r="C10" t="s">
        <v>56</v>
      </c>
      <c r="D10" s="1" t="s">
        <v>4</v>
      </c>
      <c r="E10" s="1" t="s">
        <v>53</v>
      </c>
      <c r="F10" s="1" t="s">
        <v>54</v>
      </c>
      <c r="H10" s="1" t="s">
        <v>17</v>
      </c>
      <c r="I10" t="s">
        <v>5</v>
      </c>
      <c r="R10" t="str">
        <f t="shared" si="0"/>
        <v>9.2.2 - Production mix at Asphalt Plant</v>
      </c>
      <c r="T10" t="str">
        <f t="shared" si="1"/>
        <v>Detail of Activity - Binder Content</v>
      </c>
      <c r="U10" t="str">
        <f t="shared" si="2"/>
        <v>Action (Hold, Monitor, Witness) - M</v>
      </c>
      <c r="V10" t="str">
        <f t="shared" si="3"/>
        <v>Minimum Test Frequency (Lot =  1 day’s production or 1,500m2) - 1 per day and the 1 per 200 t at asphalt plant</v>
      </c>
      <c r="W10" t="str">
        <f t="shared" si="4"/>
        <v>Inspection / Test method - Approved JMF and NZTA M10</v>
      </c>
      <c r="X10" t="str">
        <f t="shared" si="5"/>
        <v xml:space="preserve">Acceptance Criteria - </v>
      </c>
      <c r="Y10" t="str">
        <f t="shared" si="6"/>
        <v>Record documents - IANZ accredited test cert</v>
      </c>
      <c r="Z10" t="str">
        <f t="shared" si="7"/>
        <v>Responsibility - Colas</v>
      </c>
      <c r="AA10" t="str">
        <f t="shared" si="8"/>
        <v xml:space="preserve">Comments - </v>
      </c>
      <c r="AF10" t="str">
        <v>Comments -</v>
      </c>
    </row>
    <row r="11" spans="1:32" ht="15" customHeight="1" x14ac:dyDescent="0.25">
      <c r="A11" t="s">
        <v>57</v>
      </c>
      <c r="B11" s="1" t="s">
        <v>52</v>
      </c>
      <c r="C11" s="1" t="s">
        <v>58</v>
      </c>
      <c r="D11" s="1" t="s">
        <v>4</v>
      </c>
      <c r="E11" s="1" t="s">
        <v>59</v>
      </c>
      <c r="F11" s="1" t="s">
        <v>54</v>
      </c>
      <c r="H11" s="1" t="s">
        <v>17</v>
      </c>
      <c r="I11" s="1" t="s">
        <v>5</v>
      </c>
      <c r="J11" s="1"/>
      <c r="K11" s="1"/>
      <c r="L11" s="1"/>
      <c r="M11" s="1"/>
      <c r="N11" s="1"/>
      <c r="O11" s="1"/>
      <c r="P11" s="1"/>
      <c r="R11" t="str">
        <f t="shared" si="0"/>
        <v>9.2.3 - Production mix at Asphalt Plant</v>
      </c>
      <c r="T11" t="str">
        <f t="shared" si="1"/>
        <v xml:space="preserve">Detail of Activity - Max. Specific Gravity </v>
      </c>
      <c r="U11" t="str">
        <f t="shared" si="2"/>
        <v>Action (Hold, Monitor, Witness) - M</v>
      </c>
      <c r="V11" t="str">
        <f t="shared" si="3"/>
        <v>Minimum Test Frequency (Lot =  1 day’s production or 1,500m2) - 1 per day and the 1 per 600 t at asphalt plant</v>
      </c>
      <c r="W11" t="str">
        <f t="shared" si="4"/>
        <v>Inspection / Test method - Approved JMF and NZTA M10</v>
      </c>
      <c r="X11" t="str">
        <f t="shared" si="5"/>
        <v xml:space="preserve">Acceptance Criteria - </v>
      </c>
      <c r="Y11" t="str">
        <f t="shared" si="6"/>
        <v>Record documents - IANZ accredited test cert</v>
      </c>
      <c r="Z11" t="str">
        <f t="shared" si="7"/>
        <v>Responsibility - Colas</v>
      </c>
      <c r="AA11" t="str">
        <f t="shared" si="8"/>
        <v xml:space="preserve">Comments - </v>
      </c>
      <c r="AF11" t="str">
        <v>9.1.2 - Pre-paving inspection</v>
      </c>
    </row>
    <row r="12" spans="1:32" ht="15" customHeight="1" x14ac:dyDescent="0.25">
      <c r="A12" t="s">
        <v>60</v>
      </c>
      <c r="B12" s="1" t="s">
        <v>52</v>
      </c>
      <c r="C12" t="s">
        <v>61</v>
      </c>
      <c r="D12" s="1" t="s">
        <v>4</v>
      </c>
      <c r="E12" s="1" t="s">
        <v>62</v>
      </c>
      <c r="F12" s="1" t="s">
        <v>54</v>
      </c>
      <c r="H12" s="1" t="s">
        <v>17</v>
      </c>
      <c r="I12" t="s">
        <v>5</v>
      </c>
      <c r="R12" t="str">
        <f t="shared" si="0"/>
        <v>9.2.4 - Production mix at Asphalt Plant</v>
      </c>
      <c r="T12" t="str">
        <f t="shared" si="1"/>
        <v>Detail of Activity - Lab Air Voids Gyro</v>
      </c>
      <c r="U12" t="str">
        <f t="shared" si="2"/>
        <v>Action (Hold, Monitor, Witness) - M</v>
      </c>
      <c r="V12" t="str">
        <f t="shared" si="3"/>
        <v>Minimum Test Frequency (Lot =  1 day’s production or 1,500m2) - 1 per project or 1 per 600 tonnes</v>
      </c>
      <c r="W12" t="str">
        <f t="shared" si="4"/>
        <v>Inspection / Test method - Approved JMF and NZTA M10</v>
      </c>
      <c r="X12" t="str">
        <f t="shared" si="5"/>
        <v xml:space="preserve">Acceptance Criteria - </v>
      </c>
      <c r="Y12" t="str">
        <f t="shared" si="6"/>
        <v>Record documents - IANZ accredited test cert</v>
      </c>
      <c r="Z12" t="str">
        <f t="shared" si="7"/>
        <v>Responsibility - Colas</v>
      </c>
      <c r="AA12" t="str">
        <f t="shared" si="8"/>
        <v xml:space="preserve">Comments - </v>
      </c>
      <c r="AF12" t="str">
        <v>Detail of Activity - Temperature of underlying base prior to paving asphalt is &gt;=7 degrees</v>
      </c>
    </row>
    <row r="13" spans="1:32" ht="15" customHeight="1" x14ac:dyDescent="0.25">
      <c r="A13" t="s">
        <v>63</v>
      </c>
      <c r="B13" s="1" t="s">
        <v>52</v>
      </c>
      <c r="C13" t="s">
        <v>64</v>
      </c>
      <c r="D13" s="1" t="s">
        <v>4</v>
      </c>
      <c r="E13" s="1" t="s">
        <v>53</v>
      </c>
      <c r="F13" s="1" t="s">
        <v>54</v>
      </c>
      <c r="G13" t="s">
        <v>65</v>
      </c>
      <c r="H13" t="s">
        <v>66</v>
      </c>
      <c r="I13" s="1" t="s">
        <v>5</v>
      </c>
      <c r="R13" t="str">
        <f t="shared" si="0"/>
        <v>9.2.5 - Production mix at Asphalt Plant</v>
      </c>
      <c r="T13" t="str">
        <f t="shared" si="1"/>
        <v>Detail of Activity - Mix discharge temperature</v>
      </c>
      <c r="U13" t="str">
        <f t="shared" si="2"/>
        <v>Action (Hold, Monitor, Witness) - M</v>
      </c>
      <c r="V13" t="str">
        <f t="shared" si="3"/>
        <v>Minimum Test Frequency (Lot =  1 day’s production or 1,500m2) - 1 per day and the 1 per 200 t at asphalt plant</v>
      </c>
      <c r="W13" t="str">
        <f t="shared" si="4"/>
        <v>Inspection / Test method - Approved JMF and NZTA M10</v>
      </c>
      <c r="X13" t="str">
        <f t="shared" si="5"/>
        <v>Acceptance Criteria - &gt;158 degrees as per M10 Notes for S grade binder PG64S</v>
      </c>
      <c r="Y13" t="str">
        <f t="shared" si="6"/>
        <v>Record documents - Diary Records at Plant</v>
      </c>
      <c r="Z13" t="str">
        <f t="shared" si="7"/>
        <v>Responsibility - Colas</v>
      </c>
      <c r="AA13" t="str">
        <f t="shared" si="8"/>
        <v xml:space="preserve">Comments - </v>
      </c>
      <c r="AF13" t="str">
        <v>Action (Hold, Monitor, Witness) - H</v>
      </c>
    </row>
    <row r="14" spans="1:32" ht="15" customHeight="1" x14ac:dyDescent="0.25">
      <c r="A14" t="s">
        <v>67</v>
      </c>
      <c r="B14" t="s">
        <v>68</v>
      </c>
      <c r="C14" t="s">
        <v>69</v>
      </c>
      <c r="D14" t="s">
        <v>4</v>
      </c>
      <c r="E14" s="1" t="s">
        <v>70</v>
      </c>
      <c r="F14" s="1" t="s">
        <v>71</v>
      </c>
      <c r="G14" s="1" t="s">
        <v>72</v>
      </c>
      <c r="H14" s="1" t="s">
        <v>73</v>
      </c>
      <c r="I14" s="1" t="s">
        <v>5</v>
      </c>
      <c r="R14" t="str">
        <f t="shared" si="0"/>
        <v>9.3.1 - Planning location of paving runs and joints</v>
      </c>
      <c r="T14" t="str">
        <f t="shared" si="1"/>
        <v>Detail of Activity - Determine joint locations and paving runs as acceptable by Client Rep, also agree areas that need to be hand layed</v>
      </c>
      <c r="U14" t="str">
        <f t="shared" si="2"/>
        <v>Action (Hold, Monitor, Witness) - M</v>
      </c>
      <c r="V14" t="str">
        <f t="shared" si="3"/>
        <v>Minimum Test Frequency (Lot =  1 day’s production or 1,500m2) - Each paver run</v>
      </c>
      <c r="W14" t="str">
        <f t="shared" si="4"/>
        <v>Inspection / Test method - Best Practice/ Drawings/ Visual</v>
      </c>
      <c r="X14" t="str">
        <f t="shared" si="5"/>
        <v>Acceptance Criteria - As agreed by Client Rep</v>
      </c>
      <c r="Y14" t="str">
        <f t="shared" si="6"/>
        <v>Record documents - Field diary</v>
      </c>
      <c r="Z14" t="str">
        <f t="shared" si="7"/>
        <v>Responsibility - Colas</v>
      </c>
      <c r="AA14" t="str">
        <f t="shared" si="8"/>
        <v xml:space="preserve">Comments - </v>
      </c>
      <c r="AF14" t="str">
        <v>Minimum Test Frequency (Lot =  1 day’s production or 1,500m2) - 4 randomly located measurements in the shade</v>
      </c>
    </row>
    <row r="15" spans="1:32" ht="15" customHeight="1" x14ac:dyDescent="0.25">
      <c r="A15" t="s">
        <v>74</v>
      </c>
      <c r="B15" t="s">
        <v>75</v>
      </c>
      <c r="C15" t="s">
        <v>76</v>
      </c>
      <c r="D15" t="s">
        <v>4</v>
      </c>
      <c r="E15" s="1" t="s">
        <v>70</v>
      </c>
      <c r="F15" s="1" t="s">
        <v>77</v>
      </c>
      <c r="G15" t="s">
        <v>78</v>
      </c>
      <c r="H15" s="1" t="s">
        <v>79</v>
      </c>
      <c r="I15" s="1" t="s">
        <v>5</v>
      </c>
      <c r="R15" t="str">
        <f t="shared" si="0"/>
        <v>9.3.2 - Cold Joints Cut Back</v>
      </c>
      <c r="T15" t="str">
        <f t="shared" si="1"/>
        <v>Detail of Activity - Locate cold joints and cut back prior to adjacent paving</v>
      </c>
      <c r="U15" t="str">
        <f t="shared" si="2"/>
        <v>Action (Hold, Monitor, Witness) - M</v>
      </c>
      <c r="V15" t="str">
        <f t="shared" si="3"/>
        <v>Minimum Test Frequency (Lot =  1 day’s production or 1,500m2) - Each paver run</v>
      </c>
      <c r="W15" t="str">
        <f t="shared" si="4"/>
        <v>Inspection / Test method - Best Practice/ Visual</v>
      </c>
      <c r="X15" t="str">
        <f t="shared" si="5"/>
        <v>Acceptance Criteria - Visually accepted finished joints (almost invisible joints)</v>
      </c>
      <c r="Y15" t="str">
        <f t="shared" si="6"/>
        <v>Record documents - Field diary/ Photos</v>
      </c>
      <c r="Z15" t="str">
        <f t="shared" si="7"/>
        <v>Responsibility - Colas</v>
      </c>
      <c r="AA15" t="str">
        <f t="shared" si="8"/>
        <v xml:space="preserve">Comments - </v>
      </c>
      <c r="AF15" t="str">
        <v>Inspection / Test method - Infra Red Temperature Gun</v>
      </c>
    </row>
    <row r="16" spans="1:32" ht="15" customHeight="1" x14ac:dyDescent="0.25">
      <c r="A16" s="1" t="s">
        <v>80</v>
      </c>
      <c r="B16" t="s">
        <v>81</v>
      </c>
      <c r="C16" t="s">
        <v>82</v>
      </c>
      <c r="D16" t="s">
        <v>4</v>
      </c>
      <c r="E16" s="1" t="s">
        <v>70</v>
      </c>
      <c r="F16" s="1" t="s">
        <v>83</v>
      </c>
      <c r="G16" t="s">
        <v>84</v>
      </c>
      <c r="H16" s="1" t="s">
        <v>73</v>
      </c>
      <c r="I16" t="s">
        <v>5</v>
      </c>
      <c r="J16" t="s">
        <v>85</v>
      </c>
      <c r="R16" t="str">
        <f t="shared" si="0"/>
        <v>9.3.3 - Paving and compacting mix on site</v>
      </c>
      <c r="T16" t="str">
        <f t="shared" si="1"/>
        <v>Detail of Activity - Record temperature of mix in paver, on mat start of rolling and on mat end of rolling</v>
      </c>
      <c r="U16" t="str">
        <f t="shared" si="2"/>
        <v>Action (Hold, Monitor, Witness) - M</v>
      </c>
      <c r="V16" t="str">
        <f t="shared" si="3"/>
        <v>Minimum Test Frequency (Lot =  1 day’s production or 1,500m2) - Each paver run</v>
      </c>
      <c r="W16" t="str">
        <f t="shared" si="4"/>
        <v>Inspection / Test method - NZTA M10/ Best Practice</v>
      </c>
      <c r="X16" t="str">
        <f t="shared" si="5"/>
        <v>Acceptance Criteria - Temperatures &gt;90 degrees (minimum compaction); First delivered in paver mix temp &gt;130 deg - note departure from NZTA M10 Notes that require 146 deg compaction temperature</v>
      </c>
      <c r="Y16" t="str">
        <f t="shared" si="6"/>
        <v>Record documents - Field diary</v>
      </c>
      <c r="Z16" t="str">
        <f t="shared" si="7"/>
        <v>Responsibility - Colas</v>
      </c>
      <c r="AA16" t="str">
        <f t="shared" si="8"/>
        <v>Comments - Experience found for thin asphalt mix cools very quickly but can still be succesfully compacted on site</v>
      </c>
      <c r="AF16" t="str">
        <v>Acceptance Criteria - Temperature on3 out of 4 measurements &gt; 7 degrees on underlying base prior to asphalt</v>
      </c>
    </row>
    <row r="17" spans="1:32" ht="15" customHeight="1" x14ac:dyDescent="0.25">
      <c r="A17" s="1" t="s">
        <v>86</v>
      </c>
      <c r="B17" t="s">
        <v>81</v>
      </c>
      <c r="C17" t="s">
        <v>87</v>
      </c>
      <c r="D17" t="s">
        <v>4</v>
      </c>
      <c r="E17" t="s">
        <v>70</v>
      </c>
      <c r="F17" s="1" t="s">
        <v>88</v>
      </c>
      <c r="G17" t="s">
        <v>89</v>
      </c>
      <c r="H17" s="1" t="s">
        <v>73</v>
      </c>
      <c r="I17" t="s">
        <v>5</v>
      </c>
      <c r="R17" t="str">
        <f t="shared" si="0"/>
        <v>9.3.4 - Paving and compacting mix on site</v>
      </c>
      <c r="T17" t="str">
        <f t="shared" si="1"/>
        <v>Detail of Activity - Record rolling methodology, types of rollers, order, vibe and static and number of passes</v>
      </c>
      <c r="U17" t="str">
        <f t="shared" si="2"/>
        <v>Action (Hold, Monitor, Witness) - M</v>
      </c>
      <c r="V17" t="str">
        <f t="shared" si="3"/>
        <v>Minimum Test Frequency (Lot =  1 day’s production or 1,500m2) - Each paver run</v>
      </c>
      <c r="W17" t="str">
        <f t="shared" si="4"/>
        <v>Inspection / Test method - Best Practice</v>
      </c>
      <c r="X17" t="str">
        <f t="shared" si="5"/>
        <v>Acceptance Criteria - No Nuke Plateau and/or NDM Density and approved by Area Manager as confirm best practice has be used to achieve compaction on site</v>
      </c>
      <c r="Y17" t="str">
        <f t="shared" si="6"/>
        <v>Record documents - Field diary</v>
      </c>
      <c r="Z17" t="str">
        <f t="shared" si="7"/>
        <v>Responsibility - Colas</v>
      </c>
      <c r="AA17" t="str">
        <f t="shared" si="8"/>
        <v xml:space="preserve">Comments - </v>
      </c>
      <c r="AF17" t="str">
        <v>Record documents - Contractors site diary (Photo of temperature gun reading)</v>
      </c>
    </row>
    <row r="18" spans="1:32" ht="15" customHeight="1" x14ac:dyDescent="0.25">
      <c r="A18" t="s">
        <v>90</v>
      </c>
      <c r="B18" t="s">
        <v>81</v>
      </c>
      <c r="C18" t="s">
        <v>91</v>
      </c>
      <c r="D18" s="1" t="s">
        <v>4</v>
      </c>
      <c r="E18" t="s">
        <v>70</v>
      </c>
      <c r="F18" s="1" t="s">
        <v>19</v>
      </c>
      <c r="G18" t="s">
        <v>92</v>
      </c>
      <c r="H18" s="1" t="s">
        <v>17</v>
      </c>
      <c r="I18" t="s">
        <v>5</v>
      </c>
      <c r="J18" t="s">
        <v>93</v>
      </c>
      <c r="R18" t="str">
        <f t="shared" si="0"/>
        <v>9.3.5 - Paving and compacting mix on site</v>
      </c>
      <c r="T18" t="str">
        <f t="shared" si="1"/>
        <v>Detail of Activity - NDM or No Nuke Density Measurements on site for Air Voids</v>
      </c>
      <c r="U18" t="str">
        <f t="shared" si="2"/>
        <v>Action (Hold, Monitor, Witness) - M</v>
      </c>
      <c r="V18" t="str">
        <f t="shared" si="3"/>
        <v>Minimum Test Frequency (Lot =  1 day’s production or 1,500m2) - Each paver run</v>
      </c>
      <c r="W18" t="str">
        <f t="shared" si="4"/>
        <v>Inspection / Test method - NZTA M10</v>
      </c>
      <c r="X18" t="str">
        <f t="shared" si="5"/>
        <v>Acceptance Criteria - At 10m increments using NDM if required as per NZTA M10 for asphalt mixes &gt;35mm thick</v>
      </c>
      <c r="Y18" t="str">
        <f t="shared" si="6"/>
        <v>Record documents - IANZ accredited test cert</v>
      </c>
      <c r="Z18" t="str">
        <f t="shared" si="7"/>
        <v>Responsibility - Colas</v>
      </c>
      <c r="AA18" t="str">
        <f t="shared" si="8"/>
        <v>Comments - If NDM or No Nuke used then evidence of apropriate offset is needed found from correlations between air voids from NDM or No Nuke and extracted core air voids</v>
      </c>
      <c r="AF18" t="str">
        <v>Responsibility - Colas / Client Rep</v>
      </c>
    </row>
    <row r="19" spans="1:32" ht="15" customHeight="1" x14ac:dyDescent="0.25">
      <c r="A19" t="s">
        <v>94</v>
      </c>
      <c r="B19" t="s">
        <v>81</v>
      </c>
      <c r="C19" s="1" t="s">
        <v>95</v>
      </c>
      <c r="D19" t="s">
        <v>4</v>
      </c>
      <c r="E19" s="1" t="s">
        <v>96</v>
      </c>
      <c r="F19" s="1" t="s">
        <v>19</v>
      </c>
      <c r="G19" t="s">
        <v>97</v>
      </c>
      <c r="H19" t="s">
        <v>17</v>
      </c>
      <c r="I19" t="s">
        <v>5</v>
      </c>
      <c r="J19" t="s">
        <v>98</v>
      </c>
      <c r="R19" t="str">
        <f t="shared" si="0"/>
        <v>9.3.6 - Paving and compacting mix on site</v>
      </c>
      <c r="T19" t="str">
        <f t="shared" si="1"/>
        <v xml:space="preserve">Detail of Activity - Extracted Core Air Voids if required </v>
      </c>
      <c r="U19" t="str">
        <f t="shared" si="2"/>
        <v>Action (Hold, Monitor, Witness) - M</v>
      </c>
      <c r="V19" t="str">
        <f t="shared" si="3"/>
        <v>Minimum Test Frequency (Lot =  1 day’s production or 1,500m2) - Each days production 8 on mat and 3 on joints</v>
      </c>
      <c r="W19" t="str">
        <f t="shared" si="4"/>
        <v>Inspection / Test method - NZTA M10</v>
      </c>
      <c r="X19" t="str">
        <f t="shared" si="5"/>
        <v>Acceptance Criteria - Air voids requirements as per NZTA M10.  Cores not required as per NZTA M10 for asphalt thickness CHAR(LESS) 35mm</v>
      </c>
      <c r="Y19" t="str">
        <f t="shared" si="6"/>
        <v>Record documents - IANZ accredited test cert</v>
      </c>
      <c r="Z19" t="str">
        <f t="shared" si="7"/>
        <v>Responsibility - Colas</v>
      </c>
      <c r="AA19" t="str">
        <f t="shared" si="8"/>
        <v>Comments - Often for surfacing mixes cores are not allowed due to visually being unacceptable and thus use NDM and NoNule methods above</v>
      </c>
      <c r="AF19" t="str">
        <v>Comments -</v>
      </c>
    </row>
    <row r="20" spans="1:32" ht="15" customHeight="1" x14ac:dyDescent="0.25">
      <c r="A20" t="s">
        <v>99</v>
      </c>
      <c r="B20" s="1" t="s">
        <v>81</v>
      </c>
      <c r="C20" t="s">
        <v>100</v>
      </c>
      <c r="D20" t="s">
        <v>4</v>
      </c>
      <c r="E20" s="1" t="s">
        <v>101</v>
      </c>
      <c r="F20" t="s">
        <v>2</v>
      </c>
      <c r="G20" s="1" t="s">
        <v>102</v>
      </c>
      <c r="H20" t="s">
        <v>103</v>
      </c>
      <c r="I20" t="s">
        <v>5</v>
      </c>
      <c r="R20" t="str">
        <f t="shared" si="0"/>
        <v>9.3.7 - Paving and compacting mix on site</v>
      </c>
      <c r="T20" t="str">
        <f t="shared" si="1"/>
        <v>Detail of Activity - Thickness</v>
      </c>
      <c r="U20" t="str">
        <f t="shared" si="2"/>
        <v>Action (Hold, Monitor, Witness) - M</v>
      </c>
      <c r="V20" t="str">
        <f t="shared" si="3"/>
        <v>Minimum Test Frequency (Lot =  1 day’s production or 1,500m2) - Dipstick and field report each truck load</v>
      </c>
      <c r="W20" t="str">
        <f t="shared" si="4"/>
        <v>Inspection / Test method - Record</v>
      </c>
      <c r="X20" t="str">
        <f t="shared" si="5"/>
        <v>Acceptance Criteria - As per design requirements</v>
      </c>
      <c r="Y20" t="str">
        <f t="shared" si="6"/>
        <v>Record documents - Field report</v>
      </c>
      <c r="Z20" t="str">
        <f t="shared" si="7"/>
        <v>Responsibility - Colas</v>
      </c>
      <c r="AA20" t="str">
        <f t="shared" si="8"/>
        <v xml:space="preserve">Comments - </v>
      </c>
      <c r="AF20" t="str">
        <v>9.1.3 - Pre-paving inspection</v>
      </c>
    </row>
    <row r="21" spans="1:32" ht="15" customHeight="1" x14ac:dyDescent="0.25">
      <c r="A21" t="s">
        <v>104</v>
      </c>
      <c r="B21" t="s">
        <v>81</v>
      </c>
      <c r="C21" t="s">
        <v>105</v>
      </c>
      <c r="D21" t="s">
        <v>4</v>
      </c>
      <c r="E21" s="1" t="s">
        <v>106</v>
      </c>
      <c r="F21" t="s">
        <v>2</v>
      </c>
      <c r="G21" t="s">
        <v>102</v>
      </c>
      <c r="H21" t="s">
        <v>103</v>
      </c>
      <c r="I21" t="s">
        <v>5</v>
      </c>
      <c r="R21" t="str">
        <f t="shared" si="0"/>
        <v>9.3.8 - Paving and compacting mix on site</v>
      </c>
      <c r="T21" t="str">
        <f t="shared" si="1"/>
        <v>Detail of Activity - Layer Width/ Length and Area per truck</v>
      </c>
      <c r="U21" t="str">
        <f t="shared" si="2"/>
        <v>Action (Hold, Monitor, Witness) - M</v>
      </c>
      <c r="V21" t="str">
        <f t="shared" si="3"/>
        <v>Minimum Test Frequency (Lot =  1 day’s production or 1,500m2) - Field report each truck load</v>
      </c>
      <c r="W21" t="str">
        <f t="shared" si="4"/>
        <v>Inspection / Test method - Record</v>
      </c>
      <c r="X21" t="str">
        <f t="shared" si="5"/>
        <v>Acceptance Criteria - As per design requirements</v>
      </c>
      <c r="Y21" t="str">
        <f t="shared" si="6"/>
        <v>Record documents - Field report</v>
      </c>
      <c r="Z21" t="str">
        <f t="shared" si="7"/>
        <v>Responsibility - Colas</v>
      </c>
      <c r="AA21" t="str">
        <f t="shared" si="8"/>
        <v xml:space="preserve">Comments - </v>
      </c>
      <c r="AF21" t="str">
        <v>Detail of Activity - Surface Shape</v>
      </c>
    </row>
    <row r="22" spans="1:32" ht="15" customHeight="1" x14ac:dyDescent="0.25">
      <c r="A22" t="s">
        <v>107</v>
      </c>
      <c r="B22" t="s">
        <v>81</v>
      </c>
      <c r="C22" s="1" t="s">
        <v>1</v>
      </c>
      <c r="D22" t="s">
        <v>3</v>
      </c>
      <c r="E22" s="1" t="s">
        <v>9</v>
      </c>
      <c r="F22" s="1" t="s">
        <v>10</v>
      </c>
      <c r="G22" s="1" t="s">
        <v>108</v>
      </c>
      <c r="H22" t="s">
        <v>11</v>
      </c>
      <c r="I22" t="s">
        <v>5</v>
      </c>
      <c r="J22" t="s">
        <v>109</v>
      </c>
      <c r="R22" t="str">
        <f t="shared" ref="R22:R36" si="9">A22&amp;" - "&amp;B22</f>
        <v>9.3.9 - Paving and compacting mix on site</v>
      </c>
      <c r="T22" t="str">
        <f t="shared" ref="T22:T36" si="10">"Detail of Activity - "&amp;C22</f>
        <v>Detail of Activity - Surface Shape</v>
      </c>
      <c r="U22" t="str">
        <f t="shared" ref="U22:U36" si="11">"Action (Hold, Monitor, Witness) - "&amp;D22</f>
        <v>Action (Hold, Monitor, Witness) - H</v>
      </c>
      <c r="V22" t="str">
        <f t="shared" ref="V22:V36" si="12">"Minimum Test Frequency (Lot =  1 day’s production or 1,500m2) - "&amp;E22</f>
        <v>Minimum Test Frequency (Lot =  1 day’s production or 1,500m2) - every 20m</v>
      </c>
      <c r="W22" t="str">
        <f t="shared" ref="W22:W36" si="13">"Inspection / Test method - "&amp;F22</f>
        <v>Inspection / Test method - Measurement</v>
      </c>
      <c r="X22" t="str">
        <f t="shared" ref="X22:X36" si="14">"Acceptance Criteria - "&amp;G22</f>
        <v>Acceptance Criteria - CHAR(LESS) 6mm using 3m straight edge and no areas that can pond water</v>
      </c>
      <c r="Y22" t="str">
        <f t="shared" ref="Y22:Y36" si="15">"Record documents - "&amp;H22</f>
        <v>Record documents - Worksheet</v>
      </c>
      <c r="Z22" t="str">
        <f t="shared" ref="Z22:Z36" si="16">"Responsibility - "&amp;I22</f>
        <v>Responsibility - Colas</v>
      </c>
      <c r="AA22" t="str">
        <f t="shared" ref="AA22:AA36" si="17">"Comments - "&amp;J22</f>
        <v>Comments - Or as agreed prior to sealing in terms of what practically can be achieved based on smoothness of granular base and kerb alignment</v>
      </c>
      <c r="AF22" t="str">
        <v>Action (Hold, Monitor, Witness) - H</v>
      </c>
    </row>
    <row r="23" spans="1:32" ht="15" customHeight="1" x14ac:dyDescent="0.25">
      <c r="A23" s="1" t="s">
        <v>110</v>
      </c>
      <c r="B23" t="s">
        <v>81</v>
      </c>
      <c r="C23" t="s">
        <v>12</v>
      </c>
      <c r="D23" t="s">
        <v>3</v>
      </c>
      <c r="E23" t="s">
        <v>9</v>
      </c>
      <c r="F23" t="s">
        <v>10</v>
      </c>
      <c r="G23" t="s">
        <v>111</v>
      </c>
      <c r="H23" t="s">
        <v>14</v>
      </c>
      <c r="I23" t="s">
        <v>112</v>
      </c>
      <c r="R23" t="str">
        <f t="shared" si="9"/>
        <v>9.3.10 - Paving and compacting mix on site</v>
      </c>
      <c r="T23" t="str">
        <f t="shared" si="10"/>
        <v>Detail of Activity - Surface Levels</v>
      </c>
      <c r="U23" t="str">
        <f t="shared" si="11"/>
        <v>Action (Hold, Monitor, Witness) - H</v>
      </c>
      <c r="V23" t="str">
        <f t="shared" si="12"/>
        <v>Minimum Test Frequency (Lot =  1 day’s production or 1,500m2) - every 20m</v>
      </c>
      <c r="W23" t="str">
        <f t="shared" si="13"/>
        <v>Inspection / Test method - Measurement</v>
      </c>
      <c r="X23" t="str">
        <f t="shared" si="14"/>
        <v>Acceptance Criteria - +5mm, - 5mm</v>
      </c>
      <c r="Y23" t="str">
        <f t="shared" si="15"/>
        <v>Record documents - Survey</v>
      </c>
      <c r="Z23" t="str">
        <f t="shared" si="16"/>
        <v>Responsibility - Contractor/ Colas</v>
      </c>
      <c r="AA23" t="str">
        <f t="shared" si="17"/>
        <v xml:space="preserve">Comments - </v>
      </c>
      <c r="AF23" t="str">
        <v>Minimum Test Frequency (Lot =  1 day’s production or 1,500m2) - every 20m</v>
      </c>
    </row>
    <row r="24" spans="1:32" ht="15" customHeight="1" x14ac:dyDescent="0.25">
      <c r="AF24" t="str">
        <v>Inspection / Test method - Measurement</v>
      </c>
    </row>
    <row r="25" spans="1:32" ht="15" customHeight="1" x14ac:dyDescent="0.25">
      <c r="A25" s="1"/>
      <c r="AF25" t="str">
        <v>Acceptance Criteria - CHAR(LESS) 5mm using 5m straight edge and no areas that can pond water</v>
      </c>
    </row>
    <row r="26" spans="1:32" ht="15" customHeight="1" x14ac:dyDescent="0.25">
      <c r="AF26" t="str">
        <v>Record documents - Worksheet</v>
      </c>
    </row>
    <row r="27" spans="1:32" ht="15" customHeight="1" x14ac:dyDescent="0.25">
      <c r="AF27" t="str">
        <v>Responsibility - Colas</v>
      </c>
    </row>
    <row r="28" spans="1:32" ht="15" customHeight="1" x14ac:dyDescent="0.25">
      <c r="C28" s="1"/>
      <c r="D28" s="1"/>
      <c r="E28" s="1"/>
      <c r="AF28" t="str">
        <v>Comments -</v>
      </c>
    </row>
    <row r="29" spans="1:32" ht="15" customHeight="1" x14ac:dyDescent="0.25">
      <c r="B29" s="1"/>
      <c r="C29" s="1"/>
      <c r="AF29" t="str">
        <v>9.1.4 - Pre-paving inspection</v>
      </c>
    </row>
    <row r="30" spans="1:32" ht="15" customHeight="1" x14ac:dyDescent="0.25">
      <c r="F30" s="1"/>
      <c r="AF30" t="str">
        <v>Detail of Activity - Surface Levels</v>
      </c>
    </row>
    <row r="31" spans="1:32" ht="15" customHeight="1" x14ac:dyDescent="0.25">
      <c r="F31" s="1"/>
      <c r="G31" s="1"/>
      <c r="AF31" t="str">
        <v>Action (Hold, Monitor, Witness) - H</v>
      </c>
    </row>
    <row r="32" spans="1:32" ht="15" customHeight="1" x14ac:dyDescent="0.25">
      <c r="C32" s="1"/>
      <c r="AF32" t="str">
        <v>Minimum Test Frequency (Lot =  1 day’s production or 1,500m2) - every 20m</v>
      </c>
    </row>
    <row r="33" spans="1:32" ht="15" customHeight="1" x14ac:dyDescent="0.25">
      <c r="AF33" t="str">
        <v>Inspection / Test method - Measurement</v>
      </c>
    </row>
    <row r="34" spans="1:32" ht="15" customHeight="1" x14ac:dyDescent="0.25">
      <c r="AF34" t="str">
        <v>Acceptance Criteria - +5mm, - 10mm</v>
      </c>
    </row>
    <row r="35" spans="1:32" ht="15" customHeight="1" x14ac:dyDescent="0.25">
      <c r="B35" s="1"/>
      <c r="E35" s="1"/>
      <c r="AF35" t="str">
        <v>Record documents - Survey</v>
      </c>
    </row>
    <row r="36" spans="1:32" ht="15" customHeight="1" x14ac:dyDescent="0.25">
      <c r="A36" s="1"/>
      <c r="B36" s="1"/>
      <c r="D36" s="1"/>
      <c r="E36" s="1"/>
      <c r="AF36" t="str">
        <v>Responsibility - Colas</v>
      </c>
    </row>
    <row r="37" spans="1:32" ht="15" customHeight="1" x14ac:dyDescent="0.25">
      <c r="A37" s="1"/>
      <c r="B37" s="1"/>
      <c r="D37" s="1"/>
      <c r="F37" s="1"/>
      <c r="AF37" t="str">
        <v>Comments -</v>
      </c>
    </row>
    <row r="38" spans="1:32" ht="15" customHeight="1" x14ac:dyDescent="0.25">
      <c r="B38" s="1"/>
      <c r="AF38" t="str">
        <v>9.1.5 - Pre-paving inspection</v>
      </c>
    </row>
    <row r="39" spans="1:32" ht="15" customHeight="1" x14ac:dyDescent="0.25">
      <c r="D39" s="1"/>
      <c r="AF39" t="str">
        <v>Detail of Activity - Visual inspection of surface to be sealed</v>
      </c>
    </row>
    <row r="40" spans="1:32" ht="15" customHeight="1" x14ac:dyDescent="0.25">
      <c r="B40" s="1"/>
      <c r="C40" s="1"/>
      <c r="AF40" t="str">
        <v>Action (Hold, Monitor, Witness) - H</v>
      </c>
    </row>
    <row r="41" spans="1:32" ht="15" customHeight="1" x14ac:dyDescent="0.25">
      <c r="B41" s="1"/>
      <c r="AF41" t="str">
        <v>Minimum Test Frequency (Lot =  1 day’s production or 1,500m2) - per paving schedule.
1 Lot = 1 day's production and CHAR(LESS) 1500m2</v>
      </c>
    </row>
    <row r="42" spans="1:32" ht="15" customHeight="1" x14ac:dyDescent="0.25">
      <c r="B42" s="1"/>
      <c r="AF42" t="str">
        <v>Inspection / Test method - Visual Inspection</v>
      </c>
    </row>
    <row r="43" spans="1:32" ht="15" customHeight="1" x14ac:dyDescent="0.25">
      <c r="B43" s="1"/>
      <c r="AF43" t="str">
        <v>Acceptance Criteria - If surface is sealed or asphalt then surface must be clean and free of any dust and ponding water.</v>
      </c>
    </row>
    <row r="44" spans="1:32" ht="15" customHeight="1" x14ac:dyDescent="0.25">
      <c r="B44" s="1"/>
      <c r="AF44" t="str">
        <v>Record documents - Contractor's site diary</v>
      </c>
    </row>
    <row r="45" spans="1:32" ht="15" customHeight="1" x14ac:dyDescent="0.25">
      <c r="C45" s="1"/>
      <c r="AF45" t="str">
        <v>Responsibility - Colas / Client Rep</v>
      </c>
    </row>
    <row r="46" spans="1:32" ht="15" customHeight="1" x14ac:dyDescent="0.25">
      <c r="R46" s="4"/>
      <c r="S46" s="4"/>
      <c r="T46" s="4"/>
      <c r="U46" s="4"/>
      <c r="V46" s="4"/>
      <c r="W46" s="4"/>
      <c r="X46" s="4"/>
      <c r="Y46" s="4"/>
      <c r="Z46" s="4"/>
      <c r="AA46" s="4"/>
      <c r="AB46" s="4"/>
      <c r="AC46" s="4"/>
      <c r="AD46" s="4"/>
      <c r="AE46" s="4"/>
      <c r="AF46" t="str">
        <v>Comments - The surface finish, line and level, condition  is checked by clients Rep. immediately prior to  paving</v>
      </c>
    </row>
    <row r="47" spans="1:32" ht="15" customHeight="1" x14ac:dyDescent="0.25">
      <c r="AF47" t="str">
        <v>9.1.6 - Pre-paving inspection</v>
      </c>
    </row>
    <row r="48" spans="1:32" ht="15" customHeight="1" x14ac:dyDescent="0.25">
      <c r="B48" s="1"/>
      <c r="D48" s="1"/>
      <c r="AF48" t="str">
        <v>Detail of Activity - Acceptance of Asphalt Paver</v>
      </c>
    </row>
    <row r="49" spans="2:32" ht="15" customHeight="1" x14ac:dyDescent="0.25">
      <c r="B49" s="1"/>
      <c r="D49" s="1"/>
      <c r="AF49" t="str">
        <v>Action (Hold, Monitor, Witness) - H</v>
      </c>
    </row>
    <row r="50" spans="2:32" ht="15" customHeight="1" x14ac:dyDescent="0.25">
      <c r="D50" s="1"/>
      <c r="AF50" t="str">
        <v>Minimum Test Frequency (Lot =  1 day’s production or 1,500m2) - Once per project</v>
      </c>
    </row>
    <row r="51" spans="2:32" ht="15" customHeight="1" x14ac:dyDescent="0.25">
      <c r="D51" s="1"/>
      <c r="E51" s="1"/>
      <c r="AF51" t="str">
        <v>Inspection / Test method - Specifications and level controls for Paver</v>
      </c>
    </row>
    <row r="52" spans="2:32" ht="15" customHeight="1" x14ac:dyDescent="0.25">
      <c r="D52" s="1"/>
      <c r="E52" s="1"/>
      <c r="AF52" t="str">
        <v>Acceptance Criteria - Specifications and level controls for levels on asphalt paver submitted and accepted by Client Rep and Contractor to demonstrate the desired slope of the surface is within plus or minus 0.1%</v>
      </c>
    </row>
    <row r="53" spans="2:32" ht="15" customHeight="1" x14ac:dyDescent="0.25">
      <c r="D53" s="1"/>
      <c r="E53" s="1"/>
      <c r="AF53" t="str">
        <v>Record documents - Communications with Contractor and Client Rep on Paver Equipment and Levels controls used</v>
      </c>
    </row>
    <row r="54" spans="2:32" ht="15" customHeight="1" x14ac:dyDescent="0.25">
      <c r="AF54" t="str">
        <v>Responsibility - Colas / Contractor/ Client Rep</v>
      </c>
    </row>
    <row r="55" spans="2:32" ht="15" customHeight="1" x14ac:dyDescent="0.25">
      <c r="AF55" t="str">
        <v>Comments - See Cl2 determine what current method used on Paver to control smoothness and transverse slope and add in acceptance criteria</v>
      </c>
    </row>
    <row r="56" spans="2:32" ht="15" customHeight="1" x14ac:dyDescent="0.25">
      <c r="AF56" t="str">
        <v>9.1.6 - Pre-paving inspection</v>
      </c>
    </row>
    <row r="57" spans="2:32" ht="15" customHeight="1" x14ac:dyDescent="0.25">
      <c r="AF57" t="str">
        <v>Detail of Activity - Certified full length weigh bridge</v>
      </c>
    </row>
    <row r="58" spans="2:32" ht="15" customHeight="1" x14ac:dyDescent="0.25">
      <c r="AF58" t="str">
        <v>Action (Hold, Monitor, Witness) - H</v>
      </c>
    </row>
    <row r="59" spans="2:32" ht="15" customHeight="1" x14ac:dyDescent="0.25">
      <c r="AF59" t="str">
        <v>Minimum Test Frequency (Lot =  1 day’s production or 1,500m2) - Once per project</v>
      </c>
    </row>
    <row r="60" spans="2:32" ht="15" customHeight="1" x14ac:dyDescent="0.25">
      <c r="AF60" t="str">
        <v>Inspection / Test method - Certificate of Calibration of full length weigh bridge</v>
      </c>
    </row>
    <row r="61" spans="2:32" ht="15" customHeight="1" x14ac:dyDescent="0.25">
      <c r="AF61" t="str">
        <v>Acceptance Criteria - Accurate and passes certification for weighbridge by independent weighbridge certifier</v>
      </c>
    </row>
    <row r="62" spans="2:32" ht="15" customHeight="1" x14ac:dyDescent="0.25">
      <c r="AF62" t="str">
        <v>Record documents - Weigh Bridge Certificate</v>
      </c>
    </row>
    <row r="63" spans="2:32" ht="15" customHeight="1" x14ac:dyDescent="0.25">
      <c r="AF63" t="str">
        <v>Responsibility - Colas</v>
      </c>
    </row>
    <row r="64" spans="2:32" ht="15" customHeight="1" x14ac:dyDescent="0.25">
      <c r="AF64" t="str">
        <v>Comments -</v>
      </c>
    </row>
    <row r="65" spans="32:32" ht="15" customHeight="1" x14ac:dyDescent="0.25">
      <c r="AF65" t="str">
        <v>9.2.1 - Production mix at Asphalt Plant</v>
      </c>
    </row>
    <row r="66" spans="32:32" ht="15" customHeight="1" x14ac:dyDescent="0.25">
      <c r="AF66" t="str">
        <v>Detail of Activity - Particle Size Distribution</v>
      </c>
    </row>
    <row r="67" spans="32:32" ht="15" customHeight="1" x14ac:dyDescent="0.25">
      <c r="AF67" t="str">
        <v>Action (Hold, Monitor, Witness) - M</v>
      </c>
    </row>
    <row r="68" spans="32:32" ht="15" customHeight="1" x14ac:dyDescent="0.25">
      <c r="AF68" t="str">
        <v>Minimum Test Frequency (Lot =  1 day’s production or 1,500m2) - 1 per day and the 1 per 200 t at asphalt plant</v>
      </c>
    </row>
    <row r="69" spans="32:32" ht="15" customHeight="1" x14ac:dyDescent="0.25">
      <c r="AF69" t="str">
        <v>Inspection / Test method - Approved JMF and NZTA M10</v>
      </c>
    </row>
    <row r="70" spans="32:32" ht="15" customHeight="1" x14ac:dyDescent="0.25">
      <c r="AF70" t="str">
        <v>Acceptance Criteria -</v>
      </c>
    </row>
    <row r="71" spans="32:32" ht="15" customHeight="1" x14ac:dyDescent="0.25">
      <c r="AF71" t="str">
        <v>Record documents - IANZ accredited test cert</v>
      </c>
    </row>
    <row r="72" spans="32:32" ht="15" customHeight="1" x14ac:dyDescent="0.25">
      <c r="AF72" t="str">
        <v>Responsibility - Colas</v>
      </c>
    </row>
    <row r="73" spans="32:32" ht="15" customHeight="1" x14ac:dyDescent="0.25">
      <c r="AF73" t="str">
        <v>Comments -</v>
      </c>
    </row>
    <row r="74" spans="32:32" ht="15" customHeight="1" x14ac:dyDescent="0.25">
      <c r="AF74" t="str">
        <v>9.2.2 - Production mix at Asphalt Plant</v>
      </c>
    </row>
    <row r="75" spans="32:32" ht="15" customHeight="1" x14ac:dyDescent="0.25">
      <c r="AF75" t="str">
        <v>Detail of Activity - Binder Content</v>
      </c>
    </row>
    <row r="76" spans="32:32" ht="15" customHeight="1" x14ac:dyDescent="0.25">
      <c r="AF76" t="str">
        <v>Action (Hold, Monitor, Witness) - M</v>
      </c>
    </row>
    <row r="77" spans="32:32" ht="15" customHeight="1" x14ac:dyDescent="0.25">
      <c r="AF77" t="str">
        <v>Minimum Test Frequency (Lot =  1 day’s production or 1,500m2) - 1 per day and the 1 per 200 t at asphalt plant</v>
      </c>
    </row>
    <row r="78" spans="32:32" ht="15" customHeight="1" x14ac:dyDescent="0.25">
      <c r="AF78" t="str">
        <v>Inspection / Test method - Approved JMF and NZTA M10</v>
      </c>
    </row>
    <row r="79" spans="32:32" ht="15" customHeight="1" x14ac:dyDescent="0.25">
      <c r="AF79" t="str">
        <v>Acceptance Criteria -</v>
      </c>
    </row>
    <row r="80" spans="32:32" ht="15" customHeight="1" x14ac:dyDescent="0.25">
      <c r="AF80" t="str">
        <v>Record documents - IANZ accredited test cert</v>
      </c>
    </row>
    <row r="81" spans="32:32" ht="15" customHeight="1" x14ac:dyDescent="0.25">
      <c r="AF81" t="str">
        <v>Responsibility - Colas</v>
      </c>
    </row>
    <row r="82" spans="32:32" ht="15" customHeight="1" x14ac:dyDescent="0.25">
      <c r="AF82" t="str">
        <v>Comments -</v>
      </c>
    </row>
    <row r="83" spans="32:32" ht="15" customHeight="1" x14ac:dyDescent="0.25">
      <c r="AF83" t="str">
        <v>9.2.3 - Production mix at Asphalt Plant</v>
      </c>
    </row>
    <row r="84" spans="32:32" ht="15" customHeight="1" x14ac:dyDescent="0.25">
      <c r="AF84" t="str">
        <v>Detail of Activity - Max. Specific Gravity</v>
      </c>
    </row>
    <row r="85" spans="32:32" ht="15" customHeight="1" x14ac:dyDescent="0.25">
      <c r="AF85" t="str">
        <v>Action (Hold, Monitor, Witness) - M</v>
      </c>
    </row>
    <row r="86" spans="32:32" ht="15" customHeight="1" x14ac:dyDescent="0.25">
      <c r="AF86" t="str">
        <v>Minimum Test Frequency (Lot =  1 day’s production or 1,500m2) - 1 per day and the 1 per 600 t at asphalt plant</v>
      </c>
    </row>
    <row r="87" spans="32:32" ht="15" customHeight="1" x14ac:dyDescent="0.25">
      <c r="AF87" t="str">
        <v>Inspection / Test method - Approved JMF and NZTA M10</v>
      </c>
    </row>
    <row r="88" spans="32:32" ht="15" customHeight="1" x14ac:dyDescent="0.25">
      <c r="AF88" t="str">
        <v>Acceptance Criteria -</v>
      </c>
    </row>
    <row r="89" spans="32:32" ht="15" customHeight="1" x14ac:dyDescent="0.25">
      <c r="AF89" t="str">
        <v>Record documents - IANZ accredited test cert</v>
      </c>
    </row>
    <row r="90" spans="32:32" ht="15" customHeight="1" x14ac:dyDescent="0.25">
      <c r="AF90" t="str">
        <v>Responsibility - Colas</v>
      </c>
    </row>
    <row r="91" spans="32:32" ht="15" customHeight="1" x14ac:dyDescent="0.25">
      <c r="AF91" t="str">
        <v>Comments -</v>
      </c>
    </row>
    <row r="92" spans="32:32" ht="15" customHeight="1" x14ac:dyDescent="0.25">
      <c r="AF92" t="str">
        <v>9.2.4 - Production mix at Asphalt Plant</v>
      </c>
    </row>
    <row r="93" spans="32:32" ht="15" customHeight="1" x14ac:dyDescent="0.25">
      <c r="AF93" t="str">
        <v>Detail of Activity - Lab Air Voids Gyro</v>
      </c>
    </row>
    <row r="94" spans="32:32" ht="15" customHeight="1" x14ac:dyDescent="0.25">
      <c r="AF94" t="str">
        <v>Action (Hold, Monitor, Witness) - M</v>
      </c>
    </row>
    <row r="95" spans="32:32" ht="15" customHeight="1" x14ac:dyDescent="0.25">
      <c r="AF95" t="str">
        <v>Minimum Test Frequency (Lot =  1 day’s production or 1,500m2) - 1 per project or 1 per 600 tonnes</v>
      </c>
    </row>
    <row r="96" spans="32:32" ht="15" customHeight="1" x14ac:dyDescent="0.25">
      <c r="AF96" t="str">
        <v>Inspection / Test method - Approved JMF and NZTA M10</v>
      </c>
    </row>
    <row r="97" spans="32:32" ht="15" customHeight="1" x14ac:dyDescent="0.25">
      <c r="AF97" t="str">
        <v>Acceptance Criteria -</v>
      </c>
    </row>
    <row r="98" spans="32:32" ht="15" customHeight="1" x14ac:dyDescent="0.25">
      <c r="AF98" t="str">
        <v>Record documents - IANZ accredited test cert</v>
      </c>
    </row>
    <row r="99" spans="32:32" ht="15" customHeight="1" x14ac:dyDescent="0.25">
      <c r="AF99" t="str">
        <v>Responsibility - Colas</v>
      </c>
    </row>
    <row r="100" spans="32:32" ht="15" customHeight="1" x14ac:dyDescent="0.25">
      <c r="AF100" t="str">
        <v>Comments -</v>
      </c>
    </row>
    <row r="101" spans="32:32" ht="15" customHeight="1" x14ac:dyDescent="0.25">
      <c r="AF101" t="str">
        <v>9.2.5 - Production mix at Asphalt Plant</v>
      </c>
    </row>
    <row r="102" spans="32:32" ht="15" customHeight="1" x14ac:dyDescent="0.25">
      <c r="AF102" t="str">
        <v>Detail of Activity - Mix discharge temperature</v>
      </c>
    </row>
    <row r="103" spans="32:32" ht="15" customHeight="1" x14ac:dyDescent="0.25">
      <c r="AF103" t="str">
        <v>Action (Hold, Monitor, Witness) - M</v>
      </c>
    </row>
    <row r="104" spans="32:32" ht="15" customHeight="1" x14ac:dyDescent="0.25">
      <c r="AF104" t="str">
        <v>Minimum Test Frequency (Lot =  1 day’s production or 1,500m2) - 1 per day and the 1 per 200 t at asphalt plant</v>
      </c>
    </row>
    <row r="105" spans="32:32" ht="15" customHeight="1" x14ac:dyDescent="0.25">
      <c r="AF105" t="str">
        <v>Inspection / Test method - Approved JMF and NZTA M10</v>
      </c>
    </row>
    <row r="106" spans="32:32" ht="15" customHeight="1" x14ac:dyDescent="0.25">
      <c r="AF106" t="str">
        <v>Acceptance Criteria - &gt;158 degrees as per M10 Notes for S grade binder PG64S</v>
      </c>
    </row>
    <row r="107" spans="32:32" ht="15" customHeight="1" x14ac:dyDescent="0.25">
      <c r="AF107" t="str">
        <v>Record documents - Diary Records at Plant</v>
      </c>
    </row>
    <row r="108" spans="32:32" ht="15" customHeight="1" x14ac:dyDescent="0.25">
      <c r="AF108" t="str">
        <v>Responsibility - Colas</v>
      </c>
    </row>
    <row r="109" spans="32:32" ht="15" customHeight="1" x14ac:dyDescent="0.25">
      <c r="AF109" t="str">
        <v>Comments -</v>
      </c>
    </row>
    <row r="110" spans="32:32" ht="15" customHeight="1" x14ac:dyDescent="0.25">
      <c r="AF110" t="str">
        <v>9.3.1 - Planning location of paving runs and joints</v>
      </c>
    </row>
    <row r="111" spans="32:32" ht="15" customHeight="1" x14ac:dyDescent="0.25">
      <c r="AF111" t="str">
        <v>Detail of Activity - Determine joint locations and paving runs as acceptable by Client Rep, also agree areas that need to be hand layed</v>
      </c>
    </row>
    <row r="112" spans="32:32" ht="15" customHeight="1" x14ac:dyDescent="0.25">
      <c r="AF112" t="str">
        <v>Action (Hold, Monitor, Witness) - M</v>
      </c>
    </row>
    <row r="113" spans="32:32" ht="15" customHeight="1" x14ac:dyDescent="0.25">
      <c r="AF113" t="str">
        <v>Minimum Test Frequency (Lot =  1 day’s production or 1,500m2) - Each paver run</v>
      </c>
    </row>
    <row r="114" spans="32:32" ht="15" customHeight="1" x14ac:dyDescent="0.25">
      <c r="AF114" t="str">
        <v>Inspection / Test method - Best Practice/ Drawings/ Visual</v>
      </c>
    </row>
    <row r="115" spans="32:32" ht="15" customHeight="1" x14ac:dyDescent="0.25">
      <c r="AF115" t="str">
        <v>Acceptance Criteria - As agreed by Client Rep</v>
      </c>
    </row>
    <row r="116" spans="32:32" ht="15" customHeight="1" x14ac:dyDescent="0.25">
      <c r="AF116" t="str">
        <v>Record documents - Field diary</v>
      </c>
    </row>
    <row r="117" spans="32:32" ht="15" customHeight="1" x14ac:dyDescent="0.25">
      <c r="AF117" t="str">
        <v>Responsibility - Colas</v>
      </c>
    </row>
    <row r="118" spans="32:32" ht="15" customHeight="1" x14ac:dyDescent="0.25">
      <c r="AF118" t="str">
        <v>Comments -</v>
      </c>
    </row>
    <row r="119" spans="32:32" ht="15" customHeight="1" x14ac:dyDescent="0.25">
      <c r="AF119" t="str">
        <v>9.3.2 - Cold Joints Cut Back</v>
      </c>
    </row>
    <row r="120" spans="32:32" ht="15" customHeight="1" x14ac:dyDescent="0.25">
      <c r="AF120" t="str">
        <v>Detail of Activity - Locate cold joints and cut back prior to adjacent paving</v>
      </c>
    </row>
    <row r="121" spans="32:32" ht="15" customHeight="1" x14ac:dyDescent="0.25">
      <c r="AF121" t="str">
        <v>Action (Hold, Monitor, Witness) - M</v>
      </c>
    </row>
    <row r="122" spans="32:32" ht="15" customHeight="1" x14ac:dyDescent="0.25">
      <c r="AF122" t="str">
        <v>Minimum Test Frequency (Lot =  1 day’s production or 1,500m2) - Each paver run</v>
      </c>
    </row>
    <row r="123" spans="32:32" ht="15" customHeight="1" x14ac:dyDescent="0.25">
      <c r="AF123" t="str">
        <v>Inspection / Test method - Best Practice/ Visual</v>
      </c>
    </row>
    <row r="124" spans="32:32" ht="15" customHeight="1" x14ac:dyDescent="0.25">
      <c r="AF124" t="str">
        <v>Acceptance Criteria - Visually accepted finished joints (almost invisible joints)</v>
      </c>
    </row>
    <row r="125" spans="32:32" ht="15" customHeight="1" x14ac:dyDescent="0.25">
      <c r="AF125" t="str">
        <v>Record documents - Field diary/ Photos</v>
      </c>
    </row>
    <row r="126" spans="32:32" ht="15" customHeight="1" x14ac:dyDescent="0.25">
      <c r="AF126" t="str">
        <v>Responsibility - Colas</v>
      </c>
    </row>
    <row r="127" spans="32:32" ht="15" customHeight="1" x14ac:dyDescent="0.25">
      <c r="AF127" t="str">
        <v>Comments -</v>
      </c>
    </row>
    <row r="128" spans="32:32" ht="15" customHeight="1" x14ac:dyDescent="0.25">
      <c r="AF128" t="str">
        <v>9.3.3 - Paving and compacting mix on site</v>
      </c>
    </row>
    <row r="129" spans="32:32" ht="15" customHeight="1" x14ac:dyDescent="0.25">
      <c r="AF129" t="str">
        <v>Detail of Activity - Record temperature of mix in paver, on mat start of rolling and on mat end of rolling</v>
      </c>
    </row>
    <row r="130" spans="32:32" ht="15" customHeight="1" x14ac:dyDescent="0.25">
      <c r="AF130" t="str">
        <v>Action (Hold, Monitor, Witness) - M</v>
      </c>
    </row>
    <row r="131" spans="32:32" ht="15" customHeight="1" x14ac:dyDescent="0.25">
      <c r="AF131" t="str">
        <v>Minimum Test Frequency (Lot =  1 day’s production or 1,500m2) - Each paver run</v>
      </c>
    </row>
    <row r="132" spans="32:32" ht="15" customHeight="1" x14ac:dyDescent="0.25">
      <c r="AF132" t="str">
        <v>Inspection / Test method - NZTA M10/ Best Practice</v>
      </c>
    </row>
    <row r="133" spans="32:32" ht="15" customHeight="1" x14ac:dyDescent="0.25">
      <c r="AF133" t="str">
        <v>Acceptance Criteria - Temperatures &gt;90 degrees (minimum compaction); First delivered in paver mix temp &gt;130 deg - note departure from NZTA M10 Notes that require 146 deg compaction temperature</v>
      </c>
    </row>
    <row r="134" spans="32:32" ht="15" customHeight="1" x14ac:dyDescent="0.25">
      <c r="AF134" t="str">
        <v>Record documents - Field diary</v>
      </c>
    </row>
    <row r="135" spans="32:32" ht="15" customHeight="1" x14ac:dyDescent="0.25">
      <c r="AF135" t="str">
        <v>Responsibility - Colas</v>
      </c>
    </row>
    <row r="136" spans="32:32" ht="15" customHeight="1" x14ac:dyDescent="0.25">
      <c r="AF136" t="str">
        <v>Comments - Experience found for thin asphalt mix cools very quickly but can still be succesfully compacted on site</v>
      </c>
    </row>
    <row r="137" spans="32:32" ht="15" customHeight="1" x14ac:dyDescent="0.25">
      <c r="AF137" t="str">
        <v>9.3.4 - Paving and compacting mix on site</v>
      </c>
    </row>
    <row r="138" spans="32:32" ht="15" customHeight="1" x14ac:dyDescent="0.25">
      <c r="AF138" t="str">
        <v>Detail of Activity - Record rolling methodology, types of rollers, order, vibe and static and number of passes</v>
      </c>
    </row>
    <row r="139" spans="32:32" ht="15" customHeight="1" x14ac:dyDescent="0.25">
      <c r="AF139" t="str">
        <v>Action (Hold, Monitor, Witness) - M</v>
      </c>
    </row>
    <row r="140" spans="32:32" ht="15" customHeight="1" x14ac:dyDescent="0.25">
      <c r="AF140" t="str">
        <v>Minimum Test Frequency (Lot =  1 day’s production or 1,500m2) - Each paver run</v>
      </c>
    </row>
    <row r="141" spans="32:32" ht="15" customHeight="1" x14ac:dyDescent="0.25">
      <c r="AF141" t="str">
        <v>Inspection / Test method - Best Practice</v>
      </c>
    </row>
    <row r="142" spans="32:32" ht="15" customHeight="1" x14ac:dyDescent="0.25">
      <c r="AF142" t="str">
        <v>Acceptance Criteria - No Nuke Plateau and/or NDM Density and approved by Area Manager as confirm best practice has be used to achieve compaction on site</v>
      </c>
    </row>
    <row r="143" spans="32:32" ht="15" customHeight="1" x14ac:dyDescent="0.25">
      <c r="AF143" t="str">
        <v>Record documents - Field diary</v>
      </c>
    </row>
    <row r="144" spans="32:32" ht="15" customHeight="1" x14ac:dyDescent="0.25">
      <c r="AF144" t="str">
        <v>Responsibility - Colas</v>
      </c>
    </row>
    <row r="145" spans="32:32" ht="15" customHeight="1" x14ac:dyDescent="0.25">
      <c r="AF145" t="str">
        <v>Comments -</v>
      </c>
    </row>
    <row r="146" spans="32:32" ht="15" customHeight="1" x14ac:dyDescent="0.25">
      <c r="AF146" t="str">
        <v>9.3.5 - Paving and compacting mix on site</v>
      </c>
    </row>
    <row r="147" spans="32:32" ht="15" customHeight="1" x14ac:dyDescent="0.25">
      <c r="AF147" t="str">
        <v>Detail of Activity - NDM or No Nuke Density Measurements on site for Air Voids</v>
      </c>
    </row>
    <row r="148" spans="32:32" ht="15" customHeight="1" x14ac:dyDescent="0.25">
      <c r="AF148" t="str">
        <v>Action (Hold, Monitor, Witness) - M</v>
      </c>
    </row>
    <row r="149" spans="32:32" ht="15" customHeight="1" x14ac:dyDescent="0.25">
      <c r="AF149" t="str">
        <v>Minimum Test Frequency (Lot =  1 day’s production or 1,500m2) - Each paver run</v>
      </c>
    </row>
    <row r="150" spans="32:32" ht="15" customHeight="1" x14ac:dyDescent="0.25">
      <c r="AF150" t="str">
        <v>Inspection / Test method - NZTA M10</v>
      </c>
    </row>
    <row r="151" spans="32:32" ht="15" customHeight="1" x14ac:dyDescent="0.25">
      <c r="AF151" t="str">
        <v>Acceptance Criteria - At 10m increments using NDM if required as per NZTA M10 for asphalt mixes &gt;35mm thick</v>
      </c>
    </row>
    <row r="152" spans="32:32" ht="15" customHeight="1" x14ac:dyDescent="0.25">
      <c r="AF152" t="str">
        <v>Record documents - IANZ accredited test cert</v>
      </c>
    </row>
    <row r="153" spans="32:32" ht="15" customHeight="1" x14ac:dyDescent="0.25">
      <c r="AF153" t="str">
        <v>Responsibility - Colas</v>
      </c>
    </row>
    <row r="154" spans="32:32" ht="15" customHeight="1" x14ac:dyDescent="0.25">
      <c r="AF154" t="str">
        <v>Comments - If NDM or No Nuke used then evidence of apropriate offset is needed found from correlations between air voids from NDM or No Nuke and extracted core air voids</v>
      </c>
    </row>
    <row r="155" spans="32:32" ht="15" customHeight="1" x14ac:dyDescent="0.25">
      <c r="AF155" t="str">
        <v>9.3.6 - Paving and compacting mix on site</v>
      </c>
    </row>
    <row r="156" spans="32:32" ht="15" customHeight="1" x14ac:dyDescent="0.25">
      <c r="AF156" t="str">
        <v>Detail of Activity - Extracted Core Air Voids if required</v>
      </c>
    </row>
    <row r="157" spans="32:32" ht="15" customHeight="1" x14ac:dyDescent="0.25">
      <c r="AF157" t="str">
        <v>Action (Hold, Monitor, Witness) - M</v>
      </c>
    </row>
    <row r="158" spans="32:32" ht="15" customHeight="1" x14ac:dyDescent="0.25">
      <c r="AF158" t="str">
        <v>Minimum Test Frequency (Lot =  1 day’s production or 1,500m2) - Each days production 8 on mat and 3 on joints</v>
      </c>
    </row>
    <row r="159" spans="32:32" ht="15" customHeight="1" x14ac:dyDescent="0.25">
      <c r="AF159" t="str">
        <v>Inspection / Test method - NZTA M10</v>
      </c>
    </row>
    <row r="160" spans="32:32" ht="15" customHeight="1" x14ac:dyDescent="0.25">
      <c r="AF160" t="str">
        <v>Acceptance Criteria - Air voids requirements as per NZTA M10.  Cores not required as per NZTA M10 for asphalt thickness CHAR(LESS) 35mm</v>
      </c>
    </row>
    <row r="161" spans="32:32" ht="15" customHeight="1" x14ac:dyDescent="0.25">
      <c r="AF161" t="str">
        <v>Record documents - IANZ accredited test cert</v>
      </c>
    </row>
    <row r="162" spans="32:32" ht="15" customHeight="1" x14ac:dyDescent="0.25">
      <c r="AF162" t="str">
        <v>Responsibility - Colas</v>
      </c>
    </row>
    <row r="163" spans="32:32" ht="15" customHeight="1" x14ac:dyDescent="0.25">
      <c r="AF163" t="str">
        <v>Comments - Often for surfacing mixes cores are not allowed due to visually being unacceptable and thus use NDM and NoNule methods above</v>
      </c>
    </row>
    <row r="164" spans="32:32" ht="15" customHeight="1" x14ac:dyDescent="0.25">
      <c r="AF164" t="str">
        <v>9.3.7 - Paving and compacting mix on site</v>
      </c>
    </row>
    <row r="165" spans="32:32" ht="15" customHeight="1" x14ac:dyDescent="0.25">
      <c r="AF165" t="str">
        <v>Detail of Activity - Thickness</v>
      </c>
    </row>
    <row r="166" spans="32:32" ht="15" customHeight="1" x14ac:dyDescent="0.25">
      <c r="AF166" t="str">
        <v>Action (Hold, Monitor, Witness) - M</v>
      </c>
    </row>
    <row r="167" spans="32:32" ht="15" customHeight="1" x14ac:dyDescent="0.25">
      <c r="AF167" t="str">
        <v>Minimum Test Frequency (Lot =  1 day’s production or 1,500m2) - Dipstick and field report each truck load</v>
      </c>
    </row>
    <row r="168" spans="32:32" ht="15" customHeight="1" x14ac:dyDescent="0.25">
      <c r="AF168" t="str">
        <v>Inspection / Test method - Record</v>
      </c>
    </row>
    <row r="169" spans="32:32" ht="15" customHeight="1" x14ac:dyDescent="0.25">
      <c r="AF169" t="str">
        <v>Acceptance Criteria - As per design requirements</v>
      </c>
    </row>
    <row r="170" spans="32:32" ht="15" customHeight="1" x14ac:dyDescent="0.25">
      <c r="AF170" t="str">
        <v>Record documents - Field report</v>
      </c>
    </row>
    <row r="171" spans="32:32" ht="15" customHeight="1" x14ac:dyDescent="0.25">
      <c r="AF171" t="str">
        <v>Responsibility - Colas</v>
      </c>
    </row>
    <row r="172" spans="32:32" ht="15" customHeight="1" x14ac:dyDescent="0.25">
      <c r="AF172" t="str">
        <v>Comments -</v>
      </c>
    </row>
    <row r="173" spans="32:32" ht="15" customHeight="1" x14ac:dyDescent="0.25">
      <c r="AF173" t="str">
        <v>9.3.8 - Paving and compacting mix on site</v>
      </c>
    </row>
    <row r="174" spans="32:32" ht="15" customHeight="1" x14ac:dyDescent="0.25">
      <c r="AF174" t="str">
        <v>Detail of Activity - Layer Width/ Length and Area per truck</v>
      </c>
    </row>
    <row r="175" spans="32:32" ht="15" customHeight="1" x14ac:dyDescent="0.25">
      <c r="AF175" t="str">
        <v>Action (Hold, Monitor, Witness) - M</v>
      </c>
    </row>
    <row r="176" spans="32:32" ht="15" customHeight="1" x14ac:dyDescent="0.25">
      <c r="AF176" t="str">
        <v>Minimum Test Frequency (Lot =  1 day’s production or 1,500m2) - Field report each truck load</v>
      </c>
    </row>
    <row r="177" spans="32:32" ht="15" customHeight="1" x14ac:dyDescent="0.25">
      <c r="AF177" t="str">
        <v>Inspection / Test method - Record</v>
      </c>
    </row>
    <row r="178" spans="32:32" ht="15" customHeight="1" x14ac:dyDescent="0.25">
      <c r="AF178" t="str">
        <v>Acceptance Criteria - As per design requirements</v>
      </c>
    </row>
    <row r="179" spans="32:32" ht="15" customHeight="1" x14ac:dyDescent="0.25">
      <c r="AF179" t="str">
        <v>Record documents - Field report</v>
      </c>
    </row>
    <row r="180" spans="32:32" ht="15" customHeight="1" x14ac:dyDescent="0.25">
      <c r="AF180" t="str">
        <v>Responsibility - Colas</v>
      </c>
    </row>
    <row r="181" spans="32:32" ht="15" customHeight="1" x14ac:dyDescent="0.25">
      <c r="AF181" t="str">
        <v>Comments -</v>
      </c>
    </row>
    <row r="182" spans="32:32" ht="15" customHeight="1" x14ac:dyDescent="0.25">
      <c r="AF182" t="str">
        <v>9.3.9 - Paving and compacting mix on site</v>
      </c>
    </row>
    <row r="183" spans="32:32" ht="15" customHeight="1" x14ac:dyDescent="0.25">
      <c r="AF183" t="str">
        <v>Detail of Activity - Surface Shape</v>
      </c>
    </row>
    <row r="184" spans="32:32" ht="15" customHeight="1" x14ac:dyDescent="0.25">
      <c r="AF184" t="str">
        <v>Action (Hold, Monitor, Witness) - H</v>
      </c>
    </row>
    <row r="185" spans="32:32" ht="15" customHeight="1" x14ac:dyDescent="0.25">
      <c r="AF185" t="str">
        <v>Minimum Test Frequency (Lot =  1 day’s production or 1,500m2) - every 20m</v>
      </c>
    </row>
    <row r="186" spans="32:32" ht="15" customHeight="1" x14ac:dyDescent="0.25">
      <c r="AF186" t="str">
        <v>Inspection / Test method - Measurement</v>
      </c>
    </row>
    <row r="187" spans="32:32" ht="15" customHeight="1" x14ac:dyDescent="0.25">
      <c r="AF187" t="str">
        <v>Acceptance Criteria - CHAR(LESS) 6mm using 3m straight edge and no areas that can pond water</v>
      </c>
    </row>
    <row r="188" spans="32:32" ht="15" customHeight="1" x14ac:dyDescent="0.25">
      <c r="AF188" t="str">
        <v>Record documents - Worksheet</v>
      </c>
    </row>
    <row r="189" spans="32:32" ht="15" customHeight="1" x14ac:dyDescent="0.25">
      <c r="AF189" t="str">
        <v>Responsibility - Colas</v>
      </c>
    </row>
    <row r="190" spans="32:32" ht="15" customHeight="1" x14ac:dyDescent="0.25">
      <c r="AF190" t="str">
        <v>Comments - Or as agreed prior to sealing in terms of what practically can be achieved based on smoothness of granular base and kerb alignment</v>
      </c>
    </row>
    <row r="191" spans="32:32" ht="15" customHeight="1" x14ac:dyDescent="0.25">
      <c r="AF191" t="str">
        <v>9.3.10 - Paving and compacting mix on site</v>
      </c>
    </row>
    <row r="192" spans="32:32" ht="15" customHeight="1" x14ac:dyDescent="0.25">
      <c r="AF192" t="str">
        <v>Detail of Activity - Surface Levels</v>
      </c>
    </row>
    <row r="193" spans="32:32" ht="15" customHeight="1" x14ac:dyDescent="0.25">
      <c r="AF193" t="str">
        <v>Action (Hold, Monitor, Witness) - H</v>
      </c>
    </row>
    <row r="194" spans="32:32" ht="15" customHeight="1" x14ac:dyDescent="0.25">
      <c r="AF194" t="str">
        <v>Minimum Test Frequency (Lot =  1 day’s production or 1,500m2) - every 20m</v>
      </c>
    </row>
    <row r="195" spans="32:32" ht="15" customHeight="1" x14ac:dyDescent="0.25">
      <c r="AF195" t="str">
        <v>Inspection / Test method - Measurement</v>
      </c>
    </row>
    <row r="196" spans="32:32" ht="15" customHeight="1" x14ac:dyDescent="0.25">
      <c r="AF196" t="str">
        <v>Acceptance Criteria - +5mm, - 5mm</v>
      </c>
    </row>
    <row r="197" spans="32:32" ht="15" customHeight="1" x14ac:dyDescent="0.25">
      <c r="AF197" t="str">
        <v>Record documents - Survey</v>
      </c>
    </row>
    <row r="198" spans="32:32" ht="15" customHeight="1" x14ac:dyDescent="0.25">
      <c r="AF198" t="str">
        <v>Responsibility - Contractor/ Colas</v>
      </c>
    </row>
    <row r="199" spans="32:32" ht="15" customHeight="1" x14ac:dyDescent="0.25">
      <c r="AF199" t="str">
        <v>Comments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2024-09-26T04:30:12Z</dcterms:modified>
</cp:coreProperties>
</file>