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mirav\Desktop\Projects\03-Station Street, Beaconsfield\01-ITPs\ITP-193-CIV-SSB-Unbound Flexible Pavement\"/>
    </mc:Choice>
  </mc:AlternateContent>
  <xr:revisionPtr revIDLastSave="0" documentId="13_ncr:1_{1D58400D-4720-4EE9-9535-8EC74E05ED39}" xr6:coauthVersionLast="47" xr6:coauthVersionMax="47" xr10:uidLastSave="{00000000-0000-0000-0000-000000000000}"/>
  <bookViews>
    <workbookView xWindow="-16470" yWindow="-16380" windowWidth="29040" windowHeight="15840" xr2:uid="{00000000-000D-0000-FFFF-FFFF00000000}"/>
  </bookViews>
  <sheets>
    <sheet name="Sheet1" sheetId="1" r:id="rId1"/>
  </sheets>
  <definedNames>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7" i="1" l="1"/>
  <c r="K13" i="1" l="1"/>
  <c r="K14" i="1" l="1"/>
</calcChain>
</file>

<file path=xl/sharedStrings.xml><?xml version="1.0" encoding="utf-8"?>
<sst xmlns="http://schemas.openxmlformats.org/spreadsheetml/2006/main" count="221" uniqueCount="134">
  <si>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</si>
  <si>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</si>
  <si>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</si>
  <si>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</si>
  <si>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</si>
  <si>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</si>
  <si>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</si>
  <si>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</si>
  <si>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</si>
  <si>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</si>
  <si>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</si>
  <si>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</si>
  <si>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</si>
  <si>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</si>
  <si>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</si>
  <si>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</si>
  <si>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</si>
  <si>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</si>
  <si>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</si>
  <si>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</si>
  <si>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</si>
  <si>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</si>
  <si>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</si>
  <si>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</si>
  <si>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</si>
  <si>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</si>
  <si>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</si>
  <si>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</si>
  <si>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</si>
  <si>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1.2</t>
  </si>
  <si>
    <t>1.3</t>
  </si>
  <si>
    <t>2.1</t>
  </si>
  <si>
    <t>Crushed Rock Mix Design</t>
  </si>
  <si>
    <t>HP</t>
  </si>
  <si>
    <t>Pre-construction / Pre-installation Activities</t>
  </si>
  <si>
    <t>3.1</t>
  </si>
  <si>
    <r>
      <rPr>
        <sz val="8"/>
        <rFont val="Arial"/>
        <family val="2"/>
      </rPr>
      <t>IFC Drawings</t>
    </r>
    <r>
      <rPr>
        <sz val="8"/>
        <color rgb="FFFF0000"/>
        <rFont val="Arial"/>
        <family val="2"/>
      </rPr>
      <t xml:space="preserve">
</t>
    </r>
    <r>
      <rPr>
        <sz val="8"/>
        <rFont val="Arial"/>
        <family val="2"/>
      </rPr>
      <t>Section 304.06</t>
    </r>
  </si>
  <si>
    <t>Visual and Measure</t>
  </si>
  <si>
    <t>IP</t>
  </si>
  <si>
    <t>Surveyor
SE</t>
  </si>
  <si>
    <t>Sign ITP</t>
  </si>
  <si>
    <t>SE</t>
  </si>
  <si>
    <t>Construction / Installation Activities</t>
  </si>
  <si>
    <t>4.1</t>
  </si>
  <si>
    <t>Placement of Material</t>
  </si>
  <si>
    <t>Each lot</t>
  </si>
  <si>
    <t>SE/Site Supervisor</t>
  </si>
  <si>
    <t>Construction - Jointing</t>
  </si>
  <si>
    <t>Section 304.07</t>
  </si>
  <si>
    <t>Section 173
Section 304.08
Table 304.081</t>
  </si>
  <si>
    <t>Section 304.10
Section 304.11
RC 500.02</t>
  </si>
  <si>
    <t>Proof Roll</t>
  </si>
  <si>
    <t>All pavement layers shall be compacted to withstand rolling and shall be test rolled in accordance with Section 173 prior to acceptance of the layer.</t>
  </si>
  <si>
    <t>Visual</t>
  </si>
  <si>
    <t>Protection of compacted layer</t>
  </si>
  <si>
    <t>Section 304.09</t>
  </si>
  <si>
    <t>The surface of each compacted layer shall be kept moist, in good condition and free from contamination until the subsequence pavement work is to commence.</t>
  </si>
  <si>
    <t>Post-construction / Post-installation Activities</t>
  </si>
  <si>
    <t>5.1</t>
  </si>
  <si>
    <t>Document Review</t>
  </si>
  <si>
    <t>Survey Conformance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</si>
  <si>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</si>
  <si>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</si>
  <si>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</si>
  <si>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0</t>
  </si>
  <si>
    <t>VicRoads Section 173 (10/9/2008)</t>
  </si>
  <si>
    <t>VicRoads Section
304 (13/8/13)</t>
  </si>
  <si>
    <t>VicRoads Section 801 (19/07/18)</t>
  </si>
  <si>
    <t>VicRoads Section 812 (13/07/16)</t>
  </si>
  <si>
    <t>Section 304.03
Section 304.05
Section 812.04
Table 812.121
IFC Drawings</t>
  </si>
  <si>
    <t>All crushed rock proposed for use shall be current registered mixes in accordance with VicRoads Code of Practice RC500.02 and conform to specified requirements applicable to that class of product.
Enter: Teambinder Material Approval number
[free text box]</t>
  </si>
  <si>
    <t>Preliminaries-Materials</t>
  </si>
  <si>
    <t>Preliminaries-Documentation</t>
  </si>
  <si>
    <t>Subgrade Preparation</t>
  </si>
  <si>
    <t>304.04</t>
  </si>
  <si>
    <t xml:space="preserve">Material conformance as per Table 812.121
</t>
  </si>
  <si>
    <t>TeamBinder Material Approval Number</t>
  </si>
  <si>
    <t>Each Lot</t>
  </si>
  <si>
    <t>HP*</t>
  </si>
  <si>
    <t>Underlying layer Lot number</t>
  </si>
  <si>
    <r>
      <rPr>
        <b/>
        <sz val="8"/>
        <color rgb="FF000000"/>
        <rFont val="Arial"/>
      </rPr>
      <t xml:space="preserve">Reference Documents:
</t>
    </r>
    <r>
      <rPr>
        <sz val="8"/>
        <color rgb="FF000000"/>
        <rFont val="Arial"/>
      </rPr>
      <t>IFC Drawings</t>
    </r>
  </si>
  <si>
    <t>PE</t>
  </si>
  <si>
    <t>Survey Set-out and Lot size</t>
  </si>
  <si>
    <t>Survey
Document Review
Measure</t>
  </si>
  <si>
    <t>Compaction Testing (results)</t>
  </si>
  <si>
    <t>Post Compaction Materials Testing (Results)</t>
  </si>
  <si>
    <t>Compaction test (Frequency)</t>
  </si>
  <si>
    <t>Post Compaction Materials Testing (Frequency)</t>
  </si>
  <si>
    <t xml:space="preserve">304 .11 (b) </t>
  </si>
  <si>
    <t>Each Lot Where applicxable</t>
  </si>
  <si>
    <t>304.11 (c )</t>
  </si>
  <si>
    <t>Nominated Authority</t>
  </si>
  <si>
    <t>Note: Refer to IFC drawings to confirm material required. Material property requirements will vary depending on material type.
20mm Class 3:
Grading 
26.5mm 100%
19.0mm 95-100%
13.2mm 75-95%
9.5mm 60-90%
4.75mm 42-76%
2.36mm 28-61%
0.425mm 14-29%
0.075mm 6-14%
PI between 0 to 10
20mm Class 4:
Grading 
26.5mm 100%
4.75mm 42-76%
0.425mm 10-28%
0.075mm 2-14%
PI between 0 to 20
PI x % passing 0.425 mm sieve (max) 450
Scale C: Post compaction material testing is not  required (Choose NA)</t>
  </si>
  <si>
    <t>Compaction Test Rersults</t>
  </si>
  <si>
    <t>Each Lot Where applicable</t>
  </si>
  <si>
    <t>PE/Surveyor</t>
  </si>
  <si>
    <t>1.4</t>
  </si>
  <si>
    <t>1.5</t>
  </si>
  <si>
    <t>3</t>
  </si>
  <si>
    <t>4</t>
  </si>
  <si>
    <t>5</t>
  </si>
  <si>
    <t>5.3</t>
  </si>
  <si>
    <t>5.4</t>
  </si>
  <si>
    <t>5.5</t>
  </si>
  <si>
    <t>5.6</t>
  </si>
  <si>
    <t>6</t>
  </si>
  <si>
    <t>6.1</t>
  </si>
  <si>
    <t>6.2</t>
  </si>
  <si>
    <t>6.3</t>
  </si>
  <si>
    <t>Survey As-Built - Width and alignment</t>
  </si>
  <si>
    <t>304.06 (a)</t>
  </si>
  <si>
    <t>The width of each side of the pavement shall not be less than the specified offset width or more than 50 mm outside the specified offset width when measured at right angles from the centre line or design line.
Attach: Survey Report</t>
  </si>
  <si>
    <t>- Subbase course shall be not less than the specified thickness by more than 15 mm.
- Base Course shall be not less than the specified thickness by more than 10 mm. The avg. thickness over every 100m shall not be less than specified thickness.
- The combined thickness of subbase and base courses shall be not be less than the specified thickness by more than 15 mm.
Attach: Survey Report</t>
  </si>
  <si>
    <t>Unbound Flexible Pavement (Base and Subbase other than CT)-Scale B</t>
  </si>
  <si>
    <t>304.06 (c )</t>
  </si>
  <si>
    <t>IFC Drawings
Section 304.06 (b)
VR 304.06 (d)
Table 304.061
Table 304.062</t>
  </si>
  <si>
    <t xml:space="preserve">The layout of joints shall conform to the following requirements:
(a)for all pavement layers, transverse joints in adjoining paver runs shall be offset by not less than 2 m;
(b)transverse joints shall be offset from one layer to the next by not less than 2 m;
(c)longitudinal joints shall be offset from one layer to the next by not less than 150 mm;
(d)longitudinal joints shall be located within 300 mm of the planned position of traffic lanes lines or within 300 mm of the centre of a traffic lane.
</t>
  </si>
  <si>
    <t>The Contractor shall initially test every lot for acceptance of compaction in accordance with the requirements of the Specification.
The Contractor may reduce the frequency of compaction testing to the minimum test frequency (One per 2 Lots).
Scales A and B: 6 samples
Enter: last tested lot number [free text box]</t>
  </si>
  <si>
    <r>
      <t xml:space="preserve">During compaction, material Moisture Content ≥ 85% of OMC and maintained until test rolling has been completed.
Density Ratio to be based on tests performed with </t>
    </r>
    <r>
      <rPr>
        <b/>
        <sz val="8"/>
        <rFont val="Arial"/>
        <family val="2"/>
      </rPr>
      <t>Modified</t>
    </r>
    <r>
      <rPr>
        <sz val="8"/>
        <rFont val="Arial"/>
        <family val="2"/>
      </rPr>
      <t xml:space="preserve"> Comp active Effort.
Scale B:
Subbase Layer CDR ≥ 97%
Base Layer CDR ≥ 98%
6 tests per lot for lots &gt;500sqm. If the lot is &lt; 500sqm, then 3 tests per lot.
ATTACHL: Compaction Test Results</t>
    </r>
  </si>
  <si>
    <t>Place and compact layer. Surface finish is smooth and uniform. Free from segregated areas. 
Base layer shall not exceed 150mm. Subbase layer shall not exceed 200mm. Minimum layer thickness shall be 4 times the nominal size of the material.
Water added to the pavement material shall be clean and substantially free from detrimental impurities such as oils, salts, acids, alkalis and vegetable substances.</t>
  </si>
  <si>
    <t>Section 304.03
Section 304.08</t>
  </si>
  <si>
    <t>ITP for Station Street, Beaconsfield</t>
  </si>
  <si>
    <r>
      <t xml:space="preserve">Prior to placing subbase material, the subgrade shall meet the requirements of Section 204.
</t>
    </r>
    <r>
      <rPr>
        <b/>
        <sz val="8"/>
        <color rgb="FFFF0000"/>
        <rFont val="Arial"/>
        <family val="2"/>
      </rPr>
      <t>Enter Subgrade Lot No:</t>
    </r>
  </si>
  <si>
    <r>
      <t xml:space="preserve">Lot size shall be the lesser of 4000sqm or a days production.
Clearly mark out limits of works as per IFC Drawings and VR 304.06.
</t>
    </r>
    <r>
      <rPr>
        <b/>
        <sz val="8"/>
        <color rgb="FFFF0000"/>
        <rFont val="Arial"/>
        <family val="2"/>
      </rPr>
      <t>ATTACH: LOT MARKED UP LOCATION ON THE IFC DRAWING (LOT MAP)</t>
    </r>
  </si>
  <si>
    <t xml:space="preserve">
SCALE B:
Atterberg Limits and Grading
</t>
  </si>
  <si>
    <t>- No point on the surface of any pavement layer shall vary by more than 8 mm from a 3 m straight edge placed in any direction.
- At no location shall water pond on the surface of any pavement layer.
Scale B: A minimum of 40 measurements per lot
Subbase: mean range +8mm to -16mm, maximum Standard Deviation of 15mm
Base: mean range ±8mm, maximum Standard Deviation of 10mm
Attach: Survey Report</t>
  </si>
  <si>
    <r>
      <t xml:space="preserve">Survey As-Built - Surface Level
</t>
    </r>
    <r>
      <rPr>
        <b/>
        <sz val="8"/>
        <rFont val="Arial"/>
        <family val="2"/>
      </rPr>
      <t>MAIN ALIGNMENT ONLY</t>
    </r>
  </si>
  <si>
    <r>
      <t xml:space="preserve">Survey As-Built Thickness of Pavement Layers
</t>
    </r>
    <r>
      <rPr>
        <b/>
        <sz val="8"/>
        <color theme="1"/>
        <rFont val="Arial"/>
        <family val="2"/>
      </rPr>
      <t>CARPARK PAVEMENT</t>
    </r>
  </si>
  <si>
    <t>VM</t>
  </si>
  <si>
    <t>5.2</t>
  </si>
  <si>
    <t>6.4</t>
  </si>
  <si>
    <t>6.5</t>
  </si>
  <si>
    <t>193-CIV-</t>
  </si>
  <si>
    <t>SSB-Unbound Flexible Pavement-Scale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</si>
</sst>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8"/>
      <color rgb="FF000000"/>
      <name val="Arial"/>
    </font>
    <font>
      <sz val="8"/>
      <color rgb="FF000000"/>
      <name val="Arial"/>
    </font>
    <font>
      <sz val="8"/>
      <color rgb="FF000000"/>
      <name val="Arial"/>
      <family val="2"/>
    </font>
    <font>
      <b/>
      <sz val="8"/>
      <color rgb="FFFF0000"/>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8">
    <xf numFmtId="0" fontId="0" fillId="0" borderId="0" xfId="0"/>
    <xf numFmtId="49" fontId="12" fillId="0" borderId="0" xfId="0" applyNumberFormat="1" applyFont="1"/>
    <xf numFmtId="49" fontId="5" fillId="0" borderId="0" xfId="0" applyNumberFormat="1" applyFont="1"/>
    <xf numFmtId="49" fontId="11" fillId="0" borderId="2" xfId="0" applyNumberFormat="1" applyFont="1" applyBorder="1"/>
    <xf numFmtId="49" fontId="5" fillId="0" borderId="3" xfId="0" applyNumberFormat="1" applyFont="1" applyBorder="1"/>
    <xf numFmtId="49" fontId="7" fillId="0" borderId="2" xfId="0" applyNumberFormat="1" applyFont="1" applyBorder="1" applyAlignment="1">
      <alignment horizontal="left"/>
    </xf>
    <xf numFmtId="49" fontId="7" fillId="0" borderId="4" xfId="0" applyNumberFormat="1" applyFont="1" applyBorder="1" applyAlignment="1">
      <alignment horizontal="left"/>
    </xf>
    <xf numFmtId="49" fontId="2" fillId="0" borderId="5" xfId="0" applyNumberFormat="1" applyFont="1" applyBorder="1"/>
    <xf numFmtId="49" fontId="2" fillId="0" borderId="6" xfId="0" applyNumberFormat="1" applyFont="1" applyBorder="1"/>
    <xf numFmtId="49" fontId="5" fillId="0" borderId="7" xfId="0" applyNumberFormat="1" applyFont="1" applyBorder="1"/>
    <xf numFmtId="49" fontId="1" fillId="0" borderId="13" xfId="0" applyNumberFormat="1" applyFont="1" applyBorder="1"/>
    <xf numFmtId="49" fontId="1" fillId="0" borderId="4" xfId="0" applyNumberFormat="1" applyFont="1" applyBorder="1"/>
    <xf numFmtId="49" fontId="13" fillId="0" borderId="1" xfId="0" applyNumberFormat="1" applyFont="1" applyBorder="1" applyAlignment="1">
      <alignment horizontal="center"/>
    </xf>
    <xf numFmtId="49" fontId="4" fillId="0" borderId="0" xfId="0" applyNumberFormat="1" applyFont="1"/>
    <xf numFmtId="49" fontId="1" fillId="0" borderId="1" xfId="0" applyNumberFormat="1" applyFont="1" applyBorder="1"/>
    <xf numFmtId="49" fontId="8" fillId="0" borderId="1" xfId="0" applyNumberFormat="1" applyFont="1" applyBorder="1" applyAlignment="1">
      <alignment horizontal="center"/>
    </xf>
    <xf numFmtId="49" fontId="5" fillId="0" borderId="1" xfId="0" applyNumberFormat="1" applyFont="1" applyBorder="1"/>
    <xf numFmtId="49" fontId="1" fillId="0" borderId="2" xfId="0" applyNumberFormat="1" applyFont="1" applyBorder="1"/>
    <xf numFmtId="49" fontId="2" fillId="0" borderId="1" xfId="0" applyNumberFormat="1" applyFont="1" applyBorder="1"/>
    <xf numFmtId="49" fontId="4" fillId="0" borderId="16" xfId="0" applyNumberFormat="1" applyFont="1" applyBorder="1" applyAlignment="1">
      <alignment vertical="top"/>
    </xf>
    <xf numFmtId="49" fontId="4" fillId="0" borderId="3" xfId="0" applyNumberFormat="1" applyFont="1" applyBorder="1" applyAlignment="1">
      <alignment horizontal="right"/>
    </xf>
    <xf numFmtId="49" fontId="2" fillId="0" borderId="3" xfId="0" applyNumberFormat="1" applyFont="1" applyBorder="1"/>
    <xf numFmtId="49" fontId="4"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top"/>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top"/>
    </xf>
    <xf numFmtId="49" fontId="8" fillId="2" borderId="1" xfId="0" applyNumberFormat="1" applyFont="1" applyFill="1" applyBorder="1" applyAlignment="1">
      <alignment horizontal="left" vertical="top"/>
    </xf>
    <xf numFmtId="49" fontId="8"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center" vertical="top"/>
    </xf>
    <xf numFmtId="49" fontId="4" fillId="2" borderId="1" xfId="0" applyNumberFormat="1" applyFont="1" applyFill="1" applyBorder="1" applyAlignment="1">
      <alignment vertical="top"/>
    </xf>
    <xf numFmtId="49" fontId="6"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center" vertical="top"/>
    </xf>
    <xf numFmtId="49" fontId="8" fillId="2" borderId="1" xfId="0" applyNumberFormat="1" applyFont="1" applyFill="1" applyBorder="1" applyAlignment="1">
      <alignment horizontal="center" vertical="center"/>
    </xf>
    <xf numFmtId="49" fontId="8" fillId="0" borderId="1" xfId="0" applyNumberFormat="1" applyFont="1" applyBorder="1" applyAlignment="1">
      <alignment horizontal="left" vertical="top" wrapText="1"/>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8" fillId="0" borderId="19" xfId="0" applyNumberFormat="1" applyFont="1" applyBorder="1" applyAlignment="1">
      <alignment vertical="center"/>
    </xf>
    <xf numFmtId="49" fontId="9" fillId="0" borderId="19" xfId="0" applyNumberFormat="1" applyFont="1" applyBorder="1" applyAlignment="1">
      <alignment vertical="center"/>
    </xf>
    <xf numFmtId="49" fontId="5" fillId="0" borderId="20" xfId="0" applyNumberFormat="1" applyFont="1" applyBorder="1"/>
    <xf numFmtId="49" fontId="16" fillId="0" borderId="1" xfId="0" applyNumberFormat="1" applyFont="1" applyBorder="1" applyAlignment="1">
      <alignment horizontal="left" vertical="top" wrapText="1"/>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top"/>
    </xf>
    <xf numFmtId="49" fontId="4" fillId="0" borderId="1" xfId="0" applyNumberFormat="1" applyFont="1" applyBorder="1" applyAlignment="1">
      <alignment horizontal="center" vertical="center"/>
    </xf>
    <xf numFmtId="49" fontId="4" fillId="0" borderId="1" xfId="0" applyNumberFormat="1" applyFont="1" applyBorder="1" applyAlignment="1">
      <alignment horizontal="left" vertical="top"/>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xf>
    <xf numFmtId="49" fontId="3" fillId="3" borderId="1" xfId="0" applyNumberFormat="1" applyFont="1" applyFill="1" applyBorder="1" applyAlignment="1">
      <alignment horizontal="left" vertical="center"/>
    </xf>
    <xf numFmtId="49" fontId="4" fillId="0" borderId="1" xfId="0" applyNumberFormat="1" applyFont="1" applyBorder="1" applyAlignment="1">
      <alignment horizontal="center" vertical="center" wrapText="1"/>
    </xf>
    <xf numFmtId="49" fontId="4" fillId="2" borderId="1" xfId="0" applyNumberFormat="1" applyFont="1" applyFill="1" applyBorder="1" applyAlignment="1">
      <alignment horizontal="center" vertical="center" wrapText="1"/>
    </xf>
    <xf numFmtId="49" fontId="3" fillId="4" borderId="1" xfId="0" applyNumberFormat="1" applyFont="1" applyFill="1" applyBorder="1" applyAlignment="1">
      <alignment horizontal="left" vertical="center"/>
    </xf>
    <xf numFmtId="49" fontId="8" fillId="0" borderId="0" xfId="0" applyNumberFormat="1" applyFont="1" applyAlignment="1">
      <alignment horizontal="left" vertical="center" wrapText="1"/>
    </xf>
    <xf numFmtId="49" fontId="8" fillId="0" borderId="8" xfId="0" applyNumberFormat="1" applyFont="1" applyBorder="1" applyAlignment="1">
      <alignment horizontal="left" vertical="center" wrapText="1"/>
    </xf>
    <xf numFmtId="0" fontId="7" fillId="0" borderId="2" xfId="0" applyFont="1" applyBorder="1" applyAlignment="1">
      <alignment horizontal="left"/>
    </xf>
    <xf numFmtId="0" fontId="7" fillId="0" borderId="4" xfId="0" applyFont="1" applyBorder="1" applyAlignment="1">
      <alignment horizontal="left"/>
    </xf>
    <xf numFmtId="49" fontId="10" fillId="0" borderId="12"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17" xfId="0" applyNumberFormat="1" applyFont="1" applyBorder="1" applyAlignment="1">
      <alignment horizontal="left" vertical="center"/>
    </xf>
    <xf numFmtId="49" fontId="2" fillId="0" borderId="9" xfId="0" applyNumberFormat="1" applyFont="1" applyBorder="1" applyAlignment="1">
      <alignment horizontal="left"/>
    </xf>
    <xf numFmtId="49" fontId="4" fillId="0" borderId="10" xfId="0" applyNumberFormat="1" applyFont="1" applyBorder="1" applyAlignment="1">
      <alignment horizontal="left"/>
    </xf>
    <xf numFmtId="49" fontId="2" fillId="0" borderId="14" xfId="0" applyNumberFormat="1" applyFont="1" applyBorder="1" applyAlignment="1">
      <alignment horizontal="left"/>
    </xf>
    <xf numFmtId="49" fontId="2" fillId="0" borderId="15" xfId="0" applyNumberFormat="1" applyFont="1" applyBorder="1" applyAlignment="1">
      <alignment horizontal="left"/>
    </xf>
    <xf numFmtId="49" fontId="2" fillId="0" borderId="3" xfId="0" applyNumberFormat="1" applyFont="1" applyBorder="1" applyAlignment="1">
      <alignment horizontal="left"/>
    </xf>
    <xf numFmtId="49" fontId="2" fillId="0" borderId="4" xfId="0" applyNumberFormat="1" applyFont="1" applyBorder="1" applyAlignment="1">
      <alignment horizontal="left"/>
    </xf>
    <xf numFmtId="49" fontId="1" fillId="0" borderId="9" xfId="0" applyNumberFormat="1" applyFont="1" applyBorder="1" applyAlignment="1">
      <alignment horizontal="center"/>
    </xf>
    <xf numFmtId="49" fontId="1" fillId="0" borderId="10" xfId="0" applyNumberFormat="1" applyFont="1" applyBorder="1" applyAlignment="1">
      <alignment horizontal="center"/>
    </xf>
    <xf numFmtId="49" fontId="1" fillId="0" borderId="1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1" fillId="0" borderId="4" xfId="0" applyNumberFormat="1" applyFont="1" applyBorder="1" applyAlignment="1">
      <alignment horizontal="center"/>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abSelected="1" view="pageBreakPreview" zoomScale="145" zoomScaleNormal="100" zoomScaleSheetLayoutView="145" workbookViewId="0">
      <selection activeCell="C6" sqref="C6:D6"/>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5" width="10.7109375" style="2" customWidth="1"/>
    <col min="6" max="6" width="12.85546875" style="2" customWidth="1"/>
    <col min="7" max="10" width="10.7109375" style="2" customWidth="1"/>
    <col min="11" max="16384" width="9.140625" style="2"/>
  </cols>
  <sheetData>
    <row r="1" spans="1:14" ht="15" x14ac:dyDescent="0.25">
      <c r="A1" s="1" t="s">
        <v>0</v>
      </c>
    </row>
    <row r="2" spans="1:14" ht="15" x14ac:dyDescent="0.25">
      <c r="A2" s="3" t="s">
        <v>1</v>
      </c>
      <c r="B2" s="4"/>
      <c r="C2" s="74" t="str">
        <f>"ITP-"&amp;C5&amp;" "&amp;C4</f>
        <v>ITP-193-CIV- SSB-Unbound Flexible Pavement-Scale B</v>
      </c>
      <c r="D2" s="75"/>
    </row>
    <row r="3" spans="1:14" ht="15" x14ac:dyDescent="0.25">
      <c r="A3" s="3"/>
      <c r="B3" s="4"/>
      <c r="C3" s="5"/>
      <c r="D3" s="6"/>
    </row>
    <row r="4" spans="1:14" ht="15" x14ac:dyDescent="0.25">
      <c r="A4" s="3" t="s">
        <v>2</v>
      </c>
      <c r="B4" s="4"/>
      <c r="C4" s="74" t="s">
        <v>133</v>
      </c>
      <c r="D4" s="75"/>
    </row>
    <row r="5" spans="1:14" ht="15" x14ac:dyDescent="0.25">
      <c r="A5" s="3" t="s">
        <v>3</v>
      </c>
      <c r="B5" s="4"/>
      <c r="C5" s="74" t="s">
        <v>132</v>
      </c>
      <c r="D5" s="75"/>
    </row>
    <row r="6" spans="1:14" ht="15" x14ac:dyDescent="0.25">
      <c r="A6" s="3" t="s">
        <v>4</v>
      </c>
      <c r="B6" s="4"/>
      <c r="C6" s="74" t="s">
        <v>64</v>
      </c>
      <c r="D6" s="75"/>
    </row>
    <row r="7" spans="1:14" ht="15" x14ac:dyDescent="0.25">
      <c r="A7" s="3" t="s">
        <v>5</v>
      </c>
      <c r="B7" s="4"/>
      <c r="C7" s="76">
        <f ca="1">TODAY()</f>
        <v>45527</v>
      </c>
      <c r="D7" s="77"/>
    </row>
    <row r="8" spans="1:14" ht="15" x14ac:dyDescent="0.25">
      <c r="A8" s="3" t="s">
        <v>6</v>
      </c>
      <c r="B8" s="4"/>
      <c r="C8" s="74" t="s">
        <v>128</v>
      </c>
      <c r="D8" s="75"/>
    </row>
    <row r="9" spans="1:14" ht="15" x14ac:dyDescent="0.25">
      <c r="A9" s="3" t="s">
        <v>7</v>
      </c>
      <c r="B9" s="4"/>
      <c r="C9" s="74" t="s">
        <v>128</v>
      </c>
      <c r="D9" s="75"/>
    </row>
    <row r="10" spans="1:14" ht="15" x14ac:dyDescent="0.25">
      <c r="A10" s="3" t="s">
        <v>8</v>
      </c>
      <c r="B10" s="4"/>
      <c r="C10" s="57" t="s">
        <v>121</v>
      </c>
      <c r="D10" s="58"/>
    </row>
    <row r="12" spans="1:14" ht="24" customHeight="1" x14ac:dyDescent="0.2">
      <c r="A12" s="7"/>
      <c r="B12" s="8"/>
      <c r="C12" s="8"/>
      <c r="D12" s="59" t="s">
        <v>113</v>
      </c>
      <c r="E12" s="60"/>
      <c r="F12" s="60"/>
      <c r="G12" s="60"/>
      <c r="H12" s="60"/>
      <c r="I12" s="60"/>
      <c r="J12" s="60"/>
      <c r="K12" s="61"/>
    </row>
    <row r="13" spans="1:14" x14ac:dyDescent="0.2">
      <c r="A13" s="9"/>
      <c r="D13" s="10"/>
      <c r="E13" s="64"/>
      <c r="F13" s="64"/>
      <c r="G13" s="64"/>
      <c r="H13" s="64"/>
      <c r="I13" s="65"/>
      <c r="J13" s="11" t="s">
        <v>9</v>
      </c>
      <c r="K13" s="12" t="str">
        <f>C6</f>
        <v>0</v>
      </c>
      <c r="L13" s="13"/>
      <c r="M13" s="13"/>
      <c r="N13" s="13"/>
    </row>
    <row r="14" spans="1:14" x14ac:dyDescent="0.2">
      <c r="A14" s="9"/>
      <c r="D14" s="68"/>
      <c r="E14" s="69"/>
      <c r="F14" s="69"/>
      <c r="G14" s="69"/>
      <c r="H14" s="69"/>
      <c r="I14" s="70"/>
      <c r="J14" s="14" t="s">
        <v>10</v>
      </c>
      <c r="K14" s="15">
        <f ca="1">C7</f>
        <v>45527</v>
      </c>
    </row>
    <row r="15" spans="1:14" x14ac:dyDescent="0.2">
      <c r="A15" s="9"/>
      <c r="D15" s="71"/>
      <c r="E15" s="72"/>
      <c r="F15" s="72"/>
      <c r="G15" s="72"/>
      <c r="H15" s="72"/>
      <c r="I15" s="73"/>
      <c r="J15" s="16"/>
      <c r="K15" s="16"/>
      <c r="L15" s="13"/>
      <c r="M15" s="13"/>
      <c r="N15" s="13"/>
    </row>
    <row r="16" spans="1:14" ht="14.25" customHeight="1" x14ac:dyDescent="0.2">
      <c r="A16" s="62"/>
      <c r="B16" s="63"/>
      <c r="C16" s="63"/>
      <c r="D16" s="17"/>
      <c r="E16" s="66"/>
      <c r="F16" s="66"/>
      <c r="G16" s="66"/>
      <c r="H16" s="66"/>
      <c r="I16" s="67"/>
      <c r="J16" s="18"/>
      <c r="K16" s="18"/>
      <c r="L16" s="13"/>
      <c r="M16" s="13"/>
      <c r="N16" s="13"/>
    </row>
    <row r="17" spans="1:15" ht="18.75" customHeight="1" x14ac:dyDescent="0.2">
      <c r="A17" s="19" t="s">
        <v>11</v>
      </c>
      <c r="B17" s="20"/>
      <c r="C17" s="4"/>
      <c r="D17" s="21"/>
      <c r="E17" s="21"/>
      <c r="F17" s="21"/>
      <c r="G17" s="21"/>
      <c r="H17" s="21"/>
      <c r="I17" s="21"/>
      <c r="J17" s="21"/>
      <c r="K17" s="4"/>
      <c r="M17" s="13"/>
      <c r="N17" s="13"/>
    </row>
    <row r="18" spans="1:15" ht="14.25" customHeight="1" x14ac:dyDescent="0.2">
      <c r="A18" s="53" t="s">
        <v>12</v>
      </c>
      <c r="B18" s="53" t="s">
        <v>13</v>
      </c>
      <c r="C18" s="53" t="s">
        <v>14</v>
      </c>
      <c r="D18" s="53" t="s">
        <v>15</v>
      </c>
      <c r="E18" s="53" t="s">
        <v>16</v>
      </c>
      <c r="F18" s="53"/>
      <c r="G18" s="53"/>
      <c r="H18" s="53" t="s">
        <v>17</v>
      </c>
      <c r="I18" s="53" t="s">
        <v>18</v>
      </c>
      <c r="J18" s="52" t="s">
        <v>19</v>
      </c>
      <c r="K18" s="53" t="s">
        <v>20</v>
      </c>
      <c r="N18" s="13"/>
      <c r="O18" s="13"/>
    </row>
    <row r="19" spans="1:15" x14ac:dyDescent="0.2">
      <c r="A19" s="53"/>
      <c r="B19" s="53"/>
      <c r="C19" s="53"/>
      <c r="D19" s="53"/>
      <c r="E19" s="22" t="s">
        <v>21</v>
      </c>
      <c r="F19" s="22" t="s">
        <v>22</v>
      </c>
      <c r="G19" s="22" t="s">
        <v>23</v>
      </c>
      <c r="H19" s="53"/>
      <c r="I19" s="53"/>
      <c r="J19" s="52"/>
      <c r="K19" s="53"/>
      <c r="N19" s="13"/>
      <c r="O19" s="13"/>
    </row>
    <row r="20" spans="1:15" x14ac:dyDescent="0.2">
      <c r="A20" s="23">
        <v>1</v>
      </c>
      <c r="B20" s="51" t="s">
        <v>24</v>
      </c>
      <c r="C20" s="51"/>
      <c r="D20" s="51"/>
      <c r="E20" s="51"/>
      <c r="F20" s="51"/>
      <c r="G20" s="51"/>
      <c r="H20" s="51"/>
      <c r="I20" s="51"/>
      <c r="J20" s="51"/>
      <c r="K20" s="51"/>
    </row>
    <row r="21" spans="1:15" ht="33.75" x14ac:dyDescent="0.2">
      <c r="A21" s="24" t="s">
        <v>25</v>
      </c>
      <c r="B21" s="25" t="s">
        <v>26</v>
      </c>
      <c r="C21" s="44" t="s">
        <v>80</v>
      </c>
      <c r="D21" s="26" t="s">
        <v>27</v>
      </c>
      <c r="E21" s="26" t="s">
        <v>27</v>
      </c>
      <c r="F21" s="26" t="s">
        <v>27</v>
      </c>
      <c r="G21" s="26" t="s">
        <v>27</v>
      </c>
      <c r="H21" s="26" t="s">
        <v>27</v>
      </c>
      <c r="I21" s="26" t="s">
        <v>27</v>
      </c>
      <c r="J21" s="26" t="s">
        <v>28</v>
      </c>
      <c r="K21" s="26" t="s">
        <v>27</v>
      </c>
    </row>
    <row r="22" spans="1:15" ht="22.5" x14ac:dyDescent="0.2">
      <c r="A22" s="24" t="s">
        <v>29</v>
      </c>
      <c r="B22" s="25"/>
      <c r="C22" s="44" t="s">
        <v>65</v>
      </c>
      <c r="D22" s="26" t="s">
        <v>27</v>
      </c>
      <c r="E22" s="26" t="s">
        <v>27</v>
      </c>
      <c r="F22" s="26" t="s">
        <v>27</v>
      </c>
      <c r="G22" s="26" t="s">
        <v>27</v>
      </c>
      <c r="H22" s="26" t="s">
        <v>27</v>
      </c>
      <c r="I22" s="26" t="s">
        <v>27</v>
      </c>
      <c r="J22" s="26" t="s">
        <v>28</v>
      </c>
      <c r="K22" s="26" t="s">
        <v>27</v>
      </c>
    </row>
    <row r="23" spans="1:15" ht="22.5" x14ac:dyDescent="0.2">
      <c r="A23" s="24" t="s">
        <v>30</v>
      </c>
      <c r="B23" s="25"/>
      <c r="C23" s="44" t="s">
        <v>66</v>
      </c>
      <c r="D23" s="26" t="s">
        <v>27</v>
      </c>
      <c r="E23" s="26" t="s">
        <v>27</v>
      </c>
      <c r="F23" s="26" t="s">
        <v>27</v>
      </c>
      <c r="G23" s="26" t="s">
        <v>27</v>
      </c>
      <c r="H23" s="26" t="s">
        <v>27</v>
      </c>
      <c r="I23" s="26" t="s">
        <v>27</v>
      </c>
      <c r="J23" s="26" t="s">
        <v>28</v>
      </c>
      <c r="K23" s="26" t="s">
        <v>27</v>
      </c>
    </row>
    <row r="24" spans="1:15" ht="22.5" x14ac:dyDescent="0.2">
      <c r="A24" s="24" t="s">
        <v>96</v>
      </c>
      <c r="B24" s="25"/>
      <c r="C24" s="44" t="s">
        <v>67</v>
      </c>
      <c r="D24" s="26" t="s">
        <v>27</v>
      </c>
      <c r="E24" s="26" t="s">
        <v>27</v>
      </c>
      <c r="F24" s="26" t="s">
        <v>27</v>
      </c>
      <c r="G24" s="26" t="s">
        <v>27</v>
      </c>
      <c r="H24" s="26" t="s">
        <v>27</v>
      </c>
      <c r="I24" s="26" t="s">
        <v>27</v>
      </c>
      <c r="J24" s="26" t="s">
        <v>28</v>
      </c>
      <c r="K24" s="26" t="s">
        <v>27</v>
      </c>
    </row>
    <row r="25" spans="1:15" ht="22.5" x14ac:dyDescent="0.2">
      <c r="A25" s="24" t="s">
        <v>97</v>
      </c>
      <c r="B25" s="25"/>
      <c r="C25" s="44" t="s">
        <v>68</v>
      </c>
      <c r="D25" s="26" t="s">
        <v>27</v>
      </c>
      <c r="E25" s="26" t="s">
        <v>27</v>
      </c>
      <c r="F25" s="26" t="s">
        <v>27</v>
      </c>
      <c r="G25" s="26" t="s">
        <v>27</v>
      </c>
      <c r="H25" s="26" t="s">
        <v>27</v>
      </c>
      <c r="I25" s="26" t="s">
        <v>27</v>
      </c>
      <c r="J25" s="26" t="s">
        <v>28</v>
      </c>
      <c r="K25" s="26" t="s">
        <v>27</v>
      </c>
    </row>
    <row r="26" spans="1:15" x14ac:dyDescent="0.2">
      <c r="A26" s="23">
        <v>2</v>
      </c>
      <c r="B26" s="51" t="s">
        <v>71</v>
      </c>
      <c r="C26" s="51"/>
      <c r="D26" s="51"/>
      <c r="E26" s="51"/>
      <c r="F26" s="51"/>
      <c r="G26" s="51"/>
      <c r="H26" s="51"/>
      <c r="I26" s="51"/>
      <c r="J26" s="51"/>
      <c r="K26" s="51"/>
    </row>
    <row r="27" spans="1:15" ht="101.25" x14ac:dyDescent="0.2">
      <c r="A27" s="24" t="s">
        <v>31</v>
      </c>
      <c r="B27" s="29" t="s">
        <v>32</v>
      </c>
      <c r="C27" s="30" t="s">
        <v>69</v>
      </c>
      <c r="D27" s="30" t="s">
        <v>70</v>
      </c>
      <c r="E27" s="31" t="s">
        <v>59</v>
      </c>
      <c r="F27" s="31" t="s">
        <v>75</v>
      </c>
      <c r="G27" s="35" t="s">
        <v>33</v>
      </c>
      <c r="H27" s="31" t="s">
        <v>28</v>
      </c>
      <c r="I27" s="31" t="s">
        <v>76</v>
      </c>
      <c r="J27" s="33"/>
      <c r="K27" s="33"/>
    </row>
    <row r="28" spans="1:15" x14ac:dyDescent="0.2">
      <c r="A28" s="23" t="s">
        <v>98</v>
      </c>
      <c r="B28" s="51" t="s">
        <v>72</v>
      </c>
      <c r="C28" s="51"/>
      <c r="D28" s="51"/>
      <c r="E28" s="51"/>
      <c r="F28" s="51"/>
      <c r="G28" s="51"/>
      <c r="H28" s="51"/>
      <c r="I28" s="51"/>
      <c r="J28" s="51"/>
      <c r="K28" s="51"/>
    </row>
    <row r="29" spans="1:15" ht="56.25" customHeight="1" x14ac:dyDescent="0.2">
      <c r="A29" s="24" t="s">
        <v>35</v>
      </c>
      <c r="B29" s="25" t="s">
        <v>73</v>
      </c>
      <c r="C29" s="26" t="s">
        <v>74</v>
      </c>
      <c r="D29" s="49" t="s">
        <v>122</v>
      </c>
      <c r="E29" s="26" t="s">
        <v>59</v>
      </c>
      <c r="F29" s="26" t="s">
        <v>77</v>
      </c>
      <c r="G29" s="28" t="s">
        <v>78</v>
      </c>
      <c r="H29" s="28" t="s">
        <v>81</v>
      </c>
      <c r="I29" s="26" t="s">
        <v>79</v>
      </c>
      <c r="J29" s="28"/>
      <c r="K29" s="28"/>
    </row>
    <row r="30" spans="1:15" x14ac:dyDescent="0.2">
      <c r="A30" s="23" t="s">
        <v>99</v>
      </c>
      <c r="B30" s="51" t="s">
        <v>34</v>
      </c>
      <c r="C30" s="51"/>
      <c r="D30" s="51"/>
      <c r="E30" s="51"/>
      <c r="F30" s="51"/>
      <c r="G30" s="51"/>
      <c r="H30" s="51"/>
      <c r="I30" s="51"/>
      <c r="J30" s="51"/>
      <c r="K30" s="51"/>
    </row>
    <row r="31" spans="1:15" ht="67.5" x14ac:dyDescent="0.2">
      <c r="A31" s="24" t="s">
        <v>43</v>
      </c>
      <c r="B31" s="29" t="s">
        <v>82</v>
      </c>
      <c r="C31" s="34" t="s">
        <v>36</v>
      </c>
      <c r="D31" s="30" t="s">
        <v>123</v>
      </c>
      <c r="E31" s="26" t="s">
        <v>83</v>
      </c>
      <c r="F31" s="26" t="s">
        <v>45</v>
      </c>
      <c r="G31" s="32" t="s">
        <v>38</v>
      </c>
      <c r="H31" s="31" t="s">
        <v>39</v>
      </c>
      <c r="I31" s="31" t="s">
        <v>40</v>
      </c>
      <c r="J31" s="35"/>
      <c r="K31" s="28"/>
    </row>
    <row r="32" spans="1:15" x14ac:dyDescent="0.2">
      <c r="A32" s="23" t="s">
        <v>100</v>
      </c>
      <c r="B32" s="51" t="s">
        <v>42</v>
      </c>
      <c r="C32" s="51"/>
      <c r="D32" s="51"/>
      <c r="E32" s="51"/>
      <c r="F32" s="51"/>
      <c r="G32" s="51"/>
      <c r="H32" s="51"/>
      <c r="I32" s="51"/>
      <c r="J32" s="51"/>
      <c r="K32" s="51"/>
    </row>
    <row r="33" spans="1:11" ht="135" x14ac:dyDescent="0.2">
      <c r="A33" s="24" t="s">
        <v>58</v>
      </c>
      <c r="B33" s="25" t="s">
        <v>44</v>
      </c>
      <c r="C33" s="27" t="s">
        <v>120</v>
      </c>
      <c r="D33" s="27" t="s">
        <v>119</v>
      </c>
      <c r="E33" s="26" t="s">
        <v>37</v>
      </c>
      <c r="F33" s="26" t="s">
        <v>45</v>
      </c>
      <c r="G33" s="28" t="s">
        <v>38</v>
      </c>
      <c r="H33" s="26" t="s">
        <v>46</v>
      </c>
      <c r="I33" s="31" t="s">
        <v>40</v>
      </c>
      <c r="J33" s="28"/>
      <c r="K33" s="28"/>
    </row>
    <row r="34" spans="1:11" ht="213.75" x14ac:dyDescent="0.2">
      <c r="A34" s="24" t="s">
        <v>129</v>
      </c>
      <c r="B34" s="25" t="s">
        <v>47</v>
      </c>
      <c r="C34" s="27" t="s">
        <v>48</v>
      </c>
      <c r="D34" s="30" t="s">
        <v>116</v>
      </c>
      <c r="E34" s="31" t="s">
        <v>37</v>
      </c>
      <c r="F34" s="31" t="s">
        <v>45</v>
      </c>
      <c r="G34" s="32" t="s">
        <v>38</v>
      </c>
      <c r="H34" s="31" t="s">
        <v>46</v>
      </c>
      <c r="I34" s="31" t="s">
        <v>40</v>
      </c>
      <c r="J34" s="28"/>
      <c r="K34" s="28"/>
    </row>
    <row r="35" spans="1:11" ht="112.5" x14ac:dyDescent="0.2">
      <c r="A35" s="47" t="s">
        <v>101</v>
      </c>
      <c r="B35" s="48" t="s">
        <v>86</v>
      </c>
      <c r="C35" s="49" t="s">
        <v>88</v>
      </c>
      <c r="D35" s="37" t="s">
        <v>117</v>
      </c>
      <c r="E35" s="45" t="s">
        <v>53</v>
      </c>
      <c r="F35" s="45" t="s">
        <v>89</v>
      </c>
      <c r="G35" s="46" t="s">
        <v>38</v>
      </c>
      <c r="H35" s="45" t="s">
        <v>41</v>
      </c>
      <c r="I35" s="45" t="s">
        <v>40</v>
      </c>
      <c r="J35" s="50"/>
      <c r="K35" s="50"/>
    </row>
    <row r="36" spans="1:11" ht="45" x14ac:dyDescent="0.2">
      <c r="A36" s="47" t="s">
        <v>102</v>
      </c>
      <c r="B36" s="48" t="s">
        <v>87</v>
      </c>
      <c r="C36" s="49" t="s">
        <v>90</v>
      </c>
      <c r="D36" s="37" t="s">
        <v>124</v>
      </c>
      <c r="E36" s="45" t="s">
        <v>53</v>
      </c>
      <c r="F36" s="45" t="s">
        <v>89</v>
      </c>
      <c r="G36" s="46" t="s">
        <v>38</v>
      </c>
      <c r="H36" s="45" t="s">
        <v>41</v>
      </c>
      <c r="I36" s="45" t="s">
        <v>40</v>
      </c>
      <c r="J36" s="50"/>
      <c r="K36" s="50"/>
    </row>
    <row r="37" spans="1:11" ht="45" x14ac:dyDescent="0.2">
      <c r="A37" s="24" t="s">
        <v>103</v>
      </c>
      <c r="B37" s="25" t="s">
        <v>51</v>
      </c>
      <c r="C37" s="27" t="s">
        <v>55</v>
      </c>
      <c r="D37" s="27" t="s">
        <v>52</v>
      </c>
      <c r="E37" s="26" t="s">
        <v>53</v>
      </c>
      <c r="F37" s="26" t="s">
        <v>45</v>
      </c>
      <c r="G37" s="35" t="s">
        <v>33</v>
      </c>
      <c r="H37" s="31" t="s">
        <v>91</v>
      </c>
      <c r="I37" s="26" t="s">
        <v>40</v>
      </c>
      <c r="J37" s="28"/>
      <c r="K37" s="28"/>
    </row>
    <row r="38" spans="1:11" ht="45" x14ac:dyDescent="0.2">
      <c r="A38" s="24" t="s">
        <v>104</v>
      </c>
      <c r="B38" s="25" t="s">
        <v>54</v>
      </c>
      <c r="C38" s="27" t="s">
        <v>55</v>
      </c>
      <c r="D38" s="27" t="s">
        <v>56</v>
      </c>
      <c r="E38" s="26" t="s">
        <v>53</v>
      </c>
      <c r="F38" s="26" t="s">
        <v>45</v>
      </c>
      <c r="G38" s="28" t="s">
        <v>38</v>
      </c>
      <c r="H38" s="31" t="s">
        <v>46</v>
      </c>
      <c r="I38" s="26" t="s">
        <v>40</v>
      </c>
      <c r="J38" s="28"/>
      <c r="K38" s="28"/>
    </row>
    <row r="39" spans="1:11" x14ac:dyDescent="0.2">
      <c r="A39" s="23" t="s">
        <v>105</v>
      </c>
      <c r="B39" s="51" t="s">
        <v>57</v>
      </c>
      <c r="C39" s="51"/>
      <c r="D39" s="51"/>
      <c r="E39" s="51"/>
      <c r="F39" s="51"/>
      <c r="G39" s="51"/>
      <c r="H39" s="51"/>
      <c r="I39" s="51"/>
      <c r="J39" s="51"/>
      <c r="K39" s="51"/>
    </row>
    <row r="40" spans="1:11" ht="213.75" x14ac:dyDescent="0.2">
      <c r="A40" s="24" t="s">
        <v>106</v>
      </c>
      <c r="B40" s="25" t="s">
        <v>84</v>
      </c>
      <c r="C40" s="27" t="s">
        <v>49</v>
      </c>
      <c r="D40" s="37" t="s">
        <v>118</v>
      </c>
      <c r="E40" s="31" t="s">
        <v>59</v>
      </c>
      <c r="F40" s="31" t="s">
        <v>89</v>
      </c>
      <c r="G40" s="32" t="s">
        <v>38</v>
      </c>
      <c r="H40" s="31" t="s">
        <v>81</v>
      </c>
      <c r="I40" s="26" t="s">
        <v>93</v>
      </c>
      <c r="J40" s="28"/>
      <c r="K40" s="28"/>
    </row>
    <row r="41" spans="1:11" ht="326.25" x14ac:dyDescent="0.2">
      <c r="A41" s="24" t="s">
        <v>107</v>
      </c>
      <c r="B41" s="25" t="s">
        <v>85</v>
      </c>
      <c r="C41" s="27" t="s">
        <v>50</v>
      </c>
      <c r="D41" s="37" t="s">
        <v>92</v>
      </c>
      <c r="E41" s="31" t="s">
        <v>59</v>
      </c>
      <c r="F41" s="31" t="s">
        <v>94</v>
      </c>
      <c r="G41" s="32" t="s">
        <v>38</v>
      </c>
      <c r="H41" s="31" t="s">
        <v>81</v>
      </c>
      <c r="I41" s="26" t="s">
        <v>93</v>
      </c>
      <c r="J41" s="28"/>
      <c r="K41" s="28"/>
    </row>
    <row r="42" spans="1:11" ht="90" x14ac:dyDescent="0.2">
      <c r="A42" s="24" t="s">
        <v>108</v>
      </c>
      <c r="B42" s="25" t="s">
        <v>109</v>
      </c>
      <c r="C42" s="27" t="s">
        <v>110</v>
      </c>
      <c r="D42" s="37" t="s">
        <v>111</v>
      </c>
      <c r="E42" s="31" t="s">
        <v>59</v>
      </c>
      <c r="F42" s="31" t="s">
        <v>45</v>
      </c>
      <c r="G42" s="32" t="s">
        <v>38</v>
      </c>
      <c r="H42" s="31" t="s">
        <v>95</v>
      </c>
      <c r="I42" s="31" t="s">
        <v>60</v>
      </c>
      <c r="J42" s="28"/>
      <c r="K42" s="28"/>
    </row>
    <row r="43" spans="1:11" ht="146.25" x14ac:dyDescent="0.2">
      <c r="A43" s="24" t="s">
        <v>130</v>
      </c>
      <c r="B43" s="27" t="s">
        <v>127</v>
      </c>
      <c r="C43" s="27" t="s">
        <v>114</v>
      </c>
      <c r="D43" s="37" t="s">
        <v>112</v>
      </c>
      <c r="E43" s="31" t="s">
        <v>59</v>
      </c>
      <c r="F43" s="31" t="s">
        <v>45</v>
      </c>
      <c r="G43" s="32" t="s">
        <v>38</v>
      </c>
      <c r="H43" s="31" t="s">
        <v>95</v>
      </c>
      <c r="I43" s="31" t="s">
        <v>60</v>
      </c>
      <c r="J43" s="28"/>
      <c r="K43" s="28"/>
    </row>
    <row r="44" spans="1:11" ht="180" x14ac:dyDescent="0.2">
      <c r="A44" s="36" t="s">
        <v>131</v>
      </c>
      <c r="B44" s="30" t="s">
        <v>126</v>
      </c>
      <c r="C44" s="30" t="s">
        <v>115</v>
      </c>
      <c r="D44" s="30" t="s">
        <v>125</v>
      </c>
      <c r="E44" s="31" t="s">
        <v>59</v>
      </c>
      <c r="F44" s="31" t="s">
        <v>45</v>
      </c>
      <c r="G44" s="32" t="s">
        <v>38</v>
      </c>
      <c r="H44" s="31" t="s">
        <v>95</v>
      </c>
      <c r="I44" s="31" t="s">
        <v>60</v>
      </c>
      <c r="J44" s="28"/>
      <c r="K44" s="28"/>
    </row>
    <row r="45" spans="1:11" x14ac:dyDescent="0.2">
      <c r="A45" s="38"/>
      <c r="B45" s="54" t="s">
        <v>61</v>
      </c>
      <c r="C45" s="54"/>
      <c r="D45" s="54"/>
      <c r="E45" s="54"/>
      <c r="F45" s="54"/>
      <c r="G45" s="54"/>
      <c r="H45" s="54"/>
      <c r="I45" s="54"/>
      <c r="J45" s="54"/>
      <c r="K45" s="54"/>
    </row>
    <row r="46" spans="1:11" ht="14.25" customHeight="1" x14ac:dyDescent="0.2">
      <c r="A46" s="39"/>
      <c r="B46" s="55" t="s">
        <v>62</v>
      </c>
      <c r="C46" s="55"/>
      <c r="D46" s="55"/>
      <c r="E46" s="55"/>
      <c r="F46" s="55"/>
      <c r="G46" s="55"/>
      <c r="H46" s="55"/>
      <c r="I46" s="55"/>
      <c r="J46" s="55"/>
      <c r="K46" s="56"/>
    </row>
    <row r="47" spans="1:11" x14ac:dyDescent="0.2">
      <c r="A47" s="39"/>
      <c r="B47" s="55"/>
      <c r="C47" s="55"/>
      <c r="D47" s="55"/>
      <c r="E47" s="55"/>
      <c r="F47" s="55"/>
      <c r="G47" s="55"/>
      <c r="H47" s="55"/>
      <c r="I47" s="55"/>
      <c r="J47" s="55"/>
      <c r="K47" s="56"/>
    </row>
    <row r="48" spans="1:11" ht="21" customHeight="1" x14ac:dyDescent="0.2">
      <c r="A48" s="40"/>
      <c r="B48" s="41" t="s">
        <v>63</v>
      </c>
      <c r="C48" s="42"/>
      <c r="D48" s="42"/>
      <c r="E48" s="42"/>
      <c r="F48" s="42"/>
      <c r="G48" s="42"/>
      <c r="H48" s="42"/>
      <c r="I48" s="42"/>
      <c r="J48" s="42"/>
      <c r="K48" s="43"/>
    </row>
  </sheetData>
  <mergeCells count="31">
    <mergeCell ref="C5:D5"/>
    <mergeCell ref="C4:D4"/>
    <mergeCell ref="C2:D2"/>
    <mergeCell ref="C9:D9"/>
    <mergeCell ref="C8:D8"/>
    <mergeCell ref="C7:D7"/>
    <mergeCell ref="C6:D6"/>
    <mergeCell ref="C10:D10"/>
    <mergeCell ref="D12:K12"/>
    <mergeCell ref="A16:C16"/>
    <mergeCell ref="A18:A19"/>
    <mergeCell ref="K18:K19"/>
    <mergeCell ref="I18:I19"/>
    <mergeCell ref="H18:H19"/>
    <mergeCell ref="E18:G18"/>
    <mergeCell ref="E13:I13"/>
    <mergeCell ref="E16:I16"/>
    <mergeCell ref="D14:I14"/>
    <mergeCell ref="D15:I15"/>
    <mergeCell ref="B45:K45"/>
    <mergeCell ref="B46:K47"/>
    <mergeCell ref="B26:K26"/>
    <mergeCell ref="B39:K39"/>
    <mergeCell ref="B32:K32"/>
    <mergeCell ref="B30:K30"/>
    <mergeCell ref="B28:K28"/>
    <mergeCell ref="B20:K20"/>
    <mergeCell ref="J18:J19"/>
    <mergeCell ref="D18:D19"/>
    <mergeCell ref="C18:C19"/>
    <mergeCell ref="B18:B19"/>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31" max="16383" man="1"/>
  </rowBreaks>
  <ignoredErrors>
    <ignoredError sqref="C6"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MRPA-1160097302-427977</_dlc_DocId>
    <_dlc_DocIdUrl xmlns="8aefd74c-d14b-451e-bb38-cf3a729b3efa">
      <Url>https://fultonhogan.sharepoint.com/teams/PD05433/_layouts/15/DocIdRedir.aspx?ID=MRPA-1160097302-427977</Url>
      <Description>MRPA-1160097302-427977</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TeambinderTransmittal xmlns="2836469c-b43e-4aa1-9b97-2c3e7041e824" xsi:nil="true"/>
    <TeambinderNumber xmlns="2836469c-b43e-4aa1-9b97-2c3e7041e824">TM No.</TeambinderNumber>
    <Count xmlns="2836469c-b43e-4aa1-9b97-2c3e7041e824">1</Count>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5F02B0DC-E3A5-4F19-95B8-12A81D715F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purl.org/dc/dcmitype/"/>
    <ds:schemaRef ds:uri="http://schemas.microsoft.com/office/2006/documentManagement/types"/>
    <ds:schemaRef ds:uri="http://purl.org/dc/elements/1.1/"/>
    <ds:schemaRef ds:uri="http://schemas.microsoft.com/office/2006/metadata/properties"/>
    <ds:schemaRef ds:uri="http://schemas.microsoft.com/sharepoint/v3"/>
    <ds:schemaRef ds:uri="http://schemas.microsoft.com/office/infopath/2007/PartnerControls"/>
    <ds:schemaRef ds:uri="8aefd74c-d14b-451e-bb38-cf3a729b3efa"/>
    <ds:schemaRef ds:uri="http://purl.org/dc/terms/"/>
    <ds:schemaRef ds:uri="67a9c916-b9aa-4dc2-9f16-c44ca415698d"/>
    <ds:schemaRef ds:uri="http://schemas.openxmlformats.org/package/2006/metadata/core-properties"/>
    <ds:schemaRef ds:uri="2836469c-b43e-4aa1-9b97-2c3e7041e82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2024-08-23T01:28:26Z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868847ed-c571-4c10-bc55-3eae9b5e0efa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