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Downer\29156\"/>
    </mc:Choice>
  </mc:AlternateContent>
  <xr:revisionPtr revIDLastSave="0" documentId="13_ncr:1_{4964E400-4E64-4DCB-812C-59556B56DA75}" xr6:coauthVersionLast="47" xr6:coauthVersionMax="47" xr10:uidLastSave="{00000000-0000-0000-0000-000000000000}"/>
  <bookViews>
    <workbookView xWindow="1965" yWindow="135" windowWidth="29010" windowHeight="1971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Body'!$A$1:$L$133</definedName>
    <definedName name="_xlnm.Print_Area" localSheetId="2">'ITP Register'!$A$1:$L$16</definedName>
    <definedName name="_xlnm.Print_Titles" localSheetId="1">'ITP Master Body'!$1:$7</definedName>
    <definedName name="_xlnm.Print_Titles" localSheetId="2">'ITP Register'!$1:$7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<sst xmlns="http://schemas.openxmlformats.org/spreadsheetml/2006/main" count="954" uniqueCount="541">
  <si>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</si>
  <si>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</si>
  <si>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</si>
  <si>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</si>
  <si>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</si>
  <si>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</si>
  <si>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</si>
  <si>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</si>
  <si>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</si>
  <si>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</si>
  <si>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</si>
  <si>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</si>
  <si>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</si>
  <si>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</si>
  <si>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</si>
  <si>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</si>
  <si>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</si>
  <si>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</si>
  <si>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</si>
  <si>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</si>
  <si>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</si>
  <si>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</si>
  <si>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</si>
  <si>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</si>
  <si>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</si>
  <si>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</si>
  <si>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</si>
  <si>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</si>
  <si>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</si>
  <si>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</si>
  <si>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</si>
  <si>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</si>
  <si>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</si>
  <si>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</si>
  <si>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</si>
  <si>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</si>
  <si>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</si>
  <si>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</si>
  <si>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</si>
  <si>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</si>
  <si>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</si>
  <si>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</si>
  <si>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</si>
  <si>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</si>
  <si>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</si>
  <si>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</si>
  <si>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</si>
  <si>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</si>
  <si>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</si>
  <si>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</si>
  <si>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</si>
  <si>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</si>
  <si>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</si>
  <si>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</si>
  <si>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</si>
  <si>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</si>
  <si>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</si>
  <si>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</si>
  <si>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SECTION 3 – PRE-CONSTRUCTION (P&amp;G / ESTABLISHMENT)</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</si>
  <si>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</si>
  <si>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</si>
  <si>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</si>
  <si>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</si>
  <si>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</si>
  <si>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</si>
  <si>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</si>
  <si>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</si>
  <si>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</si>
  <si>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</si>
  <si>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</si>
  <si>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</si>
  <si>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</si>
  <si>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</si>
  <si>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</si>
  <si>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</si>
  <si>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</si>
  <si>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</si>
  <si>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</si>
  <si>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</si>
  <si>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</si>
  <si>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</si>
  <si>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Description</t>
  </si>
  <si>
    <t>Master Inspection and Test Plan</t>
  </si>
  <si>
    <t>Review / Update History</t>
  </si>
  <si>
    <t>Reviewed By:</t>
  </si>
  <si>
    <t>Rev:</t>
  </si>
  <si>
    <t>Revision Details:</t>
  </si>
  <si>
    <t>Verification Activity</t>
  </si>
  <si>
    <t xml:space="preserve">Activity </t>
  </si>
  <si>
    <t>Activity Key</t>
  </si>
  <si>
    <t>Work Area / Chainage / Lot:</t>
  </si>
  <si>
    <t>Downer Conformance of Compliance Signoff</t>
  </si>
  <si>
    <t>Superintendent / Supervisor</t>
  </si>
  <si>
    <t>SUP</t>
  </si>
  <si>
    <t>ITP</t>
  </si>
  <si>
    <t>SECTION 4 – MATERIAL, PERSONNEL &amp; THIRD PARTY APPROVAL</t>
  </si>
  <si>
    <t>Owner</t>
  </si>
  <si>
    <t xml:space="preserve">Comments </t>
  </si>
  <si>
    <t>Work Completion Date</t>
  </si>
  <si>
    <t>Discipline</t>
  </si>
  <si>
    <t>Date: 01/12/2021</t>
  </si>
  <si>
    <t>Rev: 01</t>
  </si>
  <si>
    <t>Inspection and Testing Plan Register</t>
  </si>
  <si>
    <t>ITP No.</t>
  </si>
  <si>
    <t>Master ITP Revision</t>
  </si>
  <si>
    <t>Submission Status</t>
  </si>
  <si>
    <t>Work Status</t>
  </si>
  <si>
    <t>Third Party Inspector</t>
  </si>
  <si>
    <t>Work Commencement Date:</t>
  </si>
  <si>
    <t>Sub ITP No.</t>
  </si>
  <si>
    <t>Draft for Approval</t>
  </si>
  <si>
    <t>Draft For Approval</t>
  </si>
  <si>
    <t>General</t>
  </si>
  <si>
    <t>Survey Records</t>
  </si>
  <si>
    <t>Prior to Works</t>
  </si>
  <si>
    <t>5.01.01</t>
  </si>
  <si>
    <t>SECTION 2A – Master ITP Approval</t>
  </si>
  <si>
    <t>SECTION 2B – ITP CLOSEOUT</t>
  </si>
  <si>
    <t>Position</t>
  </si>
  <si>
    <t>Downer PM</t>
  </si>
  <si>
    <t>Downer QM</t>
  </si>
  <si>
    <t>Client (If Applicable)</t>
  </si>
  <si>
    <t xml:space="preserve">SECTION 5 – CONSTRUCTION ACTIVITY – SITE CLEARANCE </t>
  </si>
  <si>
    <t xml:space="preserve">SECTION 6 – CONSTRUCTION ACTIVITY – EARTHWORKS </t>
  </si>
  <si>
    <t xml:space="preserve">Stabilisation </t>
  </si>
  <si>
    <t>SH1/29 Intersection Upgrade</t>
  </si>
  <si>
    <t>Waka Kotahi</t>
  </si>
  <si>
    <t>Z8</t>
  </si>
  <si>
    <t>First Draft Master ITP</t>
  </si>
  <si>
    <t>PS 2.13</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</si>
  <si>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</si>
  <si>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</si>
  <si>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 xml:space="preserve">Precondition Survey </t>
  </si>
  <si>
    <t>Prior to the Contractor taking possession of the Site.</t>
  </si>
  <si>
    <t>PS 15.7.3</t>
  </si>
  <si>
    <t>PS 15.9.3</t>
  </si>
  <si>
    <t>3.01.01</t>
  </si>
  <si>
    <t>Shear Vane or Scala Report</t>
  </si>
  <si>
    <t>Appendix XIII</t>
  </si>
  <si>
    <t xml:space="preserve">TYPE A2 (COHESIVE SITE WON MATERIAL FILL) </t>
  </si>
  <si>
    <t xml:space="preserve">TYPE A2 (NON COHESIVE SITE WON MATERIAL FILL) </t>
  </si>
  <si>
    <t xml:space="preserve">0-400 M3 – 2 Tests 
400-1,500M3 – 3 Tests
1,500-4,000M3 – 4 Tests
&gt;4,000M3 - 1 Test For Each Additional 1,000M3 </t>
  </si>
  <si>
    <t xml:space="preserve">Type A1 Imported Structural Fill (Granular Bulk Fill, GAP40, GAP65) </t>
  </si>
  <si>
    <t>Source Property Tests and Sampling</t>
  </si>
  <si>
    <t>Production Property Test Sampling</t>
  </si>
  <si>
    <t>Testing for Layer Compaction - MDD</t>
  </si>
  <si>
    <t>PS 15.7.3
Appendix XIII</t>
  </si>
  <si>
    <t>IANZ Lab Reports</t>
  </si>
  <si>
    <t xml:space="preserve">1 Set (3 Tests) Per Material Type And Source Then 1 Test Per 5000M3 For That Material Type And Source </t>
  </si>
  <si>
    <t>Type A2 (Cohesive Site Won Material Fill)</t>
  </si>
  <si>
    <t>Type A3 (Site Won Landscaping Fill)</t>
  </si>
  <si>
    <t>The Fill shall be sampled and tested by an IANZ Accredited laboratory for Crushing Resistance, Weathering Quality Index, Los Angeles Abrasion, and Soaked CBR at least 2 weeks prior to importing to the site.</t>
  </si>
  <si>
    <t>The Fill shall be sampled and tested by an IANZ Accredited laboratory for Particle Size Distribution/Grading (PSD).</t>
  </si>
  <si>
    <t>The Fill shall be sampled and tested by an IANZ Accredited laboratory for Maximum Dry Density (Heavy Compaction), Optimum Water Content, Air Voids, and Shear Vane Strength (Su) with Range of Moisture Contents.</t>
  </si>
  <si>
    <t>Type A2 (Granular Site Won Material Fill)</t>
  </si>
  <si>
    <t>Prior to use</t>
  </si>
  <si>
    <t>Insitu Property Test Sampling</t>
  </si>
  <si>
    <t>Frequency TBC as not provided</t>
  </si>
  <si>
    <t>2 Test Per Material Per Source at least 2 weeks prior to importing to the site.</t>
  </si>
  <si>
    <t>4.01.01</t>
  </si>
  <si>
    <t>4.01.02</t>
  </si>
  <si>
    <t>4.01.03</t>
  </si>
  <si>
    <t>4.02.01</t>
  </si>
  <si>
    <t>4.02.02</t>
  </si>
  <si>
    <t>4.03.01</t>
  </si>
  <si>
    <t>4.03.02</t>
  </si>
  <si>
    <t>4.04.01</t>
  </si>
  <si>
    <t>The Fill shall be sampled and tested by an IANZ Accredited laboratory for Maximum Dry Density (Standard Compaction), Optimum Water Content, and Shear Vane Strength (Su) with Range of Moisture Contents.</t>
  </si>
  <si>
    <t xml:space="preserve">The Fill shall be sampled and tested by an IANZ Accredited laboratory for Particle Size Distribution/Grading (PSD) and inspected for deleterious materials such as boulder size fragments
and organic materials. </t>
  </si>
  <si>
    <t>On Site track-able Testing</t>
  </si>
  <si>
    <t>Prior to Sampling</t>
  </si>
  <si>
    <t>Visual Site Record</t>
  </si>
  <si>
    <t xml:space="preserve">ENGINEERS COMMENTS - Date: </t>
  </si>
  <si>
    <t xml:space="preserve">DOWNER RESPONSE - Date: </t>
  </si>
  <si>
    <t>Topsoil</t>
  </si>
  <si>
    <t xml:space="preserve">Topsoil is defined as the layer of material immediately below the ground surface comprising vegetation, tree roots, other non-decomposed organic matter, turf and humus. The Contractor is to stockpile and utilise site won topsoil for placement on the final batter slopes and for borrow site reinstatement as shown in the Contract Drawings.  </t>
  </si>
  <si>
    <t>Site Record</t>
  </si>
  <si>
    <t>During Stripping</t>
  </si>
  <si>
    <t>Water</t>
  </si>
  <si>
    <t>Stabilising Agent and Source</t>
  </si>
  <si>
    <t>At least two weeks before commencement of the works</t>
  </si>
  <si>
    <t>Source Details</t>
  </si>
  <si>
    <t>The water quality and suitability must be approved by the Engineer at least two weeks before commencement of the works.</t>
  </si>
  <si>
    <t>The Engineer shall approve the stabilising agent source and the quality. The producer shall certify the grade of the stabilising agent at least two weeks before commencement of the works.</t>
  </si>
  <si>
    <t>4.06.01</t>
  </si>
  <si>
    <t>4.06.02</t>
  </si>
  <si>
    <t>4.05.01</t>
  </si>
  <si>
    <t>PS 15.9
NZTA B/5
NZTA M/15</t>
  </si>
  <si>
    <t>Stabilisation</t>
  </si>
  <si>
    <t>Producer Certification or Testing Certificate</t>
  </si>
  <si>
    <t>4.04.02</t>
  </si>
  <si>
    <t>4.04.03</t>
  </si>
  <si>
    <t xml:space="preserve">Where possible, cleared vegetation shall be mulched and stockpiled at a suitable site for future landscaping work. </t>
  </si>
  <si>
    <t xml:space="preserve">All trees, scrub, non-lawn vegetation and/or self-sown plants within the extent of the earthworks shall be removed to waste in accordance with Clause 3 and Clause 9.4 of TNZ F/1:1997 Specification for Earthworks Construction. </t>
  </si>
  <si>
    <t xml:space="preserve">The locations of dump areas shall be agreed by the Engineer before use. </t>
  </si>
  <si>
    <t>NZTA F/1 - 9.4</t>
  </si>
  <si>
    <t>PS 14.1.1 
NZTA F/1 - 3</t>
  </si>
  <si>
    <t xml:space="preserve">PS 14.1.1 </t>
  </si>
  <si>
    <t xml:space="preserve">Site Clearance </t>
  </si>
  <si>
    <t>Dump Site Approval</t>
  </si>
  <si>
    <t>Mulching</t>
  </si>
  <si>
    <t>Prior to excavation</t>
  </si>
  <si>
    <t>During Clearing</t>
  </si>
  <si>
    <t>5.01.02</t>
  </si>
  <si>
    <t>5.01.03</t>
  </si>
  <si>
    <t xml:space="preserve">PS 15.1 </t>
  </si>
  <si>
    <t>Surplus or waste soils may be deposited outside the site boundaries with the written approval of the Engineer.</t>
  </si>
  <si>
    <t>Engineers Approval</t>
  </si>
  <si>
    <t xml:space="preserve">15.6.3 </t>
  </si>
  <si>
    <t xml:space="preserve">PS 15.6.4 </t>
  </si>
  <si>
    <t>PS 15.6.5</t>
  </si>
  <si>
    <t>PS 15.6.8</t>
  </si>
  <si>
    <t>Finished Surfaces</t>
  </si>
  <si>
    <t>Temporary Stockpiles</t>
  </si>
  <si>
    <t xml:space="preserve">PS 15.8 </t>
  </si>
  <si>
    <t xml:space="preserve">Borrow Site Trial  </t>
  </si>
  <si>
    <t>PS 15.11.7</t>
  </si>
  <si>
    <t xml:space="preserve"> As-Builts</t>
  </si>
  <si>
    <t>General Earthworks</t>
  </si>
  <si>
    <t>As-Built records and drawings shall accurately record the layout and extents of all the work including all of the cuts and fills, monitoring instrumentation, ground improvements, and locations of foundation / subsurface drainage systems and their outlets.</t>
  </si>
  <si>
    <t>Settlement Monitoring</t>
  </si>
  <si>
    <t>Earthwork materials on site are sensitive to overworking in wet conditions. It is critical that all fill surfaces are graded and rolled at the end of each day’s work to prevent any ponding, erosion and potential softening of the structural fill.</t>
  </si>
  <si>
    <t>Prior to commencement of filling operations, the previously graded and rolled surface shall be scarified or worked to prevent the formation of sub-standard, or weak layers within the fill.</t>
  </si>
  <si>
    <t xml:space="preserve">Temporary stockpiles shall not be located within the footprint of the permanent works unless approved by the Engineer. </t>
  </si>
  <si>
    <t>Prior to the establishment of the onsite borrow site the following trial shall be completed to confirm the viability of the proposed borrow site.</t>
  </si>
  <si>
    <t xml:space="preserve">The Contractor will be responsible for the selection of plant for the site trials.  The Contractor shall submit their details of their plant and also methodology for the site trials at least 1 week prior to commencement on site. </t>
  </si>
  <si>
    <t>PS 15.13</t>
  </si>
  <si>
    <t>Earthworks Methodology</t>
  </si>
  <si>
    <t>Settlement levelling pins shall be as specified in the drawings and include 15MPa concrete with 12x100mm stainless steel benchmark pins.</t>
  </si>
  <si>
    <t>The Contractor shall ensure the Pins are protected and not disturbed in any way once constructed. The Contractor shall also install settlement survey stations at locations protected from Construction traffic and works.</t>
  </si>
  <si>
    <t xml:space="preserve">The Contractor shall submit details of their proposed monitoring equipment and installation methodology within their Earthworks Management Plan for the Engineer’s Approval. </t>
  </si>
  <si>
    <t xml:space="preserve">The Contractor shall inform the Engineer two days in advance of planned instrument readings so that the Engineer may observe the work. </t>
  </si>
  <si>
    <t>Following the active fill of the embankment, the Contractor shall read all monitoring pins bi weekly. Monitoring frequency may be reduced to weekly intervals when there is no active earthworks in that area, and while waiting for embankment to settle.</t>
  </si>
  <si>
    <t>The Engineer will review the results of the settlement monitoring to assess completion of the preconsolidation period.
This period is anticipated to be less than 3 months.</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</si>
  <si>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</si>
  <si>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</si>
  <si>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PS 15.12.7
PS 15.13</t>
  </si>
  <si>
    <t>Pore Water Dissipation</t>
  </si>
  <si>
    <t xml:space="preserve">Review of settlement pins data to confirm sufficient pore water dissipation has occurred in the soft soil layer. </t>
  </si>
  <si>
    <t>PS 15.12.5</t>
  </si>
  <si>
    <t>PS 15.12.4</t>
  </si>
  <si>
    <t>PS 15.12.2</t>
  </si>
  <si>
    <t>PS 15.12</t>
  </si>
  <si>
    <t>Base Readings, Responsibility and Ownership</t>
  </si>
  <si>
    <t xml:space="preserve">Supply, Install, Survey and Remove and Monitoring Equipment </t>
  </si>
  <si>
    <t>Site Records</t>
  </si>
  <si>
    <t xml:space="preserve">Following installation, the Contractor shall undertake testing to demonstrate the instruments are working properly.  The Contractor shall submit records of each of the instruments showing location, soil conditions encountered, installation details and initial readings. Construction will not be permitted until the Engineer is satisfied that the instruments are working correctly. </t>
  </si>
  <si>
    <t>Settlement Levelling Materials</t>
  </si>
  <si>
    <t>Datasheet / Mix Design</t>
  </si>
  <si>
    <t>Prior to installation</t>
  </si>
  <si>
    <t xml:space="preserve">The Contractor shall install geotechnical instrument systems in the positions shown in the Contract Drawings unless otherwise instructed by the Engineer. </t>
  </si>
  <si>
    <t>Prior to Construction</t>
  </si>
  <si>
    <t>Pin Protection</t>
  </si>
  <si>
    <t>Ongoing</t>
  </si>
  <si>
    <t>Settlement Monitoring Methodology</t>
  </si>
  <si>
    <t>Approved EMP</t>
  </si>
  <si>
    <t>Prior to Survey</t>
  </si>
  <si>
    <t>Instrument Reading Notice</t>
  </si>
  <si>
    <t>Monitoring</t>
  </si>
  <si>
    <t>Bi Weekly following Embankment Filling</t>
  </si>
  <si>
    <t>Engineers Review</t>
  </si>
  <si>
    <t>Prior to completing Monitoring</t>
  </si>
  <si>
    <t>Approved Methodology</t>
  </si>
  <si>
    <t>Prior to Earthworks</t>
  </si>
  <si>
    <t>PS 15.7.3
PS 15.13</t>
  </si>
  <si>
    <t>PS 15.7.3
Appendix XIII
PS 15.13</t>
  </si>
  <si>
    <t>PS 15.8 
PS 15.13</t>
  </si>
  <si>
    <t>Completed Fill Approval</t>
  </si>
  <si>
    <t>Prior to pavement construction the Engineer shall complete a Desktop review of all structural fill compaction testing for acceptance.</t>
  </si>
  <si>
    <t>Engineer Approval</t>
  </si>
  <si>
    <t>Prior to Pavement Construction</t>
  </si>
  <si>
    <t>Temporary Works Design</t>
  </si>
  <si>
    <t>Approved Design</t>
  </si>
  <si>
    <t>Final Trimmed Shape Inspection</t>
  </si>
  <si>
    <t>The Engineer shall Inspect final trimmed shape prior to placing topsoil or track rolled fill.</t>
  </si>
  <si>
    <t>Prior to placing topsoil or track rolled fill.</t>
  </si>
  <si>
    <t>Temporary Excavation Approval</t>
  </si>
  <si>
    <t xml:space="preserve">Prior to Excavation. </t>
  </si>
  <si>
    <t>Borrow and Filling Sites</t>
  </si>
  <si>
    <t>Haul Road Approval</t>
  </si>
  <si>
    <t>Haul Road Asbuilts</t>
  </si>
  <si>
    <t>The Contractor shall provide to the Engineer as built drawings of the constructed haul road within 2 weeks after placement of the haul road.  The as-built plan is to show the road location, extent of batter slopes and temporary and permanent structures.</t>
  </si>
  <si>
    <t>2 weeks after placement of the haul road</t>
  </si>
  <si>
    <t xml:space="preserve">The Contractor shall construct and maintain all temporary haul roads as required to carry out the works. 
Haul Roads located within the existing farm shall be designed to allow farm operation movements through/over the haul road. 
The proposed haul road plan shall be submitted to the Engineer for prior acceptance. </t>
  </si>
  <si>
    <t>Prior to Hall Road Construction</t>
  </si>
  <si>
    <t>Approval Haul Road Plan</t>
  </si>
  <si>
    <t>Surface Scarifying</t>
  </si>
  <si>
    <t>Prior to commencement of filling operations</t>
  </si>
  <si>
    <t>Daily</t>
  </si>
  <si>
    <t>Daily Earthwork Grading and Rolling</t>
  </si>
  <si>
    <t>The proposed works shall meet the minimum geometric extent both horizontally and vertically as specified in the Contract Drawings. Minimum general survey tolerances for earthworks construction purposes shall be level +/25mm unless stated otherwise, Subgrade; 0 to -30mm before placing aggregate layers, Bulk fill ±100mm, Preload and surcharge ±100mm, Batter slope tolerance ±100mm</t>
  </si>
  <si>
    <t>Each Finished Surface</t>
  </si>
  <si>
    <t xml:space="preserve">Prior to the establishment of the onsite borrow site </t>
  </si>
  <si>
    <t>Approval Trial Results</t>
  </si>
  <si>
    <t>Borrow Site Trial Methodology</t>
  </si>
  <si>
    <t xml:space="preserve">At least 1 week prior to commencement on site. </t>
  </si>
  <si>
    <t>Borrow Site and Haul Roads</t>
  </si>
  <si>
    <t>When using bagged stabilising agent, check and record the distribution of bags.</t>
  </si>
  <si>
    <t>Handover Straightedge Check</t>
  </si>
  <si>
    <t>Final Inspection And Testing</t>
  </si>
  <si>
    <t>Scala Report</t>
  </si>
  <si>
    <t>Prior to any traffic or further fill placement on the lime stabilised areas</t>
  </si>
  <si>
    <t>Constructed Thickness</t>
  </si>
  <si>
    <t>Preparation Of Formation</t>
  </si>
  <si>
    <t>Check the rate of spread by placing either a canvas cover or tray with an area of 1m² in the path of the spreader and weighing the quantity of stabilising agent deposited thereon or by counting and recording the number and spacing of bags when laid out. The percentage rate of spread must not differ by more than 0.5% by mass from the specified stabilising agent content.</t>
  </si>
  <si>
    <t>The thickness of the compacted stabilising agent treated layer will be within plus 40mm to minus zero for 90% of the sample.</t>
  </si>
  <si>
    <t>Scarify soil full width to a depth of 10mm greater than that required for the stabilising agent treatment. Remove granular particles larger than 100mm in any dimension. Check the depth of scarification by comparing the level at a point on the ground surface prior to scarification to the level on the unscarified soil at that point beneath scarified material.</t>
  </si>
  <si>
    <t>Carry out by spotting individual bags at spacing's appropriate to the application rate. The Engineer to inspect and approve the spacing's before the bags are emptied on the formation.</t>
  </si>
  <si>
    <t>Quicklime shall only be supplied in granulated form. When spreading quicklime, use a water cart fitted with a fine mist spray bar or other suitable device to slake the quicklime. Water must be applied to the quicklime until complete slaking has occurred. Do not commence mixing and pulverising until the quicklime has fully slaked.</t>
  </si>
  <si>
    <t>After spreading, do not allow traffic to pass over the spread stabilising agent until mixing has been completed.</t>
  </si>
  <si>
    <t xml:space="preserve">Mixing of hydrated lime should follow immediately behind the spreader and in no case should there be a delay of more than one working day. If a delay longer than one working day cannot be avoided, add lime at not less than 4% of the dry weight of the soil and ensure that mixing is carried out immediately. </t>
  </si>
  <si>
    <t>Depending on conditions allow 1 - 4 hours before compaction, for soils in which conditioning is required. During any period of conditioning, keep the surface lightly rolled to camber and watertight, and add water as necessary to prevent the surface drying.</t>
  </si>
  <si>
    <t>Commence compaction of the stabilised mix after the necessary water has been added and the conditioning period has elapsed. The Engineer to specify the amount of water to be added. Use a sheep's foot roller for the initial compaction on massive clay sub-grades, exerting pressures of not less than 2,800 MPa from the feet. Finish with a steel wheeled roller providing not less than 50kg mass/10mm length of the roller driving wheel. Use conventional compaction equipment appropriate to the soil type for compaction of material other than massive clay sub-grades.</t>
  </si>
  <si>
    <t>Compact areas inaccessible to rollers to the required density by other suitable means. If compaction planes occur in the compacted layer, adequately scarify, re-lay and compact the affected area. Acceptance of the stabilising agent treated layer to be determined by the Engineer after consideration of appropriate test results which show an adequate strength gain with time.</t>
  </si>
  <si>
    <t>Take care at longitudinal joints to knit materials and provide an overlap during the mixing operation. Make all transverse and construction joints in thoroughly compacted material, either with a vertical face or by overlapping with the next mixing operation. Remove all loose material from the joint before the next mix is compacted in place.</t>
  </si>
  <si>
    <t xml:space="preserve">No point of the finished compacted surface shall vary by more than 12mm from a 3.0m straightedge laid parallel to either the centre line or across the camber of the surface perpendicular to the centreline or by more than 10mm from the design level. </t>
  </si>
  <si>
    <t xml:space="preserve">Prior to any traffic or further fill placement on the lime stabilised areas, make due allowance and make plant and other facilities available for the Engineer to carry out tests. Generally, but not exclusively, Scala Penetrometer tests. A minimum CBR value of 15% is required. </t>
  </si>
  <si>
    <t>Final Curing</t>
  </si>
  <si>
    <t>Joints</t>
  </si>
  <si>
    <t>Compaction - Inaccessible Areas</t>
  </si>
  <si>
    <t>Compaction</t>
  </si>
  <si>
    <t>Initial Curing</t>
  </si>
  <si>
    <t>Pulverisation And Mixing</t>
  </si>
  <si>
    <t>Traffic</t>
  </si>
  <si>
    <t>Spreading Quicklime</t>
  </si>
  <si>
    <t>Spreading Bagged Stabilising Agent</t>
  </si>
  <si>
    <t>Hand Spreading</t>
  </si>
  <si>
    <t>During Spreading</t>
  </si>
  <si>
    <t>Mechanical Spreading</t>
  </si>
  <si>
    <t>Mat Test</t>
  </si>
  <si>
    <t>Every 400m2</t>
  </si>
  <si>
    <t>Frequency TBC</t>
  </si>
  <si>
    <t>Each Cut</t>
  </si>
  <si>
    <t>Stabilising Agent - Trial</t>
  </si>
  <si>
    <t xml:space="preserve">The rate of lime application shall be determined during the borrow site trials. This is determined as the quantity of stabilising agent in kilograms/m². </t>
  </si>
  <si>
    <t>Approved Application Rate</t>
  </si>
  <si>
    <t>Prior to Borrow or Filling</t>
  </si>
  <si>
    <t xml:space="preserve">Stabilising - Weather </t>
  </si>
  <si>
    <t xml:space="preserve"> Do not spread or mix stabilising agent treated material when the ground temperature is less than 3°C or during heavy rain. Spread bulk stabilising agent with a suitably calibrated distributor. Fit a curtain to the distributor when using stabilising agent to minimise it being blown by the wind. Do not spread stabilising agent  when the mean wind velocity exceeds 15 knots.</t>
  </si>
  <si>
    <t>Each Day</t>
  </si>
  <si>
    <t>Each Cut before compaction</t>
  </si>
  <si>
    <t>After mixing, pulverisation and compaction of the stabilising agent soil sub-grade, nominate the method of curing for approval.</t>
  </si>
  <si>
    <t>Prior to Backfilling</t>
  </si>
  <si>
    <t>PS 15.10.4</t>
  </si>
  <si>
    <t xml:space="preserve">Cut slope inspections will be required to allow inspection of the soils exposed and check for seepages. Inspection records are to include photographs, logged soils (to NZ Geotechnical Guidelines) and hand shear vane testing on fine grained soils. Results will be submitted to the Engineer. </t>
  </si>
  <si>
    <t>Cut slope inspections</t>
  </si>
  <si>
    <t>PS 15.10.2
PS 15.13</t>
  </si>
  <si>
    <t>The degree of compaction of each layer shall be such that when trimmed to a smooth surface, the resultant impression in the surface under a smooth wheel roller having a minimum loading of 6259kg per metre width of fill or equivalent as agreed by the Engineer, shall not be greater than 7 mm for bulk fill or 5mm for
subgrade fill.</t>
  </si>
  <si>
    <t xml:space="preserve">Any soft area observed during rolling of the subgrade shall be referred to the Engineer. </t>
  </si>
  <si>
    <t>Soft Road Subgrade Areas</t>
  </si>
  <si>
    <t>Cutting and Subgrade</t>
  </si>
  <si>
    <t>Notice</t>
  </si>
  <si>
    <t>The works shall meet the minimum geometric extent both horizontally and vertically as specified in the Contract Drawings. Minimum general survey tolerances for Subgrade is 0 to -30mm before placing aggregate layers.</t>
  </si>
  <si>
    <t>Undercut Subgrade Compaction</t>
  </si>
  <si>
    <t>4 test per 400M2</t>
  </si>
  <si>
    <t xml:space="preserve">The subgrade shall be tested for CBR via Shear Vane or Scala depending on site conditions. Testing to be undertaken to maximum 3m depth at 0.5m interval with hand auger holes required for test deeper than 900mm. This test shall be undertaken at the design subgrade level and at a depth of 300mm below the design subgrade level. Scala penetrometer testing to be undertaken instead of shear vane tests where shear vane is unable to penetrate subgrade material.
Shear Vane Average minimum su: &gt; 60kpa
Shear Vane Single test minimum su: &gt; 50kpa
SCALA: Minimum 3 blows per 100mm penetration </t>
  </si>
  <si>
    <t>Filling General</t>
  </si>
  <si>
    <t>Subgrade CBR Testing
(Road and Embankment)</t>
  </si>
  <si>
    <t>PS 15.10.4
PS 15.10.5 
Appendix XIII</t>
  </si>
  <si>
    <t xml:space="preserve">Appendix XIII
PS 15.13
PS 15.10.5 </t>
  </si>
  <si>
    <t>Prior to filling with 24h notice</t>
  </si>
  <si>
    <t xml:space="preserve">PS 15.10.9 </t>
  </si>
  <si>
    <t>PS 15.10.13</t>
  </si>
  <si>
    <t>Conditioning</t>
  </si>
  <si>
    <t>Geotextile on Undercut to Waste and Backfill</t>
  </si>
  <si>
    <t>The Contractor shall submit the full details of the filter fabric they propose to use to the Engineer for approval prior to installation.</t>
  </si>
  <si>
    <t>Earthworks General</t>
  </si>
  <si>
    <t>Dewatering</t>
  </si>
  <si>
    <t xml:space="preserve">PS 15.10.18 </t>
  </si>
  <si>
    <t xml:space="preserve">Trenches and excavations shall be dry at all times during construction works and a constant water level is to be maintained at 300mm below the base of the trench. No construction works may occur if there is any water in an excavation. </t>
  </si>
  <si>
    <t>PS 15.13
PS 15.6.2 
PS 15.10.13</t>
  </si>
  <si>
    <t>Prior to compaction, the fill materials shall be spread uniformly in horizontal layers and, if necessary, uniformly conditioned to an appropriate water content by aeration and drying or wetting and/or by blending and mixing suitable “wet” and “dry” materials and/or by lime and/or cement treated. Where drying of the soils is required, the Contractor shall disc the soil and allow it to dry uniformly to its full depth before compaction.</t>
  </si>
  <si>
    <t>Prior to compaction</t>
  </si>
  <si>
    <t>Prior to Backfilling undercuts</t>
  </si>
  <si>
    <t>Compaction Trials</t>
  </si>
  <si>
    <t xml:space="preserve">PS 15.10.15 </t>
  </si>
  <si>
    <t>Trial Results</t>
  </si>
  <si>
    <t xml:space="preserve">PS 15.10.16 </t>
  </si>
  <si>
    <t>Any weaving or pumping of the soil or subgrade during the compaction process is likely to indicate that either the water content is excessive or the material has been over-compacted. If weaving or pumping is observed, the Engineer should be contacted to advise the appropriate solution.</t>
  </si>
  <si>
    <t>Weaving or Pumping</t>
  </si>
  <si>
    <t>6.01.01</t>
  </si>
  <si>
    <t>6.01.02</t>
  </si>
  <si>
    <t>6.01.03</t>
  </si>
  <si>
    <t>6.01.04</t>
  </si>
  <si>
    <t>6.01.05</t>
  </si>
  <si>
    <t>6.01.06</t>
  </si>
  <si>
    <t>6.02.01</t>
  </si>
  <si>
    <t>6.02.02</t>
  </si>
  <si>
    <t>6.02.03</t>
  </si>
  <si>
    <t>6.02.04</t>
  </si>
  <si>
    <t>6.02.05</t>
  </si>
  <si>
    <t>6.02.06</t>
  </si>
  <si>
    <t>6.03.01</t>
  </si>
  <si>
    <t>6.03.02</t>
  </si>
  <si>
    <t>6.03.03</t>
  </si>
  <si>
    <t>6.03.04</t>
  </si>
  <si>
    <t>6.03.05</t>
  </si>
  <si>
    <t>6.03.06</t>
  </si>
  <si>
    <t>6.03.07</t>
  </si>
  <si>
    <t>6.03.08</t>
  </si>
  <si>
    <t>6.03.09</t>
  </si>
  <si>
    <t>6.03.10</t>
  </si>
  <si>
    <t>6.03.11</t>
  </si>
  <si>
    <t>6.03.12</t>
  </si>
  <si>
    <t>6.03.13</t>
  </si>
  <si>
    <t>6.03.14</t>
  </si>
  <si>
    <t>6.03.15</t>
  </si>
  <si>
    <t>6.03.16</t>
  </si>
  <si>
    <t>6.04.01</t>
  </si>
  <si>
    <t>6.04.02</t>
  </si>
  <si>
    <t>6.04.03</t>
  </si>
  <si>
    <t>6.04.04</t>
  </si>
  <si>
    <t>6.04.05</t>
  </si>
  <si>
    <t>6.04.06</t>
  </si>
  <si>
    <t>6.04.07</t>
  </si>
  <si>
    <t>6.04.08</t>
  </si>
  <si>
    <t>6.05.01</t>
  </si>
  <si>
    <t>6.05.02</t>
  </si>
  <si>
    <t>6.05.03</t>
  </si>
  <si>
    <t>6.05.04</t>
  </si>
  <si>
    <t>6.05.05</t>
  </si>
  <si>
    <t>6.05.06</t>
  </si>
  <si>
    <t>6.05.07</t>
  </si>
  <si>
    <t>6.05.08</t>
  </si>
  <si>
    <t>6.09.01</t>
  </si>
  <si>
    <t>6.09.02</t>
  </si>
  <si>
    <t>6.09.03</t>
  </si>
  <si>
    <t>6.09.04</t>
  </si>
  <si>
    <t>6.09.05</t>
  </si>
  <si>
    <t>6.09.06</t>
  </si>
  <si>
    <t>6.09.07</t>
  </si>
  <si>
    <t>6.09.08</t>
  </si>
  <si>
    <t>6.09.09</t>
  </si>
  <si>
    <t>PS 15.10.14</t>
  </si>
  <si>
    <t>Imported Structural Fill Layers</t>
  </si>
  <si>
    <t xml:space="preserve">The material shall be placed and compacted in layers no greater than 300mm thick. </t>
  </si>
  <si>
    <t>When the fill operation has ceased in any area for more than 8 hours, then immediately before recommencing the fill operation, the fill surface shall be scarified to a depth of 100mm, conditioned and compacted to achieve the required standard of compaction.</t>
  </si>
  <si>
    <t>Each Layer</t>
  </si>
  <si>
    <t>Fill Layers</t>
  </si>
  <si>
    <t xml:space="preserve">PS 15.10.14
PS 15.10.9 </t>
  </si>
  <si>
    <t xml:space="preserve">Solid Density </t>
  </si>
  <si>
    <t xml:space="preserve">Structural Fill Zone Insitu Density Insitu Compacted Dry Density Insitu Water Content </t>
  </si>
  <si>
    <t xml:space="preserve">Organic Content </t>
  </si>
  <si>
    <t>Visual observation continuous field observation and recording aggregate shall be free from organic, calcareous or other deleterious materials.</t>
  </si>
  <si>
    <t>Structural Fill Zone  - Strength – Clegg Impact Value (CIV)</t>
  </si>
  <si>
    <t>Non-Structural Fill Zone  - Strength – Clegg Impact Value (CIV)</t>
  </si>
  <si>
    <t xml:space="preserve">1 Set (5 Tests – 5x5m Square Grid) Per 200m3 Of Placed Per Area Worked Of Day Per Lift </t>
  </si>
  <si>
    <t>Clegg Results</t>
  </si>
  <si>
    <t>NDM Results</t>
  </si>
  <si>
    <t>1 Set (5 Test) Per 200m3 Of Fill Placed Per Area Worked Per Day Per Lift</t>
  </si>
  <si>
    <t>1 Set (5 Tests) Per Material Type And Source Then 1 Test Per 200m3 For That Material Type And Source</t>
  </si>
  <si>
    <t>The Solid Density Of Aggregate Particles shall be tested by collecting 1 sample with every set of NDMS completed (1 Test Per 200m3 For That Material Type And Source). Test Results Provide Input To Acceptance Criteria For Insitu Compacted Dry Density Determined By Nuclear Moisture Density Gauge (NDM)</t>
  </si>
  <si>
    <t>Cohesive Fill Layers</t>
  </si>
  <si>
    <t>Cohesive structural and non-structural fill material, shall generally be compacted in layers of less than 200mm thickness. All fill surfaces shall be sealed at the end of each day’s work with rubber tyre plant to reduce erosion and protect the fill.</t>
  </si>
  <si>
    <t xml:space="preserve">Each Layer </t>
  </si>
  <si>
    <t>All fill surfaces shall be sealed at the end of each day’s work with rubber tyre plant to reduce erosion and protect the fill.</t>
  </si>
  <si>
    <t>For cohesive fills only, when the fill operation has ceased in any area for more than eight hours, then immediately before recommencing the fill operation, the fill surface shall be scarified to a depth of 150mm, conditioned and re-compacted to achieve the required standard of this specification.</t>
  </si>
  <si>
    <t>Water content</t>
  </si>
  <si>
    <t xml:space="preserve">Bulk Density, Dry Density, Air Voids </t>
  </si>
  <si>
    <t>Structural fill zone strength – Shear Strength (SU)</t>
  </si>
  <si>
    <t>Non-structural fill Zone  Strength – Shear Strength (SU)</t>
  </si>
  <si>
    <t xml:space="preserve">1 Set (5 Test) Per 100m3  Of Fill Placed Per Area Worked Per Day Per Lift </t>
  </si>
  <si>
    <t xml:space="preserve">1 Set (5 Test) Per 500m3  Of Fill Placed Per Area Worked Per Day Per Lift </t>
  </si>
  <si>
    <t>Shear Vane or Scala Results</t>
  </si>
  <si>
    <t>The Bulk Density, Dry Density, Air Voids shall be tested by collecting 1 sample (Sample Tube) for every 10 NDM Sets completed.</t>
  </si>
  <si>
    <t xml:space="preserve">1 Test Performed For Every 10 NDM  Test Results Provide </t>
  </si>
  <si>
    <t>Lab Report</t>
  </si>
  <si>
    <t>Every NDM</t>
  </si>
  <si>
    <t>The water content shall be tested by collecting 1 sample with every individual NDM test.</t>
  </si>
  <si>
    <t xml:space="preserve">1 Set (5 Test) Per 200m3  Of Fill Placed Per Area Worked Per Day Per Lift </t>
  </si>
  <si>
    <t xml:space="preserve">A1 Structural Fill Compaction shall be tested by NDM in Backscatter Mode every 200m3  per area per day per lift
Average &gt;95% Of In-Situ MDD
Minimum &gt;92% Of In-Situ MDD
 </t>
  </si>
  <si>
    <t xml:space="preserve">A1 Imported Non-Structural Fill Strength shall be tested by Clegg Hammer every 200m3 per area per day per lift
Minimum CIV = 10
Average CIV = 12 </t>
  </si>
  <si>
    <t>A1 Imported Structural Fill Strength shall be tested by Clegg Hammer  every 200m3 per area per day per lift
Minimum CIV = 18
Average CIV= 20</t>
  </si>
  <si>
    <t>Fill surfaces Sealing</t>
  </si>
  <si>
    <t xml:space="preserve">Non-Structural fill zone insitu density </t>
  </si>
  <si>
    <t xml:space="preserve">Structural fill zone insitu density </t>
  </si>
  <si>
    <t>Non-structural fill Zone - Strength</t>
  </si>
  <si>
    <t>Structural fill zone - Strength</t>
  </si>
  <si>
    <t>Scala Results</t>
  </si>
  <si>
    <t>101</t>
  </si>
  <si>
    <t>Earthworks Inspection and Test Plan</t>
  </si>
  <si>
    <t>Stuart McCarron</t>
  </si>
  <si>
    <t>6.06.01</t>
  </si>
  <si>
    <t>6.06.02</t>
  </si>
  <si>
    <t>6.06.03</t>
  </si>
  <si>
    <t>6.06.04</t>
  </si>
  <si>
    <t>6.06.05</t>
  </si>
  <si>
    <t>6.06.06</t>
  </si>
  <si>
    <t>6.06.07</t>
  </si>
  <si>
    <t>6.06.08</t>
  </si>
  <si>
    <t>6.07.01</t>
  </si>
  <si>
    <t>6.07.02</t>
  </si>
  <si>
    <t>6.07.03</t>
  </si>
  <si>
    <t>6.07.04</t>
  </si>
  <si>
    <t>6.07.05</t>
  </si>
  <si>
    <t>6.07.06</t>
  </si>
  <si>
    <t>6.07.07</t>
  </si>
  <si>
    <t>6.07.08</t>
  </si>
  <si>
    <t>6.07.09</t>
  </si>
  <si>
    <t>6.07.10</t>
  </si>
  <si>
    <t>6.07.11</t>
  </si>
  <si>
    <t>6.08.01</t>
  </si>
  <si>
    <t>6.08.02</t>
  </si>
  <si>
    <t>6.08.03</t>
  </si>
  <si>
    <t>6.08.04</t>
  </si>
  <si>
    <t>6.08.05</t>
  </si>
  <si>
    <t>6.08.06</t>
  </si>
  <si>
    <t>6.08.07</t>
  </si>
  <si>
    <t>6.08.08</t>
  </si>
  <si>
    <t>Master ITP</t>
  </si>
  <si>
    <t>Earthworks ITP</t>
  </si>
  <si>
    <t>Straight Edge Results</t>
  </si>
  <si>
    <t>Each Occurrence</t>
  </si>
  <si>
    <t>When Encountered</t>
  </si>
  <si>
    <t>Subgrade Proof Roll and Foundation Inspection (Road and Embankment)</t>
  </si>
  <si>
    <t>The Engineer shall Inspect the Foundation surface prior to Filling during the Proof Roll. No filling shall be undertaken until an inspection has been made and the Engineer has approved the cut and stripping of unsuitable materials. Visual Observation Across The Stripped Area Displacement &lt; 15mm.</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</si>
  <si>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</si>
  <si>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During Works before placement of each material.</t>
  </si>
  <si>
    <t>Geotextile shall be laid across the undercut base and the sides and joints shall be overlapped to in accordance with the manufacturers specification to prevent squeezing of the underlying foundation.</t>
  </si>
  <si>
    <t>When encountered</t>
  </si>
  <si>
    <t>Solid Density Lab Report</t>
  </si>
  <si>
    <t>A2 Cohesive Structural Fill Strength shall be tested by hand held Shear Vane or Scala every 100m3 per area per day per lift of fill placed.
Average Minimum Su &gt; 100kPa
Single Test Minimum Su &gt; 80kPa
Scala: Minimum 4 Blow Per 100mm</t>
  </si>
  <si>
    <t>A2 Cohesive Non-Structural Fill Strength shall be tested by hand held Shear Vane or Scala every 500m3 per area per day per lift of fill placed.
Average Minimum Su &gt; 60kPa
Single Test Minimum Su &gt; 50kPa
Scala: Minimum 2 Blow Per 100mm</t>
  </si>
  <si>
    <t>A2 Cohesive Structural Fill compaction (Air Voids) shall be tested by NDM (Direct Transmission) every 200m3 per area per day per lift.
Average Maximum Air Voids &lt; 6%
Single Test Maximum Air Voids&lt; 7%</t>
  </si>
  <si>
    <t>A2 Cohesive Non-Structural Fill compaction (Air Voids) shall be tested by NDM (Direct Transmission) every 200m3 per area per day per lift.
Average Maximum Air Voids &lt; 8%
Single Test Maximum Air Voids&lt; 10%</t>
  </si>
  <si>
    <t xml:space="preserve">Water Report  </t>
  </si>
  <si>
    <t>A2 Non-Cohesive Structural Fill Strength shall be tested by Scala every 100m3 per area per day per lift of fill placed.
Scala: Minimum 5 Blow Per 100mm</t>
  </si>
  <si>
    <t>A2 Non-Cohesive Non-Structural Fill Strength shall be tested by Scala every 100m3 per area per day per lift of fill placed.
Scala: Minimum 3 Blow Per 100mm</t>
  </si>
  <si>
    <t>A2 Non-Cohesive Structural Fill compaction (Dry Density) shall be tested by NDM (Direct Transmission) every 200m3 per area per day per lift.
Average &gt;95% OF IN-SITU MDD 
Minimum &gt;92% OF IN-SITU MDD</t>
  </si>
  <si>
    <t xml:space="preserve">A2 Non-Cohesive Non-Structural Fill compaction (Dry Density) shall be tested by NDM (Direct Transmission) every 200m3 per area per day per lift.
90% Minimum Dry Density (MDD) </t>
  </si>
  <si>
    <t>The Fill shall be sampled and tested by an IANZ Accredited laboratory for Peak Hand Vane, Peak Shear Strength,  Liquid Limit, Maximum and Optimum Moisture Content, and inspected for containing allophane, organics or other deleterious materials.</t>
  </si>
  <si>
    <t>Fine grained Type A3 site won materials may be considered suitable for use as landscape fill providing that it is ‘track-able’ by the contractor’s plant. This shall be determined before Sampling.</t>
  </si>
  <si>
    <t>Datasheet</t>
  </si>
  <si>
    <t>Prior to Stockpiling</t>
  </si>
  <si>
    <t>The Contractor shall submit the construction and QA methodology for each element of Earthworks including construction, Haul roads, Site Access, dewatering, Wet weather, testing, inspection, and hold points for review and approval prior to works.</t>
  </si>
  <si>
    <t xml:space="preserve">The Contractor shall submit Temporary Excavations details to the engineer for approval prior to excavation. </t>
  </si>
  <si>
    <t xml:space="preserve">The Contractor shall submit the temporary works design for  Review and approval of prior to excavation. </t>
  </si>
  <si>
    <t>Prior to stockpiling</t>
  </si>
  <si>
    <t>Surplus Material</t>
  </si>
  <si>
    <t>During Earthworks</t>
  </si>
  <si>
    <t>The contractor shall submit the details for review and approval of Borrow or Filling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</si>
</sst>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7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283">
    <xf numFmtId="0" fontId="0" fillId="0" borderId="0" xfId="0"/>
    <xf numFmtId="0" fontId="1" fillId="0" borderId="16" xfId="0" applyFont="1" applyBorder="1" applyAlignment="1">
      <alignment horizontal="center" vertical="center" wrapText="1"/>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3" xfId="0" applyFont="1" applyBorder="1" applyAlignment="1">
      <alignment horizontal="center" vertical="center" wrapText="1"/>
    </xf>
    <xf numFmtId="0" fontId="3" fillId="10" borderId="28" xfId="0" applyFont="1" applyFill="1" applyBorder="1" applyAlignment="1">
      <alignment horizontal="center" vertical="center" wrapText="1"/>
    </xf>
    <xf numFmtId="0" fontId="3" fillId="11" borderId="28"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28" xfId="0" applyFont="1" applyBorder="1" applyAlignment="1">
      <alignment horizontal="center" vertical="center"/>
    </xf>
    <xf numFmtId="0" fontId="3" fillId="7" borderId="28" xfId="0" applyFont="1" applyFill="1" applyBorder="1" applyAlignment="1">
      <alignment horizontal="center" vertical="center" wrapText="1"/>
    </xf>
    <xf numFmtId="0" fontId="0" fillId="0" borderId="0" xfId="0" applyAlignment="1">
      <alignment wrapText="1"/>
    </xf>
    <xf numFmtId="0" fontId="0" fillId="7" borderId="0" xfId="0" applyFill="1" applyAlignment="1">
      <alignment horizontal="center"/>
    </xf>
    <xf numFmtId="0" fontId="0" fillId="0" borderId="0" xfId="0" applyAlignment="1">
      <alignment horizontal="center"/>
    </xf>
    <xf numFmtId="0" fontId="3" fillId="7" borderId="30"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28" xfId="0" applyFont="1" applyFill="1" applyBorder="1" applyAlignment="1">
      <alignment horizontal="center" vertical="center" wrapText="1"/>
    </xf>
    <xf numFmtId="0" fontId="3" fillId="13" borderId="30" xfId="0" applyFont="1" applyFill="1" applyBorder="1" applyAlignment="1">
      <alignment horizontal="center" vertical="center" wrapText="1"/>
    </xf>
    <xf numFmtId="0" fontId="0" fillId="15" borderId="0" xfId="0" applyFill="1"/>
    <xf numFmtId="0" fontId="11" fillId="15" borderId="0" xfId="0" applyFont="1" applyFill="1"/>
    <xf numFmtId="0" fontId="3" fillId="16" borderId="28"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6" borderId="33" xfId="0" applyFont="1" applyFill="1" applyBorder="1" applyAlignment="1">
      <alignment vertical="center"/>
    </xf>
    <xf numFmtId="0" fontId="2" fillId="6" borderId="33" xfId="0" applyFont="1" applyFill="1" applyBorder="1" applyAlignment="1">
      <alignment horizontal="center" vertical="center"/>
    </xf>
    <xf numFmtId="0" fontId="2" fillId="0" borderId="11" xfId="0" applyFont="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6" borderId="24" xfId="0" applyFont="1" applyFill="1" applyBorder="1" applyAlignment="1">
      <alignment vertical="center"/>
    </xf>
    <xf numFmtId="0" fontId="2" fillId="6" borderId="24" xfId="0" applyFont="1" applyFill="1" applyBorder="1" applyAlignment="1">
      <alignment horizontal="center" vertical="center"/>
    </xf>
    <xf numFmtId="2" fontId="2" fillId="6" borderId="37" xfId="0" applyNumberFormat="1" applyFont="1" applyFill="1" applyBorder="1" applyAlignment="1">
      <alignment horizontal="center" vertical="center"/>
    </xf>
    <xf numFmtId="0" fontId="2" fillId="6" borderId="38" xfId="0" applyFont="1" applyFill="1" applyBorder="1" applyAlignment="1">
      <alignment vertical="center"/>
    </xf>
    <xf numFmtId="0" fontId="2" fillId="6" borderId="38"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2" fillId="6" borderId="24" xfId="0" applyFont="1" applyFill="1" applyBorder="1" applyAlignment="1">
      <alignment horizontal="left" vertical="center"/>
    </xf>
    <xf numFmtId="2" fontId="1" fillId="6" borderId="32" xfId="0" applyNumberFormat="1" applyFont="1" applyFill="1" applyBorder="1" applyAlignment="1">
      <alignment horizontal="center" vertical="center"/>
    </xf>
    <xf numFmtId="0" fontId="2" fillId="6" borderId="33" xfId="0" applyFont="1" applyFill="1" applyBorder="1" applyAlignment="1">
      <alignment horizontal="left" vertical="center"/>
    </xf>
    <xf numFmtId="2" fontId="1" fillId="6" borderId="35"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20" xfId="0" applyNumberFormat="1" applyFont="1" applyBorder="1" applyAlignment="1">
      <alignment horizontal="center" vertical="center" wrapText="1"/>
    </xf>
    <xf numFmtId="14" fontId="6" fillId="0" borderId="20" xfId="0" applyNumberFormat="1" applyFont="1" applyBorder="1" applyAlignment="1">
      <alignment horizontal="center" vertical="center" wrapText="1"/>
    </xf>
    <xf numFmtId="0" fontId="6" fillId="0" borderId="20" xfId="0" applyFont="1" applyBorder="1" applyAlignment="1">
      <alignment horizontal="left" vertical="center" wrapText="1" indent="1"/>
    </xf>
    <xf numFmtId="0" fontId="5" fillId="0" borderId="0" xfId="0" applyFont="1" applyAlignment="1">
      <alignment horizontal="center" vertical="center" wrapText="1"/>
    </xf>
    <xf numFmtId="0" fontId="6" fillId="0" borderId="28" xfId="0" applyFont="1" applyBorder="1" applyAlignment="1">
      <alignment horizontal="center" vertical="center"/>
    </xf>
    <xf numFmtId="0" fontId="6" fillId="0" borderId="30" xfId="0" applyFont="1" applyBorder="1" applyAlignment="1">
      <alignment horizontal="center" vertical="center"/>
    </xf>
    <xf numFmtId="0" fontId="6" fillId="0" borderId="20" xfId="0" applyFont="1" applyBorder="1" applyAlignment="1">
      <alignment horizontal="center" vertical="center" wrapText="1"/>
    </xf>
    <xf numFmtId="0" fontId="6" fillId="0" borderId="68" xfId="0" applyFont="1" applyBorder="1" applyAlignment="1">
      <alignment horizontal="center" vertical="center" wrapText="1"/>
    </xf>
    <xf numFmtId="0" fontId="9" fillId="0" borderId="71" xfId="0" applyFont="1" applyBorder="1" applyAlignment="1">
      <alignment horizontal="center" vertical="center"/>
    </xf>
    <xf numFmtId="0" fontId="9" fillId="0" borderId="70" xfId="0" applyFont="1" applyBorder="1" applyAlignment="1">
      <alignment horizontal="center" vertical="center"/>
    </xf>
    <xf numFmtId="0" fontId="9" fillId="0" borderId="26" xfId="0" applyFont="1" applyBorder="1" applyAlignment="1">
      <alignment horizontal="center" vertical="center" wrapText="1"/>
    </xf>
    <xf numFmtId="0" fontId="9" fillId="0" borderId="67" xfId="0" applyFont="1" applyBorder="1" applyAlignment="1">
      <alignment horizontal="center" vertical="center" wrapText="1"/>
    </xf>
    <xf numFmtId="0" fontId="9" fillId="0" borderId="27" xfId="0" applyFont="1" applyBorder="1" applyAlignment="1">
      <alignment horizontal="center" vertical="center" wrapText="1"/>
    </xf>
    <xf numFmtId="0" fontId="6" fillId="0" borderId="29" xfId="0" applyFont="1" applyBorder="1" applyAlignment="1">
      <alignment horizontal="left" vertical="center" indent="1"/>
    </xf>
    <xf numFmtId="0" fontId="6" fillId="0" borderId="68" xfId="0" applyFont="1" applyBorder="1" applyAlignment="1">
      <alignment horizontal="left" vertical="center" wrapText="1" indent="1"/>
    </xf>
    <xf numFmtId="14" fontId="6" fillId="0" borderId="68" xfId="0" applyNumberFormat="1" applyFont="1" applyBorder="1" applyAlignment="1">
      <alignment horizontal="center" vertical="center" wrapText="1"/>
    </xf>
    <xf numFmtId="9" fontId="6" fillId="0" borderId="68" xfId="0" applyNumberFormat="1" applyFont="1" applyBorder="1" applyAlignment="1">
      <alignment horizontal="center" vertical="center" wrapText="1"/>
    </xf>
    <xf numFmtId="0" fontId="6" fillId="0" borderId="31" xfId="0" applyFont="1" applyBorder="1" applyAlignment="1">
      <alignment horizontal="left" vertical="center" indent="1"/>
    </xf>
    <xf numFmtId="0" fontId="5" fillId="0" borderId="0" xfId="0" applyFont="1" applyAlignment="1">
      <alignment horizontal="right" vertical="center"/>
    </xf>
    <xf numFmtId="0" fontId="9" fillId="0" borderId="49" xfId="0" applyFont="1" applyBorder="1" applyAlignment="1">
      <alignment horizontal="center" vertical="center" wrapText="1"/>
    </xf>
    <xf numFmtId="0" fontId="6" fillId="0" borderId="51" xfId="0" applyFont="1" applyBorder="1" applyAlignment="1">
      <alignment horizontal="center" vertical="center"/>
    </xf>
    <xf numFmtId="0" fontId="2" fillId="0" borderId="17" xfId="0" applyFont="1" applyBorder="1" applyAlignment="1">
      <alignment horizontal="center" vertical="center"/>
    </xf>
    <xf numFmtId="0" fontId="2" fillId="0" borderId="55"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33" xfId="0" applyFont="1" applyFill="1" applyBorder="1" applyAlignment="1">
      <alignment vertical="center" wrapText="1"/>
    </xf>
    <xf numFmtId="0" fontId="2" fillId="0" borderId="11" xfId="0" applyFont="1" applyBorder="1" applyAlignment="1">
      <alignment vertical="center" wrapText="1"/>
    </xf>
    <xf numFmtId="0" fontId="2" fillId="6" borderId="24" xfId="0" applyFont="1" applyFill="1" applyBorder="1" applyAlignment="1">
      <alignment vertical="center" wrapText="1"/>
    </xf>
    <xf numFmtId="0" fontId="2" fillId="6" borderId="38" xfId="0" applyFont="1" applyFill="1" applyBorder="1" applyAlignment="1">
      <alignment vertical="center" wrapText="1"/>
    </xf>
    <xf numFmtId="0" fontId="1" fillId="5" borderId="5" xfId="0" applyFont="1" applyFill="1" applyBorder="1" applyAlignment="1">
      <alignment vertical="center" wrapText="1"/>
    </xf>
    <xf numFmtId="0" fontId="1" fillId="8" borderId="2" xfId="0" applyFont="1" applyFill="1" applyBorder="1" applyAlignment="1">
      <alignment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6" borderId="33" xfId="0" applyFont="1" applyFill="1" applyBorder="1" applyAlignment="1">
      <alignment horizontal="center" vertical="center" wrapText="1"/>
    </xf>
    <xf numFmtId="0" fontId="2" fillId="6" borderId="34"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61" xfId="0" applyFont="1" applyBorder="1" applyAlignment="1">
      <alignment horizontal="center" vertical="center"/>
    </xf>
    <xf numFmtId="0" fontId="2" fillId="0" borderId="58" xfId="0" applyFont="1" applyBorder="1" applyAlignment="1">
      <alignment horizontal="center" vertical="center"/>
    </xf>
    <xf numFmtId="0" fontId="2" fillId="6" borderId="24" xfId="0" applyFont="1" applyFill="1" applyBorder="1" applyAlignment="1">
      <alignment horizontal="center" vertical="center" wrapText="1"/>
    </xf>
    <xf numFmtId="0" fontId="2" fillId="6" borderId="36" xfId="0" applyFont="1" applyFill="1" applyBorder="1" applyAlignment="1">
      <alignment horizontal="center" vertical="center"/>
    </xf>
    <xf numFmtId="0" fontId="2" fillId="6" borderId="38" xfId="0" applyFont="1" applyFill="1" applyBorder="1" applyAlignment="1">
      <alignment horizontal="center" vertical="center" wrapText="1"/>
    </xf>
    <xf numFmtId="0" fontId="2" fillId="6" borderId="39"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1" fillId="0" borderId="0" xfId="0" applyFont="1" applyAlignment="1">
      <alignment horizontal="center" vertical="center"/>
    </xf>
    <xf numFmtId="0" fontId="2" fillId="0" borderId="55"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5" borderId="0" xfId="0" applyFont="1" applyFill="1" applyAlignment="1">
      <alignment horizontal="left"/>
    </xf>
    <xf numFmtId="0" fontId="1" fillId="4" borderId="2" xfId="0" applyFont="1" applyFill="1" applyBorder="1" applyAlignment="1">
      <alignment horizontal="left" vertical="center"/>
    </xf>
    <xf numFmtId="0" fontId="2" fillId="6" borderId="33" xfId="0" applyFont="1" applyFill="1" applyBorder="1" applyAlignment="1">
      <alignment horizontal="left" vertical="center" wrapText="1"/>
    </xf>
    <xf numFmtId="0" fontId="2" fillId="0" borderId="54" xfId="0" applyFont="1" applyBorder="1" applyAlignment="1">
      <alignment horizontal="left" vertical="center" wrapText="1"/>
    </xf>
    <xf numFmtId="0" fontId="2" fillId="6" borderId="24" xfId="0" applyFont="1" applyFill="1" applyBorder="1" applyAlignment="1">
      <alignment horizontal="left" vertical="center" wrapText="1"/>
    </xf>
    <xf numFmtId="0" fontId="2" fillId="6" borderId="38"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1" fillId="0" borderId="0" xfId="0" applyFont="1" applyAlignment="1">
      <alignment horizontal="left" vertical="center"/>
    </xf>
    <xf numFmtId="0" fontId="2" fillId="0" borderId="20"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20" xfId="0" applyFont="1" applyBorder="1" applyAlignment="1">
      <alignment vertical="center" wrapText="1"/>
    </xf>
    <xf numFmtId="0" fontId="2" fillId="0" borderId="20" xfId="0" applyFont="1" applyBorder="1" applyAlignment="1">
      <alignment horizontal="left" vertical="center" wrapText="1"/>
    </xf>
    <xf numFmtId="0" fontId="2"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5" fillId="0" borderId="22" xfId="0" applyFont="1" applyBorder="1" applyAlignment="1">
      <alignment horizontal="center" vertical="center" wrapText="1"/>
    </xf>
    <xf numFmtId="0" fontId="17" fillId="0" borderId="21" xfId="0" applyFont="1" applyBorder="1" applyAlignment="1">
      <alignment horizontal="center" vertical="center"/>
    </xf>
    <xf numFmtId="0" fontId="14" fillId="0" borderId="21" xfId="0" applyFont="1" applyBorder="1" applyAlignment="1">
      <alignment horizontal="center" vertical="center" wrapText="1"/>
    </xf>
    <xf numFmtId="0" fontId="17" fillId="0" borderId="21" xfId="0" applyFont="1" applyBorder="1" applyAlignment="1">
      <alignment horizontal="center" vertical="center" wrapText="1"/>
    </xf>
    <xf numFmtId="2" fontId="2" fillId="0" borderId="59" xfId="0" applyNumberFormat="1" applyFont="1" applyBorder="1" applyAlignment="1">
      <alignment horizontal="center" vertical="center"/>
    </xf>
    <xf numFmtId="2" fontId="2" fillId="0" borderId="60" xfId="0" applyNumberFormat="1" applyFont="1" applyBorder="1" applyAlignment="1">
      <alignment horizontal="center" vertical="center"/>
    </xf>
    <xf numFmtId="2" fontId="2" fillId="0" borderId="20" xfId="0" applyNumberFormat="1" applyFont="1" applyBorder="1" applyAlignment="1">
      <alignment horizontal="center" vertical="center"/>
    </xf>
    <xf numFmtId="0" fontId="6" fillId="0" borderId="25" xfId="0" applyFont="1" applyBorder="1" applyAlignment="1">
      <alignment horizontal="center" vertical="center"/>
    </xf>
    <xf numFmtId="0" fontId="16" fillId="0" borderId="22" xfId="0" applyFont="1" applyBorder="1" applyAlignment="1">
      <alignment horizontal="center" vertical="center"/>
    </xf>
    <xf numFmtId="0" fontId="4" fillId="0" borderId="55" xfId="0" applyFont="1" applyBorder="1" applyAlignment="1">
      <alignment horizontal="left" vertical="center" wrapText="1"/>
    </xf>
    <xf numFmtId="0" fontId="16" fillId="0" borderId="21" xfId="0" applyFont="1" applyBorder="1" applyAlignment="1">
      <alignment horizontal="center" vertical="center"/>
    </xf>
    <xf numFmtId="0" fontId="16" fillId="0" borderId="22" xfId="0" applyFont="1" applyBorder="1" applyAlignment="1">
      <alignment horizontal="center" vertical="center" wrapText="1"/>
    </xf>
    <xf numFmtId="0" fontId="11" fillId="17" borderId="75" xfId="0" applyFont="1" applyFill="1" applyBorder="1" applyAlignment="1">
      <alignment horizontal="center" vertical="center"/>
    </xf>
    <xf numFmtId="0" fontId="11" fillId="6" borderId="74" xfId="0" applyFont="1" applyFill="1" applyBorder="1" applyAlignment="1">
      <alignment horizontal="left" vertical="center"/>
    </xf>
    <xf numFmtId="0" fontId="11" fillId="6" borderId="75" xfId="0" applyFont="1" applyFill="1" applyBorder="1" applyAlignment="1">
      <alignment horizontal="left" vertical="center"/>
    </xf>
    <xf numFmtId="0" fontId="2" fillId="0" borderId="24" xfId="0" applyFont="1" applyBorder="1" applyAlignment="1">
      <alignment horizontal="left" vertical="center" wrapText="1"/>
    </xf>
    <xf numFmtId="0" fontId="2" fillId="0" borderId="24" xfId="0" applyFont="1" applyBorder="1" applyAlignment="1">
      <alignment horizontal="center" vertical="center" wrapText="1"/>
    </xf>
    <xf numFmtId="0" fontId="2" fillId="0" borderId="24" xfId="0" applyFont="1" applyBorder="1" applyAlignment="1">
      <alignment horizontal="center" vertical="center"/>
    </xf>
    <xf numFmtId="0" fontId="2" fillId="0" borderId="36" xfId="0" applyFont="1" applyBorder="1" applyAlignment="1">
      <alignment horizontal="center" vertical="center"/>
    </xf>
    <xf numFmtId="0" fontId="4" fillId="7" borderId="68"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36" xfId="0" applyFont="1" applyBorder="1" applyAlignment="1">
      <alignment horizontal="center" vertical="center"/>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43" xfId="0" applyFont="1" applyBorder="1" applyAlignment="1">
      <alignment horizontal="center" vertical="center"/>
    </xf>
    <xf numFmtId="0" fontId="6" fillId="0" borderId="48" xfId="0" applyFont="1" applyBorder="1" applyAlignment="1">
      <alignment horizontal="center" vertical="center"/>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8" xfId="0" applyFont="1" applyBorder="1" applyAlignment="1">
      <alignment horizontal="center" vertical="center" wrapText="1"/>
    </xf>
    <xf numFmtId="14" fontId="6" fillId="14" borderId="46" xfId="0" applyNumberFormat="1" applyFont="1" applyFill="1" applyBorder="1" applyAlignment="1">
      <alignment horizontal="center" vertical="center"/>
    </xf>
    <xf numFmtId="0" fontId="6" fillId="14" borderId="47" xfId="0" applyFont="1" applyFill="1" applyBorder="1" applyAlignment="1">
      <alignment horizontal="center" vertical="center"/>
    </xf>
    <xf numFmtId="0" fontId="6" fillId="14" borderId="43" xfId="0" applyFont="1" applyFill="1" applyBorder="1" applyAlignment="1">
      <alignment horizontal="center" vertical="center"/>
    </xf>
    <xf numFmtId="0" fontId="6" fillId="14" borderId="48"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0" xfId="0" applyFont="1" applyFill="1" applyBorder="1" applyAlignment="1">
      <alignment horizontal="center" vertical="center"/>
    </xf>
    <xf numFmtId="0" fontId="6" fillId="14" borderId="42" xfId="0" applyFont="1" applyFill="1" applyBorder="1" applyAlignment="1">
      <alignment horizontal="center" vertical="center"/>
    </xf>
    <xf numFmtId="0" fontId="9" fillId="0" borderId="25" xfId="0" applyFont="1" applyBorder="1" applyAlignment="1">
      <alignment horizontal="center" vertical="center"/>
    </xf>
    <xf numFmtId="0" fontId="6" fillId="0" borderId="40" xfId="0" applyFont="1" applyBorder="1" applyAlignment="1">
      <alignment horizontal="center" vertical="center"/>
    </xf>
    <xf numFmtId="0" fontId="6" fillId="0" borderId="42"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6" fillId="0" borderId="41" xfId="0" applyFont="1" applyBorder="1" applyAlignment="1">
      <alignment horizontal="center" vertical="center"/>
    </xf>
    <xf numFmtId="0" fontId="6" fillId="0" borderId="44" xfId="0" applyFont="1" applyBorder="1" applyAlignment="1">
      <alignment horizontal="center" vertical="center"/>
    </xf>
    <xf numFmtId="0" fontId="6" fillId="0" borderId="46" xfId="0" applyFont="1" applyBorder="1" applyAlignment="1">
      <alignment horizontal="left" vertical="center"/>
    </xf>
    <xf numFmtId="0" fontId="6" fillId="0" borderId="40" xfId="0" applyFont="1" applyBorder="1" applyAlignment="1">
      <alignment horizontal="left" vertical="center"/>
    </xf>
    <xf numFmtId="0" fontId="6" fillId="0" borderId="41" xfId="0" applyFont="1" applyBorder="1" applyAlignment="1">
      <alignment horizontal="left" vertical="center"/>
    </xf>
    <xf numFmtId="0" fontId="6" fillId="0" borderId="43" xfId="0" applyFont="1" applyBorder="1" applyAlignment="1">
      <alignment horizontal="left" vertical="center"/>
    </xf>
    <xf numFmtId="0" fontId="6" fillId="0" borderId="42" xfId="0" applyFont="1" applyBorder="1" applyAlignment="1">
      <alignment horizontal="left" vertical="center"/>
    </xf>
    <xf numFmtId="0" fontId="6" fillId="0" borderId="44" xfId="0" applyFont="1" applyBorder="1" applyAlignment="1">
      <alignment horizontal="left" vertical="center"/>
    </xf>
    <xf numFmtId="0" fontId="6" fillId="0" borderId="65" xfId="0" applyFont="1" applyBorder="1" applyAlignment="1">
      <alignment horizontal="center" vertical="center"/>
    </xf>
    <xf numFmtId="0" fontId="6" fillId="0" borderId="66" xfId="0" applyFont="1" applyBorder="1" applyAlignment="1">
      <alignment horizontal="center" vertical="center"/>
    </xf>
    <xf numFmtId="0" fontId="6" fillId="0" borderId="52"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52" xfId="0" applyFont="1" applyBorder="1" applyAlignment="1">
      <alignment horizontal="center" vertical="center"/>
    </xf>
    <xf numFmtId="0" fontId="6" fillId="0" borderId="6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4" xfId="0" applyFont="1" applyBorder="1" applyAlignment="1">
      <alignment horizontal="center" vertical="center"/>
    </xf>
    <xf numFmtId="0" fontId="3" fillId="10" borderId="20"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9" fillId="3" borderId="30" xfId="0" applyFont="1" applyFill="1" applyBorder="1" applyAlignment="1">
      <alignment horizontal="left" vertical="center" wrapText="1" indent="1"/>
    </xf>
    <xf numFmtId="0" fontId="9" fillId="3" borderId="68" xfId="0" applyFont="1" applyFill="1" applyBorder="1" applyAlignment="1">
      <alignment horizontal="left" vertical="center" wrapText="1" indent="1"/>
    </xf>
    <xf numFmtId="0" fontId="5" fillId="0" borderId="68" xfId="0" applyFont="1" applyBorder="1" applyAlignment="1">
      <alignment horizontal="left" vertical="center"/>
    </xf>
    <xf numFmtId="0" fontId="3" fillId="12" borderId="20" xfId="0" applyFont="1" applyFill="1" applyBorder="1" applyAlignment="1">
      <alignment horizontal="center" vertical="center" wrapText="1"/>
    </xf>
    <xf numFmtId="0" fontId="3" fillId="12" borderId="29"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9" fillId="3" borderId="67" xfId="0" applyFont="1" applyFill="1" applyBorder="1" applyAlignment="1">
      <alignment horizontal="left" vertical="center" wrapText="1" indent="1"/>
    </xf>
    <xf numFmtId="0" fontId="5" fillId="14" borderId="67" xfId="0" applyFont="1" applyFill="1" applyBorder="1" applyAlignment="1">
      <alignment horizontal="left" vertical="center"/>
    </xf>
    <xf numFmtId="0" fontId="5" fillId="14" borderId="27" xfId="0" applyFont="1" applyFill="1" applyBorder="1" applyAlignment="1">
      <alignment horizontal="left" vertical="center"/>
    </xf>
    <xf numFmtId="0" fontId="9" fillId="3" borderId="26" xfId="0" applyFont="1" applyFill="1" applyBorder="1" applyAlignment="1">
      <alignment horizontal="left" vertical="center" wrapText="1" indent="1"/>
    </xf>
    <xf numFmtId="0" fontId="5" fillId="0" borderId="67" xfId="0" applyFont="1" applyBorder="1" applyAlignment="1">
      <alignment horizontal="left" vertical="center"/>
    </xf>
    <xf numFmtId="0" fontId="9" fillId="3" borderId="28" xfId="0" applyFont="1" applyFill="1" applyBorder="1" applyAlignment="1">
      <alignment horizontal="left" vertical="center" wrapText="1" indent="1"/>
    </xf>
    <xf numFmtId="0" fontId="9" fillId="3" borderId="20" xfId="0" applyFont="1" applyFill="1" applyBorder="1" applyAlignment="1">
      <alignment horizontal="left" vertical="center" wrapText="1" indent="1"/>
    </xf>
    <xf numFmtId="0" fontId="5" fillId="0" borderId="20"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5" fillId="14" borderId="20" xfId="0" applyFont="1" applyFill="1" applyBorder="1" applyAlignment="1">
      <alignment horizontal="left" vertical="center" wrapText="1"/>
    </xf>
    <xf numFmtId="0" fontId="5" fillId="14" borderId="20" xfId="0" applyFont="1" applyFill="1" applyBorder="1" applyAlignment="1">
      <alignment horizontal="left" vertical="center"/>
    </xf>
    <xf numFmtId="0" fontId="5" fillId="14" borderId="29" xfId="0" applyFont="1" applyFill="1" applyBorder="1" applyAlignment="1">
      <alignment horizontal="left" vertical="center"/>
    </xf>
    <xf numFmtId="0" fontId="5" fillId="14" borderId="68" xfId="0" applyFont="1" applyFill="1" applyBorder="1" applyAlignment="1">
      <alignment horizontal="left" vertical="center"/>
    </xf>
    <xf numFmtId="0" fontId="5" fillId="14" borderId="31" xfId="0" applyFont="1" applyFill="1" applyBorder="1" applyAlignment="1">
      <alignment horizontal="left" vertical="center"/>
    </xf>
    <xf numFmtId="0" fontId="9" fillId="3" borderId="23" xfId="0" applyFont="1" applyFill="1" applyBorder="1" applyAlignment="1">
      <alignment horizontal="left" vertical="center" wrapText="1" indent="1"/>
    </xf>
    <xf numFmtId="0" fontId="5" fillId="0" borderId="24" xfId="0" applyFont="1" applyBorder="1" applyAlignment="1">
      <alignment horizontal="left" vertical="center"/>
    </xf>
    <xf numFmtId="0" fontId="5" fillId="0" borderId="36" xfId="0" applyFont="1" applyBorder="1" applyAlignment="1">
      <alignment horizontal="left" vertical="center"/>
    </xf>
    <xf numFmtId="0" fontId="9" fillId="3" borderId="45"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50" xfId="0" applyFont="1" applyFill="1" applyBorder="1" applyAlignment="1">
      <alignment horizontal="left" vertical="center" wrapText="1" indent="1"/>
    </xf>
    <xf numFmtId="0" fontId="5" fillId="0" borderId="38" xfId="0" applyFont="1" applyBorder="1" applyAlignment="1">
      <alignment horizontal="left" vertical="center"/>
    </xf>
    <xf numFmtId="0" fontId="5" fillId="0" borderId="33" xfId="0" applyFont="1" applyBorder="1" applyAlignment="1">
      <alignment horizontal="left" vertical="center"/>
    </xf>
    <xf numFmtId="0" fontId="5" fillId="0" borderId="49" xfId="0" applyFont="1" applyBorder="1" applyAlignment="1">
      <alignment horizontal="left" vertical="center"/>
    </xf>
    <xf numFmtId="0" fontId="5" fillId="14" borderId="24" xfId="0" applyFont="1" applyFill="1" applyBorder="1" applyAlignment="1">
      <alignment horizontal="left" vertical="center"/>
    </xf>
    <xf numFmtId="0" fontId="5" fillId="14" borderId="25" xfId="0" applyFont="1" applyFill="1" applyBorder="1" applyAlignment="1">
      <alignment horizontal="left" vertical="center"/>
    </xf>
    <xf numFmtId="49" fontId="5" fillId="0" borderId="33" xfId="0" applyNumberFormat="1" applyFont="1" applyBorder="1" applyAlignment="1">
      <alignment horizontal="left" vertical="center"/>
    </xf>
    <xf numFmtId="49" fontId="5" fillId="0" borderId="34" xfId="0" applyNumberFormat="1" applyFont="1" applyBorder="1" applyAlignment="1">
      <alignment horizontal="left" vertical="center"/>
    </xf>
    <xf numFmtId="49" fontId="5" fillId="0" borderId="38" xfId="0" applyNumberFormat="1" applyFont="1" applyBorder="1" applyAlignment="1">
      <alignment horizontal="left" vertical="center"/>
    </xf>
    <xf numFmtId="49" fontId="5" fillId="0" borderId="39" xfId="0" applyNumberFormat="1" applyFont="1" applyBorder="1" applyAlignment="1">
      <alignment horizontal="left" vertical="center"/>
    </xf>
    <xf numFmtId="0" fontId="11" fillId="7" borderId="23" xfId="0" applyFont="1" applyFill="1" applyBorder="1" applyAlignment="1">
      <alignment horizontal="center"/>
    </xf>
    <xf numFmtId="0" fontId="11" fillId="7" borderId="36" xfId="0" applyFont="1" applyFill="1" applyBorder="1" applyAlignment="1">
      <alignment horizontal="center"/>
    </xf>
    <xf numFmtId="0" fontId="18" fillId="7" borderId="50" xfId="0" applyFont="1" applyFill="1" applyBorder="1" applyAlignment="1">
      <alignment horizontal="center" vertical="center"/>
    </xf>
    <xf numFmtId="0" fontId="18" fillId="7" borderId="34" xfId="0" applyFont="1" applyFill="1" applyBorder="1" applyAlignment="1">
      <alignment horizontal="center" vertical="center"/>
    </xf>
    <xf numFmtId="0" fontId="4" fillId="16" borderId="20" xfId="0" applyFont="1" applyFill="1" applyBorder="1" applyAlignment="1">
      <alignment horizontal="center" vertical="center" wrapText="1"/>
    </xf>
    <xf numFmtId="0" fontId="4" fillId="16" borderId="29" xfId="0" applyFont="1" applyFill="1" applyBorder="1" applyAlignment="1">
      <alignment horizontal="center" vertical="center" wrapText="1"/>
    </xf>
    <xf numFmtId="0" fontId="4" fillId="13" borderId="68" xfId="0" applyFont="1" applyFill="1" applyBorder="1" applyAlignment="1">
      <alignment horizontal="center" vertical="center" wrapText="1"/>
    </xf>
    <xf numFmtId="0" fontId="4" fillId="13" borderId="31"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1" borderId="29"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7" borderId="32" xfId="0" applyFont="1" applyFill="1" applyBorder="1" applyAlignment="1">
      <alignment horizontal="center" vertical="center"/>
    </xf>
    <xf numFmtId="0" fontId="18" fillId="7" borderId="33" xfId="0" applyFont="1" applyFill="1" applyBorder="1" applyAlignment="1">
      <alignment horizontal="center" vertical="center"/>
    </xf>
    <xf numFmtId="0" fontId="18" fillId="7" borderId="49" xfId="0" applyFont="1" applyFill="1" applyBorder="1" applyAlignment="1">
      <alignment horizontal="center" vertical="center"/>
    </xf>
    <xf numFmtId="0" fontId="11" fillId="7" borderId="35" xfId="0" applyFont="1" applyFill="1" applyBorder="1" applyAlignment="1">
      <alignment horizontal="center" vertical="center"/>
    </xf>
    <xf numFmtId="0" fontId="11" fillId="7" borderId="24" xfId="0" applyFont="1" applyFill="1" applyBorder="1" applyAlignment="1">
      <alignment horizontal="center" vertical="center"/>
    </xf>
    <xf numFmtId="0" fontId="11" fillId="7" borderId="25" xfId="0" applyFont="1" applyFill="1" applyBorder="1" applyAlignment="1">
      <alignment horizontal="center" vertical="center"/>
    </xf>
    <xf numFmtId="0" fontId="11" fillId="7" borderId="24" xfId="0" applyFont="1" applyFill="1" applyBorder="1" applyAlignment="1">
      <alignment horizontal="center"/>
    </xf>
    <xf numFmtId="0" fontId="11" fillId="7" borderId="25" xfId="0" applyFont="1" applyFill="1" applyBorder="1" applyAlignment="1">
      <alignment horizontal="center"/>
    </xf>
    <xf numFmtId="0" fontId="11" fillId="7" borderId="37" xfId="0" applyFont="1" applyFill="1" applyBorder="1" applyAlignment="1">
      <alignment horizontal="center" vertical="center"/>
    </xf>
    <xf numFmtId="0" fontId="11" fillId="7" borderId="38" xfId="0" applyFont="1" applyFill="1" applyBorder="1" applyAlignment="1">
      <alignment horizontal="center" vertical="center"/>
    </xf>
    <xf numFmtId="0" fontId="11" fillId="7" borderId="51" xfId="0" applyFont="1" applyFill="1" applyBorder="1" applyAlignment="1">
      <alignment horizontal="center" vertical="center"/>
    </xf>
    <xf numFmtId="0" fontId="11" fillId="7" borderId="45" xfId="0" applyFont="1" applyFill="1" applyBorder="1" applyAlignment="1">
      <alignment horizontal="center"/>
    </xf>
    <xf numFmtId="0" fontId="11" fillId="7" borderId="38" xfId="0" applyFont="1" applyFill="1" applyBorder="1" applyAlignment="1">
      <alignment horizontal="center"/>
    </xf>
    <xf numFmtId="0" fontId="11" fillId="7" borderId="51" xfId="0" applyFont="1" applyFill="1" applyBorder="1" applyAlignment="1">
      <alignment horizontal="center"/>
    </xf>
    <xf numFmtId="14" fontId="11" fillId="7" borderId="45" xfId="0" applyNumberFormat="1" applyFont="1" applyFill="1" applyBorder="1" applyAlignment="1">
      <alignment horizontal="center"/>
    </xf>
    <xf numFmtId="0" fontId="11" fillId="7" borderId="39" xfId="0" applyFont="1" applyFill="1" applyBorder="1" applyAlignment="1">
      <alignment horizontal="center"/>
    </xf>
    <xf numFmtId="0" fontId="1" fillId="0" borderId="53" xfId="0" applyFont="1" applyBorder="1" applyAlignment="1">
      <alignment horizontal="center" vertical="center" wrapText="1"/>
    </xf>
    <xf numFmtId="0" fontId="1" fillId="0" borderId="6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2"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3" zoomScaleNormal="100" workbookViewId="0">
      <selection activeCell="I18" sqref="I18:N19"/>
    </sheetView>
  </sheetViews>
  <sheetFormatPr defaultRowHeight="15" x14ac:dyDescent="0.25"/>
  <cols>
    <col min="1" max="22" width="8.7109375" customWidth="1"/>
  </cols>
  <sheetData>
    <row r="1" spans="1:22" ht="20.100000000000001" customHeight="1" x14ac:dyDescent="0.25">
      <c r="A1" s="16"/>
      <c r="B1" s="16"/>
      <c r="C1" s="16"/>
      <c r="D1" s="16"/>
      <c r="E1" s="16"/>
      <c r="F1" s="16"/>
      <c r="G1" s="16"/>
      <c r="H1" s="16"/>
      <c r="I1" s="16"/>
      <c r="J1" s="16"/>
      <c r="K1" s="16"/>
      <c r="L1" s="16"/>
      <c r="M1" s="16"/>
      <c r="N1" s="16"/>
      <c r="O1" s="16"/>
      <c r="P1" s="16"/>
      <c r="Q1" s="16"/>
      <c r="R1" s="16"/>
      <c r="S1" s="14"/>
      <c r="T1" s="14"/>
      <c r="U1" s="14"/>
      <c r="V1" s="23" t="s">
        <v>82</v>
      </c>
    </row>
    <row r="2" spans="1:22" s="21" customFormat="1" ht="15" customHeight="1" x14ac:dyDescent="0.25">
      <c r="A2" s="20"/>
      <c r="B2" s="20"/>
      <c r="C2" s="20"/>
      <c r="D2" s="20"/>
      <c r="E2" s="20"/>
      <c r="F2" s="20"/>
      <c r="G2" s="20"/>
      <c r="H2" s="20"/>
      <c r="I2" s="20"/>
      <c r="J2" s="20"/>
      <c r="K2" s="20"/>
      <c r="L2" s="20"/>
      <c r="M2" s="20"/>
      <c r="N2" s="20"/>
      <c r="O2" s="20"/>
      <c r="P2" s="20"/>
      <c r="Q2" s="20"/>
      <c r="R2" s="20"/>
      <c r="S2" s="24"/>
      <c r="T2" s="24"/>
      <c r="U2" s="24"/>
      <c r="V2" s="26" t="str">
        <f>CONCATENATE("Project: ",E8)</f>
        <v>Project: SH1/29 Intersection Upgrade</v>
      </c>
    </row>
    <row r="3" spans="1:22" ht="15" customHeight="1" x14ac:dyDescent="0.25">
      <c r="A3" s="16"/>
      <c r="B3" s="16"/>
      <c r="C3" s="16"/>
      <c r="D3" s="16"/>
      <c r="E3" s="16"/>
      <c r="F3" s="16"/>
      <c r="G3" s="16"/>
      <c r="H3" s="16"/>
      <c r="I3" s="16"/>
      <c r="J3" s="16"/>
      <c r="K3" s="16"/>
      <c r="L3" s="16"/>
      <c r="M3" s="16"/>
      <c r="N3" s="16"/>
      <c r="O3" s="16"/>
      <c r="P3" s="16"/>
      <c r="Q3" s="16"/>
      <c r="R3" s="16"/>
      <c r="S3" s="14"/>
      <c r="T3" s="14"/>
      <c r="U3" s="14"/>
      <c r="V3" s="33" t="str">
        <f>CONCATENATE("Number and Revision:"," ",E9," - ",P8," - Rev ",P10)</f>
        <v>Number and Revision:  - 101 - Rev A</v>
      </c>
    </row>
    <row r="4" spans="1:22" ht="5.0999999999999996" customHeight="1" x14ac:dyDescent="0.25">
      <c r="A4" s="30"/>
      <c r="B4" s="30"/>
      <c r="C4" s="30"/>
      <c r="D4" s="30"/>
      <c r="E4" s="30"/>
      <c r="F4" s="30"/>
      <c r="G4" s="30"/>
      <c r="H4" s="30"/>
      <c r="I4" s="30"/>
      <c r="J4" s="30"/>
      <c r="K4" s="30"/>
      <c r="L4" s="30"/>
      <c r="M4" s="30"/>
      <c r="N4" s="30"/>
      <c r="O4" s="30"/>
      <c r="P4" s="30"/>
      <c r="Q4" s="30"/>
      <c r="R4" s="30"/>
      <c r="S4" s="31"/>
      <c r="T4" s="31"/>
      <c r="U4" s="31"/>
      <c r="V4" s="31"/>
    </row>
    <row r="5" spans="1:22" ht="9.9499999999999993" customHeight="1" thickBot="1" x14ac:dyDescent="0.3">
      <c r="A5" s="16"/>
      <c r="B5" s="16"/>
      <c r="C5" s="16"/>
      <c r="D5" s="16"/>
      <c r="E5" s="16"/>
      <c r="F5" s="16"/>
      <c r="G5" s="16"/>
      <c r="H5" s="16"/>
      <c r="I5" s="16"/>
      <c r="J5" s="16"/>
      <c r="K5" s="16"/>
      <c r="L5" s="16"/>
      <c r="M5" s="16"/>
      <c r="N5" s="16"/>
      <c r="O5" s="16"/>
      <c r="P5" s="16"/>
      <c r="Q5" s="16"/>
      <c r="R5" s="16"/>
      <c r="S5" s="14"/>
      <c r="T5" s="14"/>
      <c r="U5" s="14"/>
      <c r="V5" s="14"/>
    </row>
    <row r="6" spans="1:22" s="12" customFormat="1" ht="30" customHeight="1" thickBot="1" x14ac:dyDescent="0.25">
      <c r="A6" s="223" t="s">
        <v>56</v>
      </c>
      <c r="B6" s="224"/>
      <c r="C6" s="224"/>
      <c r="D6" s="224"/>
      <c r="E6" s="224"/>
      <c r="F6" s="224"/>
      <c r="G6" s="224"/>
      <c r="H6" s="224"/>
      <c r="I6" s="224"/>
      <c r="J6" s="224"/>
      <c r="K6" s="224"/>
      <c r="L6" s="224"/>
      <c r="M6" s="224"/>
      <c r="N6" s="224"/>
      <c r="O6" s="224"/>
      <c r="P6" s="224"/>
      <c r="Q6" s="224"/>
      <c r="R6" s="224"/>
      <c r="S6" s="224"/>
      <c r="T6" s="224"/>
      <c r="U6" s="224"/>
      <c r="V6" s="225"/>
    </row>
    <row r="7" spans="1:22" s="12" customFormat="1" ht="9.9499999999999993" customHeight="1" thickBot="1" x14ac:dyDescent="0.25">
      <c r="A7" s="14"/>
      <c r="B7" s="14"/>
      <c r="C7" s="14"/>
      <c r="D7" s="14"/>
      <c r="E7" s="14"/>
      <c r="F7" s="14"/>
      <c r="G7" s="14"/>
      <c r="H7" s="14"/>
      <c r="I7" s="14"/>
      <c r="J7" s="14"/>
      <c r="K7" s="14"/>
      <c r="L7" s="14"/>
      <c r="M7" s="14"/>
      <c r="N7" s="14"/>
      <c r="O7" s="14"/>
      <c r="P7" s="14"/>
      <c r="Q7" s="14"/>
      <c r="R7" s="14"/>
      <c r="S7" s="14"/>
      <c r="T7" s="14"/>
      <c r="U7" s="14"/>
      <c r="V7" s="14"/>
    </row>
    <row r="8" spans="1:22" s="12" customFormat="1" ht="24.95" customHeight="1" x14ac:dyDescent="0.2">
      <c r="A8" s="200" t="s">
        <v>0</v>
      </c>
      <c r="B8" s="197"/>
      <c r="C8" s="197"/>
      <c r="D8" s="226"/>
      <c r="E8" s="228" t="s">
        <v>125</v>
      </c>
      <c r="F8" s="228"/>
      <c r="G8" s="228"/>
      <c r="H8" s="228"/>
      <c r="I8" s="228"/>
      <c r="J8" s="228"/>
      <c r="K8" s="229"/>
      <c r="L8" s="197" t="s">
        <v>53</v>
      </c>
      <c r="M8" s="197"/>
      <c r="N8" s="197"/>
      <c r="O8" s="226"/>
      <c r="P8" s="232" t="s">
        <v>479</v>
      </c>
      <c r="Q8" s="232"/>
      <c r="R8" s="232"/>
      <c r="S8" s="232"/>
      <c r="T8" s="232"/>
      <c r="U8" s="232"/>
      <c r="V8" s="233"/>
    </row>
    <row r="9" spans="1:22" s="12" customFormat="1" ht="24.95" customHeight="1" x14ac:dyDescent="0.2">
      <c r="A9" s="202" t="s">
        <v>1</v>
      </c>
      <c r="B9" s="203"/>
      <c r="C9" s="203"/>
      <c r="D9" s="219"/>
      <c r="E9" s="230"/>
      <c r="F9" s="230"/>
      <c r="G9" s="230"/>
      <c r="H9" s="230"/>
      <c r="I9" s="230"/>
      <c r="J9" s="230"/>
      <c r="K9" s="231"/>
      <c r="L9" s="203" t="s">
        <v>54</v>
      </c>
      <c r="M9" s="203"/>
      <c r="N9" s="203"/>
      <c r="O9" s="219"/>
      <c r="P9" s="220" t="s">
        <v>111</v>
      </c>
      <c r="Q9" s="220"/>
      <c r="R9" s="220"/>
      <c r="S9" s="220"/>
      <c r="T9" s="220"/>
      <c r="U9" s="220"/>
      <c r="V9" s="221"/>
    </row>
    <row r="10" spans="1:22" s="12" customFormat="1" ht="24.95" customHeight="1" thickBot="1" x14ac:dyDescent="0.25">
      <c r="A10" s="190" t="s">
        <v>55</v>
      </c>
      <c r="B10" s="191"/>
      <c r="C10" s="191"/>
      <c r="D10" s="222"/>
      <c r="E10" s="227" t="s">
        <v>480</v>
      </c>
      <c r="F10" s="227"/>
      <c r="G10" s="227"/>
      <c r="H10" s="227"/>
      <c r="I10" s="227"/>
      <c r="J10" s="227"/>
      <c r="K10" s="227"/>
      <c r="L10" s="191" t="s">
        <v>57</v>
      </c>
      <c r="M10" s="191"/>
      <c r="N10" s="191">
        <v>1000</v>
      </c>
      <c r="O10" s="222"/>
      <c r="P10" s="234" t="s">
        <v>2</v>
      </c>
      <c r="Q10" s="234"/>
      <c r="R10" s="234"/>
      <c r="S10" s="234"/>
      <c r="T10" s="234"/>
      <c r="U10" s="234"/>
      <c r="V10" s="235"/>
    </row>
    <row r="11" spans="1:22" s="12" customFormat="1" ht="9.9499999999999993" customHeight="1" thickBot="1" x14ac:dyDescent="0.3">
      <c r="A11" s="15"/>
      <c r="B11" s="15"/>
      <c r="C11" s="15"/>
      <c r="D11" s="15"/>
      <c r="E11" s="13"/>
      <c r="F11" s="13"/>
      <c r="G11" s="13"/>
      <c r="H11" s="13"/>
      <c r="I11" s="13"/>
      <c r="J11" s="13"/>
      <c r="K11" s="13"/>
      <c r="L11" s="13"/>
      <c r="M11" s="13"/>
      <c r="N11" s="13"/>
      <c r="O11" s="13"/>
      <c r="P11" s="13"/>
      <c r="Q11" s="13"/>
      <c r="R11" s="13"/>
      <c r="S11" s="13"/>
      <c r="T11" s="13"/>
      <c r="U11" s="13"/>
      <c r="V11" s="13"/>
    </row>
    <row r="12" spans="1:22" s="12" customFormat="1" ht="24.95" customHeight="1" x14ac:dyDescent="0.2">
      <c r="A12" s="200" t="s">
        <v>38</v>
      </c>
      <c r="B12" s="197"/>
      <c r="C12" s="197"/>
      <c r="D12" s="197"/>
      <c r="E12" s="201">
        <v>7991</v>
      </c>
      <c r="F12" s="201"/>
      <c r="G12" s="201"/>
      <c r="H12" s="201"/>
      <c r="I12" s="201"/>
      <c r="J12" s="201"/>
      <c r="K12" s="201"/>
      <c r="L12" s="197" t="s">
        <v>76</v>
      </c>
      <c r="M12" s="197"/>
      <c r="N12" s="197"/>
      <c r="O12" s="197"/>
      <c r="P12" s="198"/>
      <c r="Q12" s="198"/>
      <c r="R12" s="198"/>
      <c r="S12" s="198"/>
      <c r="T12" s="198"/>
      <c r="U12" s="198"/>
      <c r="V12" s="199"/>
    </row>
    <row r="13" spans="1:22" s="12" customFormat="1" ht="24.95" customHeight="1" x14ac:dyDescent="0.2">
      <c r="A13" s="202" t="s">
        <v>37</v>
      </c>
      <c r="B13" s="203"/>
      <c r="C13" s="203"/>
      <c r="D13" s="203"/>
      <c r="E13" s="204" t="s">
        <v>126</v>
      </c>
      <c r="F13" s="204"/>
      <c r="G13" s="204"/>
      <c r="H13" s="204"/>
      <c r="I13" s="204"/>
      <c r="J13" s="204"/>
      <c r="K13" s="204"/>
      <c r="L13" s="203" t="s">
        <v>39</v>
      </c>
      <c r="M13" s="203"/>
      <c r="N13" s="203"/>
      <c r="O13" s="203"/>
      <c r="P13" s="214"/>
      <c r="Q13" s="215"/>
      <c r="R13" s="215"/>
      <c r="S13" s="215"/>
      <c r="T13" s="215"/>
      <c r="U13" s="215"/>
      <c r="V13" s="216"/>
    </row>
    <row r="14" spans="1:22" s="12" customFormat="1" ht="24.95" customHeight="1" thickBot="1" x14ac:dyDescent="0.25">
      <c r="A14" s="190" t="s">
        <v>41</v>
      </c>
      <c r="B14" s="191"/>
      <c r="C14" s="191"/>
      <c r="D14" s="191"/>
      <c r="E14" s="192" t="s">
        <v>127</v>
      </c>
      <c r="F14" s="192"/>
      <c r="G14" s="192"/>
      <c r="H14" s="192"/>
      <c r="I14" s="192"/>
      <c r="J14" s="192"/>
      <c r="K14" s="192"/>
      <c r="L14" s="191"/>
      <c r="M14" s="191"/>
      <c r="N14" s="191"/>
      <c r="O14" s="191"/>
      <c r="P14" s="217"/>
      <c r="Q14" s="217"/>
      <c r="R14" s="217"/>
      <c r="S14" s="217"/>
      <c r="T14" s="217"/>
      <c r="U14" s="217"/>
      <c r="V14" s="218"/>
    </row>
    <row r="15" spans="1:22" s="12" customFormat="1" ht="9.9499999999999993" customHeight="1" thickBot="1" x14ac:dyDescent="0.3">
      <c r="A15" s="15"/>
      <c r="B15" s="15"/>
      <c r="C15" s="15"/>
      <c r="D15" s="15"/>
      <c r="E15" s="13"/>
      <c r="F15" s="13"/>
      <c r="G15" s="13"/>
      <c r="H15" s="13"/>
      <c r="I15" s="13"/>
      <c r="J15" s="13"/>
      <c r="K15" s="13"/>
      <c r="L15" s="13"/>
      <c r="M15" s="13"/>
      <c r="N15" s="13"/>
      <c r="O15" s="13"/>
      <c r="P15" s="13"/>
      <c r="Q15" s="13"/>
      <c r="R15" s="13"/>
      <c r="S15" s="13"/>
      <c r="T15" s="13"/>
      <c r="U15" s="13"/>
      <c r="V15" s="13"/>
    </row>
    <row r="16" spans="1:22" s="12" customFormat="1" ht="24.95" customHeight="1" thickBot="1" x14ac:dyDescent="0.25">
      <c r="A16" s="211" t="s">
        <v>83</v>
      </c>
      <c r="B16" s="212"/>
      <c r="C16" s="212"/>
      <c r="D16" s="212"/>
      <c r="E16" s="212"/>
      <c r="F16" s="212"/>
      <c r="G16" s="212"/>
      <c r="H16" s="212"/>
      <c r="I16" s="212"/>
      <c r="J16" s="212"/>
      <c r="K16" s="212"/>
      <c r="L16" s="212"/>
      <c r="M16" s="212"/>
      <c r="N16" s="213"/>
      <c r="O16" s="208" t="s">
        <v>87</v>
      </c>
      <c r="P16" s="209"/>
      <c r="Q16" s="209"/>
      <c r="R16" s="209"/>
      <c r="S16" s="209"/>
      <c r="T16" s="209"/>
      <c r="U16" s="209"/>
      <c r="V16" s="210"/>
    </row>
    <row r="17" spans="1:22" s="12" customFormat="1" ht="24.95" customHeight="1" x14ac:dyDescent="0.2">
      <c r="A17" s="17" t="s">
        <v>85</v>
      </c>
      <c r="B17" s="147" t="s">
        <v>75</v>
      </c>
      <c r="C17" s="165"/>
      <c r="D17" s="147" t="s">
        <v>40</v>
      </c>
      <c r="E17" s="165"/>
      <c r="F17" s="147" t="s">
        <v>84</v>
      </c>
      <c r="G17" s="148"/>
      <c r="H17" s="165"/>
      <c r="I17" s="147" t="s">
        <v>86</v>
      </c>
      <c r="J17" s="148"/>
      <c r="K17" s="148"/>
      <c r="L17" s="148"/>
      <c r="M17" s="148"/>
      <c r="N17" s="149"/>
      <c r="O17" s="168" t="s">
        <v>89</v>
      </c>
      <c r="P17" s="169"/>
      <c r="Q17" s="169"/>
      <c r="R17" s="170"/>
      <c r="S17" s="205" t="s">
        <v>52</v>
      </c>
      <c r="T17" s="206"/>
      <c r="U17" s="206"/>
      <c r="V17" s="207"/>
    </row>
    <row r="18" spans="1:22" s="12" customFormat="1" ht="24" customHeight="1" x14ac:dyDescent="0.2">
      <c r="A18" s="179" t="s">
        <v>2</v>
      </c>
      <c r="B18" s="154" t="s">
        <v>110</v>
      </c>
      <c r="C18" s="155"/>
      <c r="D18" s="158">
        <v>45261</v>
      </c>
      <c r="E18" s="159"/>
      <c r="F18" s="162" t="s">
        <v>481</v>
      </c>
      <c r="G18" s="163"/>
      <c r="H18" s="159"/>
      <c r="I18" s="173" t="s">
        <v>128</v>
      </c>
      <c r="J18" s="174"/>
      <c r="K18" s="174"/>
      <c r="L18" s="174"/>
      <c r="M18" s="174"/>
      <c r="N18" s="175"/>
      <c r="O18" s="18" t="s">
        <v>2</v>
      </c>
      <c r="P18" s="145" t="s">
        <v>3</v>
      </c>
      <c r="Q18" s="145"/>
      <c r="R18" s="146"/>
      <c r="S18" s="9" t="s">
        <v>63</v>
      </c>
      <c r="T18" s="195" t="s">
        <v>65</v>
      </c>
      <c r="U18" s="195"/>
      <c r="V18" s="196"/>
    </row>
    <row r="19" spans="1:22" s="12" customFormat="1" ht="24" customHeight="1" x14ac:dyDescent="0.2">
      <c r="A19" s="187"/>
      <c r="B19" s="156"/>
      <c r="C19" s="157"/>
      <c r="D19" s="160"/>
      <c r="E19" s="161"/>
      <c r="F19" s="160"/>
      <c r="G19" s="164"/>
      <c r="H19" s="161"/>
      <c r="I19" s="176"/>
      <c r="J19" s="177"/>
      <c r="K19" s="177"/>
      <c r="L19" s="177"/>
      <c r="M19" s="177"/>
      <c r="N19" s="178"/>
      <c r="O19" s="18" t="s">
        <v>4</v>
      </c>
      <c r="P19" s="145" t="s">
        <v>5</v>
      </c>
      <c r="Q19" s="145"/>
      <c r="R19" s="146"/>
      <c r="S19" s="28" t="s">
        <v>27</v>
      </c>
      <c r="T19" s="193" t="s">
        <v>67</v>
      </c>
      <c r="U19" s="193"/>
      <c r="V19" s="194"/>
    </row>
    <row r="20" spans="1:22" s="12" customFormat="1" ht="24" customHeight="1" x14ac:dyDescent="0.2">
      <c r="A20" s="179"/>
      <c r="B20" s="154"/>
      <c r="C20" s="155"/>
      <c r="D20" s="150"/>
      <c r="E20" s="151"/>
      <c r="F20" s="150"/>
      <c r="G20" s="166"/>
      <c r="H20" s="151"/>
      <c r="I20" s="150"/>
      <c r="J20" s="166"/>
      <c r="K20" s="166"/>
      <c r="L20" s="166"/>
      <c r="M20" s="166"/>
      <c r="N20" s="171"/>
      <c r="O20" s="18" t="s">
        <v>6</v>
      </c>
      <c r="P20" s="145" t="s">
        <v>7</v>
      </c>
      <c r="Q20" s="145"/>
      <c r="R20" s="146"/>
      <c r="S20" s="18" t="s">
        <v>68</v>
      </c>
      <c r="T20" s="145" t="s">
        <v>69</v>
      </c>
      <c r="U20" s="145"/>
      <c r="V20" s="146"/>
    </row>
    <row r="21" spans="1:22" s="12" customFormat="1" ht="24" customHeight="1" x14ac:dyDescent="0.2">
      <c r="A21" s="187"/>
      <c r="B21" s="156"/>
      <c r="C21" s="157"/>
      <c r="D21" s="152"/>
      <c r="E21" s="153"/>
      <c r="F21" s="152"/>
      <c r="G21" s="167"/>
      <c r="H21" s="153"/>
      <c r="I21" s="152"/>
      <c r="J21" s="167"/>
      <c r="K21" s="167"/>
      <c r="L21" s="167"/>
      <c r="M21" s="167"/>
      <c r="N21" s="172"/>
      <c r="O21" s="18" t="s">
        <v>8</v>
      </c>
      <c r="P21" s="145" t="s">
        <v>9</v>
      </c>
      <c r="Q21" s="145"/>
      <c r="R21" s="146"/>
      <c r="S21" s="18" t="s">
        <v>30</v>
      </c>
      <c r="T21" s="145" t="s">
        <v>31</v>
      </c>
      <c r="U21" s="145"/>
      <c r="V21" s="146"/>
    </row>
    <row r="22" spans="1:22" s="12" customFormat="1" ht="24" customHeight="1" x14ac:dyDescent="0.2">
      <c r="A22" s="179"/>
      <c r="B22" s="154"/>
      <c r="C22" s="155"/>
      <c r="D22" s="150"/>
      <c r="E22" s="151"/>
      <c r="F22" s="150"/>
      <c r="G22" s="166"/>
      <c r="H22" s="151"/>
      <c r="I22" s="150"/>
      <c r="J22" s="166"/>
      <c r="K22" s="166"/>
      <c r="L22" s="166"/>
      <c r="M22" s="166"/>
      <c r="N22" s="171"/>
      <c r="O22" s="18" t="s">
        <v>10</v>
      </c>
      <c r="P22" s="145" t="s">
        <v>11</v>
      </c>
      <c r="Q22" s="145"/>
      <c r="R22" s="146"/>
      <c r="S22" s="18" t="s">
        <v>28</v>
      </c>
      <c r="T22" s="145" t="s">
        <v>29</v>
      </c>
      <c r="U22" s="145"/>
      <c r="V22" s="146"/>
    </row>
    <row r="23" spans="1:22" s="12" customFormat="1" ht="24" customHeight="1" x14ac:dyDescent="0.2">
      <c r="A23" s="187"/>
      <c r="B23" s="156"/>
      <c r="C23" s="157"/>
      <c r="D23" s="152"/>
      <c r="E23" s="153"/>
      <c r="F23" s="152"/>
      <c r="G23" s="167"/>
      <c r="H23" s="153"/>
      <c r="I23" s="152"/>
      <c r="J23" s="167"/>
      <c r="K23" s="167"/>
      <c r="L23" s="167"/>
      <c r="M23" s="167"/>
      <c r="N23" s="172"/>
      <c r="O23" s="7" t="s">
        <v>61</v>
      </c>
      <c r="P23" s="188" t="s">
        <v>64</v>
      </c>
      <c r="Q23" s="188"/>
      <c r="R23" s="189"/>
      <c r="S23" s="18" t="s">
        <v>78</v>
      </c>
      <c r="T23" s="145" t="s">
        <v>79</v>
      </c>
      <c r="U23" s="145"/>
      <c r="V23" s="146"/>
    </row>
    <row r="24" spans="1:22" s="12" customFormat="1" ht="24" customHeight="1" x14ac:dyDescent="0.2">
      <c r="A24" s="179"/>
      <c r="B24" s="154"/>
      <c r="C24" s="155"/>
      <c r="D24" s="150"/>
      <c r="E24" s="151"/>
      <c r="F24" s="150"/>
      <c r="G24" s="166"/>
      <c r="H24" s="151"/>
      <c r="I24" s="150"/>
      <c r="J24" s="166"/>
      <c r="K24" s="166"/>
      <c r="L24" s="166"/>
      <c r="M24" s="166"/>
      <c r="N24" s="171"/>
      <c r="O24" s="8" t="s">
        <v>12</v>
      </c>
      <c r="P24" s="244" t="s">
        <v>62</v>
      </c>
      <c r="Q24" s="244"/>
      <c r="R24" s="245"/>
      <c r="S24" s="18" t="s">
        <v>34</v>
      </c>
      <c r="T24" s="145" t="s">
        <v>80</v>
      </c>
      <c r="U24" s="145"/>
      <c r="V24" s="146"/>
    </row>
    <row r="25" spans="1:22" s="12" customFormat="1" ht="24" customHeight="1" x14ac:dyDescent="0.2">
      <c r="A25" s="187"/>
      <c r="B25" s="156"/>
      <c r="C25" s="157"/>
      <c r="D25" s="152"/>
      <c r="E25" s="153"/>
      <c r="F25" s="152"/>
      <c r="G25" s="167"/>
      <c r="H25" s="153"/>
      <c r="I25" s="152"/>
      <c r="J25" s="167"/>
      <c r="K25" s="167"/>
      <c r="L25" s="167"/>
      <c r="M25" s="167"/>
      <c r="N25" s="172"/>
      <c r="O25" s="18" t="s">
        <v>13</v>
      </c>
      <c r="P25" s="145" t="s">
        <v>14</v>
      </c>
      <c r="Q25" s="145"/>
      <c r="R25" s="146"/>
      <c r="S25" s="18" t="s">
        <v>66</v>
      </c>
      <c r="T25" s="145" t="s">
        <v>71</v>
      </c>
      <c r="U25" s="145"/>
      <c r="V25" s="146"/>
    </row>
    <row r="26" spans="1:22" s="12" customFormat="1" ht="24" customHeight="1" x14ac:dyDescent="0.2">
      <c r="A26" s="179"/>
      <c r="B26" s="154"/>
      <c r="C26" s="155"/>
      <c r="D26" s="150"/>
      <c r="E26" s="151"/>
      <c r="F26" s="150"/>
      <c r="G26" s="166"/>
      <c r="H26" s="151"/>
      <c r="I26" s="150"/>
      <c r="J26" s="166"/>
      <c r="K26" s="166"/>
      <c r="L26" s="166"/>
      <c r="M26" s="166"/>
      <c r="N26" s="171"/>
      <c r="O26" s="18" t="s">
        <v>15</v>
      </c>
      <c r="P26" s="145" t="s">
        <v>16</v>
      </c>
      <c r="Q26" s="145"/>
      <c r="R26" s="146"/>
      <c r="S26" s="18" t="s">
        <v>70</v>
      </c>
      <c r="T26" s="145" t="s">
        <v>72</v>
      </c>
      <c r="U26" s="145"/>
      <c r="V26" s="146"/>
    </row>
    <row r="27" spans="1:22" s="12" customFormat="1" ht="24" customHeight="1" x14ac:dyDescent="0.2">
      <c r="A27" s="187"/>
      <c r="B27" s="156"/>
      <c r="C27" s="157"/>
      <c r="D27" s="152"/>
      <c r="E27" s="153"/>
      <c r="F27" s="152"/>
      <c r="G27" s="167"/>
      <c r="H27" s="153"/>
      <c r="I27" s="152"/>
      <c r="J27" s="167"/>
      <c r="K27" s="167"/>
      <c r="L27" s="167"/>
      <c r="M27" s="167"/>
      <c r="N27" s="172"/>
      <c r="O27" s="18" t="s">
        <v>17</v>
      </c>
      <c r="P27" s="145" t="s">
        <v>18</v>
      </c>
      <c r="Q27" s="145"/>
      <c r="R27" s="146"/>
      <c r="S27" s="18" t="s">
        <v>32</v>
      </c>
      <c r="T27" s="145" t="s">
        <v>33</v>
      </c>
      <c r="U27" s="145"/>
      <c r="V27" s="146"/>
    </row>
    <row r="28" spans="1:22" s="12" customFormat="1" ht="24" customHeight="1" x14ac:dyDescent="0.2">
      <c r="A28" s="179"/>
      <c r="B28" s="154"/>
      <c r="C28" s="155"/>
      <c r="D28" s="150"/>
      <c r="E28" s="151"/>
      <c r="F28" s="150"/>
      <c r="G28" s="166"/>
      <c r="H28" s="151"/>
      <c r="I28" s="150"/>
      <c r="J28" s="166"/>
      <c r="K28" s="166"/>
      <c r="L28" s="166"/>
      <c r="M28" s="166"/>
      <c r="N28" s="171"/>
      <c r="O28" s="18" t="s">
        <v>19</v>
      </c>
      <c r="P28" s="145" t="s">
        <v>20</v>
      </c>
      <c r="Q28" s="145"/>
      <c r="R28" s="146"/>
      <c r="S28" s="18" t="s">
        <v>93</v>
      </c>
      <c r="T28" s="145" t="s">
        <v>92</v>
      </c>
      <c r="U28" s="145"/>
      <c r="V28" s="146"/>
    </row>
    <row r="29" spans="1:22" s="12" customFormat="1" ht="24" customHeight="1" x14ac:dyDescent="0.2">
      <c r="A29" s="187"/>
      <c r="B29" s="156"/>
      <c r="C29" s="157"/>
      <c r="D29" s="152"/>
      <c r="E29" s="153"/>
      <c r="F29" s="152"/>
      <c r="G29" s="167"/>
      <c r="H29" s="153"/>
      <c r="I29" s="152"/>
      <c r="J29" s="167"/>
      <c r="K29" s="167"/>
      <c r="L29" s="167"/>
      <c r="M29" s="167"/>
      <c r="N29" s="172"/>
      <c r="O29" s="18" t="s">
        <v>21</v>
      </c>
      <c r="P29" s="145" t="s">
        <v>22</v>
      </c>
      <c r="Q29" s="145"/>
      <c r="R29" s="146"/>
      <c r="S29" s="18" t="s">
        <v>35</v>
      </c>
      <c r="T29" s="145" t="s">
        <v>36</v>
      </c>
      <c r="U29" s="145"/>
      <c r="V29" s="146"/>
    </row>
    <row r="30" spans="1:22" s="12" customFormat="1" ht="24" customHeight="1" x14ac:dyDescent="0.2">
      <c r="A30" s="179"/>
      <c r="B30" s="154"/>
      <c r="C30" s="155"/>
      <c r="D30" s="150"/>
      <c r="E30" s="151"/>
      <c r="F30" s="150"/>
      <c r="G30" s="166"/>
      <c r="H30" s="151"/>
      <c r="I30" s="150"/>
      <c r="J30" s="166"/>
      <c r="K30" s="166"/>
      <c r="L30" s="166"/>
      <c r="M30" s="166"/>
      <c r="N30" s="171"/>
      <c r="O30" s="18" t="s">
        <v>23</v>
      </c>
      <c r="P30" s="145" t="s">
        <v>24</v>
      </c>
      <c r="Q30" s="145"/>
      <c r="R30" s="146"/>
      <c r="S30" s="32" t="s">
        <v>94</v>
      </c>
      <c r="T30" s="240" t="s">
        <v>107</v>
      </c>
      <c r="U30" s="240"/>
      <c r="V30" s="241"/>
    </row>
    <row r="31" spans="1:22" s="12" customFormat="1" ht="24" customHeight="1" thickBot="1" x14ac:dyDescent="0.25">
      <c r="A31" s="180"/>
      <c r="B31" s="181"/>
      <c r="C31" s="182"/>
      <c r="D31" s="183"/>
      <c r="E31" s="184"/>
      <c r="F31" s="183"/>
      <c r="G31" s="185"/>
      <c r="H31" s="184"/>
      <c r="I31" s="183"/>
      <c r="J31" s="185"/>
      <c r="K31" s="185"/>
      <c r="L31" s="185"/>
      <c r="M31" s="185"/>
      <c r="N31" s="186"/>
      <c r="O31" s="22" t="s">
        <v>25</v>
      </c>
      <c r="P31" s="143" t="s">
        <v>26</v>
      </c>
      <c r="Q31" s="143"/>
      <c r="R31" s="144"/>
      <c r="S31" s="29" t="s">
        <v>73</v>
      </c>
      <c r="T31" s="242" t="s">
        <v>74</v>
      </c>
      <c r="U31" s="242"/>
      <c r="V31" s="243"/>
    </row>
    <row r="32" spans="1:22" s="12" customFormat="1" ht="9.9499999999999993" customHeight="1" thickBot="1" x14ac:dyDescent="0.3">
      <c r="A32" s="15"/>
      <c r="B32" s="15"/>
      <c r="C32" s="15"/>
      <c r="D32" s="15"/>
      <c r="E32" s="13"/>
      <c r="F32" s="13"/>
      <c r="G32" s="13"/>
      <c r="H32" s="13"/>
      <c r="I32" s="13"/>
      <c r="J32" s="13"/>
      <c r="K32" s="13"/>
      <c r="L32" s="13"/>
      <c r="M32" s="13"/>
      <c r="N32" s="13"/>
      <c r="O32" s="13"/>
      <c r="P32" s="13"/>
      <c r="Q32" s="13"/>
      <c r="R32" s="13"/>
      <c r="S32" s="13"/>
      <c r="T32" s="13"/>
      <c r="U32" s="13"/>
      <c r="V32" s="13"/>
    </row>
    <row r="33" spans="1:22" s="12" customFormat="1" ht="30" customHeight="1" thickBot="1" x14ac:dyDescent="0.25">
      <c r="A33" s="246" t="s">
        <v>116</v>
      </c>
      <c r="B33" s="247"/>
      <c r="C33" s="247"/>
      <c r="D33" s="247"/>
      <c r="E33" s="247"/>
      <c r="F33" s="247"/>
      <c r="G33" s="247"/>
      <c r="H33" s="247"/>
      <c r="I33" s="247"/>
      <c r="J33" s="247"/>
      <c r="K33" s="248"/>
      <c r="L33" s="246" t="s">
        <v>117</v>
      </c>
      <c r="M33" s="247"/>
      <c r="N33" s="247"/>
      <c r="O33" s="247"/>
      <c r="P33" s="247"/>
      <c r="Q33" s="247"/>
      <c r="R33" s="247"/>
      <c r="S33" s="247"/>
      <c r="T33" s="247"/>
      <c r="U33" s="247"/>
      <c r="V33" s="248"/>
    </row>
    <row r="34" spans="1:22" s="12" customFormat="1" ht="9.9499999999999993" customHeight="1" thickBot="1" x14ac:dyDescent="0.3">
      <c r="A34" s="15"/>
      <c r="B34" s="15"/>
      <c r="C34" s="15"/>
      <c r="D34" s="15"/>
      <c r="E34" s="13"/>
      <c r="F34" s="13"/>
      <c r="G34" s="13"/>
      <c r="H34" s="13"/>
      <c r="I34" s="13"/>
      <c r="J34" s="13"/>
      <c r="K34" s="13"/>
      <c r="L34" s="13"/>
      <c r="M34" s="13"/>
      <c r="N34" s="13"/>
      <c r="O34" s="13"/>
      <c r="P34" s="13"/>
      <c r="Q34" s="13"/>
      <c r="R34" s="13"/>
      <c r="S34" s="13"/>
      <c r="T34" s="13"/>
      <c r="U34" s="13"/>
      <c r="V34" s="13"/>
    </row>
    <row r="35" spans="1:22" s="12" customFormat="1" ht="24.95" customHeight="1" x14ac:dyDescent="0.2">
      <c r="A35" s="249" t="s">
        <v>118</v>
      </c>
      <c r="B35" s="250"/>
      <c r="C35" s="251"/>
      <c r="D35" s="238" t="s">
        <v>42</v>
      </c>
      <c r="E35" s="250"/>
      <c r="F35" s="251"/>
      <c r="G35" s="238" t="s">
        <v>43</v>
      </c>
      <c r="H35" s="250"/>
      <c r="I35" s="251"/>
      <c r="J35" s="238" t="s">
        <v>40</v>
      </c>
      <c r="K35" s="239"/>
      <c r="L35" s="249" t="s">
        <v>118</v>
      </c>
      <c r="M35" s="250"/>
      <c r="N35" s="251"/>
      <c r="O35" s="238" t="s">
        <v>42</v>
      </c>
      <c r="P35" s="250"/>
      <c r="Q35" s="251"/>
      <c r="R35" s="238" t="s">
        <v>43</v>
      </c>
      <c r="S35" s="250"/>
      <c r="T35" s="251"/>
      <c r="U35" s="238" t="s">
        <v>40</v>
      </c>
      <c r="V35" s="239"/>
    </row>
    <row r="36" spans="1:22" s="12" customFormat="1" ht="14.25" customHeight="1" x14ac:dyDescent="0.2">
      <c r="A36" s="252" t="s">
        <v>119</v>
      </c>
      <c r="B36" s="253"/>
      <c r="C36" s="254"/>
      <c r="D36" s="236"/>
      <c r="E36" s="255"/>
      <c r="F36" s="256"/>
      <c r="G36" s="236"/>
      <c r="H36" s="255"/>
      <c r="I36" s="256"/>
      <c r="J36" s="236"/>
      <c r="K36" s="237"/>
      <c r="L36" s="252" t="s">
        <v>119</v>
      </c>
      <c r="M36" s="253"/>
      <c r="N36" s="254"/>
      <c r="O36" s="236"/>
      <c r="P36" s="255"/>
      <c r="Q36" s="256"/>
      <c r="R36" s="236"/>
      <c r="S36" s="255"/>
      <c r="T36" s="256"/>
      <c r="U36" s="236"/>
      <c r="V36" s="237"/>
    </row>
    <row r="37" spans="1:22" ht="15" customHeight="1" x14ac:dyDescent="0.25">
      <c r="A37" s="252" t="s">
        <v>120</v>
      </c>
      <c r="B37" s="253"/>
      <c r="C37" s="254"/>
      <c r="D37" s="236"/>
      <c r="E37" s="255"/>
      <c r="F37" s="256"/>
      <c r="G37" s="236"/>
      <c r="H37" s="255"/>
      <c r="I37" s="256"/>
      <c r="J37" s="236"/>
      <c r="K37" s="237"/>
      <c r="L37" s="252" t="s">
        <v>120</v>
      </c>
      <c r="M37" s="253"/>
      <c r="N37" s="254"/>
      <c r="O37" s="236"/>
      <c r="P37" s="255"/>
      <c r="Q37" s="256"/>
      <c r="R37" s="236"/>
      <c r="S37" s="255"/>
      <c r="T37" s="256"/>
      <c r="U37" s="236"/>
      <c r="V37" s="237"/>
    </row>
    <row r="38" spans="1:22" ht="15.75" thickBot="1" x14ac:dyDescent="0.3">
      <c r="A38" s="257" t="s">
        <v>121</v>
      </c>
      <c r="B38" s="258"/>
      <c r="C38" s="259"/>
      <c r="D38" s="260"/>
      <c r="E38" s="261"/>
      <c r="F38" s="262"/>
      <c r="G38" s="260"/>
      <c r="H38" s="261"/>
      <c r="I38" s="262"/>
      <c r="J38" s="263"/>
      <c r="K38" s="264"/>
      <c r="L38" s="257" t="s">
        <v>121</v>
      </c>
      <c r="M38" s="258"/>
      <c r="N38" s="259"/>
      <c r="O38" s="260"/>
      <c r="P38" s="261"/>
      <c r="Q38" s="262"/>
      <c r="R38" s="260"/>
      <c r="S38" s="261"/>
      <c r="T38" s="262"/>
      <c r="U38" s="260"/>
      <c r="V38" s="264"/>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333"/>
  <sheetViews>
    <sheetView tabSelected="1" zoomScale="115" zoomScaleNormal="115" workbookViewId="0">
      <pane ySplit="7" topLeftCell="A8" activePane="bottomLeft" state="frozen"/>
      <selection pane="bottomLeft" activeCell="C10" sqref="C10"/>
    </sheetView>
  </sheetViews>
  <sheetFormatPr defaultRowHeight="14.25" x14ac:dyDescent="0.2"/>
  <cols>
    <col min="1" max="1" width="7.5703125" style="12" bestFit="1" customWidth="1"/>
    <col min="2" max="2" width="32.28515625" style="12" bestFit="1" customWidth="1"/>
    <col min="3" max="3" width="53.7109375" style="12" customWidth="1"/>
    <col min="4" max="4" width="16.28515625" style="12" customWidth="1"/>
    <col min="5" max="5" width="12.42578125" style="12" customWidth="1"/>
    <col min="6" max="6" width="17.85546875" style="107" customWidth="1"/>
    <col min="7" max="7" width="10" style="12" hidden="1" customWidth="1"/>
    <col min="8" max="8" width="9.140625" style="12"/>
    <col min="9" max="9" width="10.7109375" style="12" customWidth="1"/>
    <col min="10" max="10" width="11.140625" style="12" hidden="1" customWidth="1"/>
    <col min="11" max="11" width="11.28515625" style="12" hidden="1" customWidth="1"/>
    <col min="12" max="12" width="19.42578125" style="12" customWidth="1"/>
    <col min="13" max="13" width="5.42578125" style="12" customWidth="1"/>
    <col min="14" max="15" width="50.7109375" style="138" hidden="1" customWidth="1"/>
    <col min="16" max="16384" width="9.140625" style="12"/>
  </cols>
  <sheetData>
    <row r="1" spans="1:19" ht="20.100000000000001" customHeight="1" x14ac:dyDescent="0.2">
      <c r="L1" s="25" t="str">
        <f>'ITP Cover Page'!V1</f>
        <v>Master Inspection and Test Plan</v>
      </c>
      <c r="N1" s="137"/>
      <c r="O1" s="137"/>
      <c r="S1" s="25"/>
    </row>
    <row r="2" spans="1:19" ht="15" customHeight="1" x14ac:dyDescent="0.2">
      <c r="L2" s="26" t="str">
        <f>'ITP Cover Page'!V2</f>
        <v>Project: SH1/29 Intersection Upgrade</v>
      </c>
      <c r="S2" s="26"/>
    </row>
    <row r="3" spans="1:19" ht="15" customHeight="1" x14ac:dyDescent="0.4">
      <c r="E3" s="27"/>
      <c r="F3" s="108"/>
      <c r="G3" s="27"/>
      <c r="H3" s="27"/>
      <c r="I3" s="27"/>
      <c r="J3" s="10"/>
      <c r="K3" s="10"/>
      <c r="L3" s="34" t="str">
        <f>'ITP Cover Page'!V3</f>
        <v>Number and Revision:  - 101 - Rev A</v>
      </c>
      <c r="S3" s="26"/>
    </row>
    <row r="4" spans="1:19" ht="5.0999999999999996" customHeight="1" x14ac:dyDescent="0.2">
      <c r="A4" s="31"/>
      <c r="B4" s="31"/>
      <c r="C4" s="31"/>
      <c r="D4" s="31"/>
      <c r="E4" s="31"/>
      <c r="F4" s="109"/>
      <c r="G4" s="31"/>
      <c r="H4" s="31"/>
      <c r="I4" s="31"/>
      <c r="J4" s="31"/>
      <c r="K4" s="31"/>
      <c r="L4" s="31"/>
    </row>
    <row r="5" spans="1:19" ht="9.9499999999999993" customHeight="1" thickBot="1" x14ac:dyDescent="0.25"/>
    <row r="6" spans="1:19" x14ac:dyDescent="0.2">
      <c r="A6" s="272" t="s">
        <v>44</v>
      </c>
      <c r="B6" s="274" t="s">
        <v>59</v>
      </c>
      <c r="C6" s="276" t="s">
        <v>49</v>
      </c>
      <c r="D6" s="278" t="s">
        <v>48</v>
      </c>
      <c r="E6" s="267" t="s">
        <v>45</v>
      </c>
      <c r="F6" s="267" t="s">
        <v>60</v>
      </c>
      <c r="G6" s="265" t="s">
        <v>50</v>
      </c>
      <c r="H6" s="269" t="s">
        <v>87</v>
      </c>
      <c r="I6" s="270"/>
      <c r="J6" s="271" t="s">
        <v>91</v>
      </c>
      <c r="K6" s="267"/>
      <c r="L6" s="270"/>
    </row>
    <row r="7" spans="1:19" ht="24.75" thickBot="1" x14ac:dyDescent="0.25">
      <c r="A7" s="273"/>
      <c r="B7" s="275"/>
      <c r="C7" s="277"/>
      <c r="D7" s="279"/>
      <c r="E7" s="268"/>
      <c r="F7" s="268"/>
      <c r="G7" s="266"/>
      <c r="H7" s="5" t="s">
        <v>88</v>
      </c>
      <c r="I7" s="1" t="s">
        <v>51</v>
      </c>
      <c r="J7" s="6" t="s">
        <v>46</v>
      </c>
      <c r="K7" s="4" t="s">
        <v>47</v>
      </c>
      <c r="L7" s="1" t="s">
        <v>77</v>
      </c>
      <c r="N7" s="136" t="s">
        <v>172</v>
      </c>
      <c r="O7" s="136" t="s">
        <v>173</v>
      </c>
    </row>
    <row r="8" spans="1:19" ht="30" customHeight="1" thickBot="1" x14ac:dyDescent="0.25">
      <c r="A8" s="2" t="s">
        <v>58</v>
      </c>
      <c r="B8" s="35"/>
      <c r="C8" s="35"/>
      <c r="D8" s="85"/>
      <c r="E8" s="85"/>
      <c r="F8" s="110"/>
      <c r="G8" s="85"/>
      <c r="H8" s="85"/>
      <c r="I8" s="85"/>
      <c r="J8" s="85"/>
      <c r="K8" s="85"/>
      <c r="L8" s="86"/>
    </row>
    <row r="9" spans="1:19" ht="20.100000000000001" customHeight="1" x14ac:dyDescent="0.2">
      <c r="A9" s="51">
        <v>3.01</v>
      </c>
      <c r="B9" s="48" t="s">
        <v>112</v>
      </c>
      <c r="C9" s="41"/>
      <c r="D9" s="95"/>
      <c r="E9" s="95"/>
      <c r="F9" s="113"/>
      <c r="G9" s="95"/>
      <c r="H9" s="42"/>
      <c r="I9" s="42"/>
      <c r="J9" s="42"/>
      <c r="K9" s="42"/>
      <c r="L9" s="96"/>
    </row>
    <row r="10" spans="1:19" ht="60" x14ac:dyDescent="0.2">
      <c r="A10" s="128" t="s">
        <v>136</v>
      </c>
      <c r="B10" s="77" t="s">
        <v>130</v>
      </c>
      <c r="C10" s="77" t="s">
        <v>131</v>
      </c>
      <c r="D10" s="78" t="s">
        <v>129</v>
      </c>
      <c r="E10" s="78" t="s">
        <v>132</v>
      </c>
      <c r="F10" s="106" t="s">
        <v>133</v>
      </c>
      <c r="G10" s="76"/>
      <c r="H10" s="126" t="s">
        <v>12</v>
      </c>
      <c r="I10" s="132" t="s">
        <v>30</v>
      </c>
      <c r="J10" s="94"/>
      <c r="K10" s="75"/>
      <c r="L10" s="40"/>
    </row>
    <row r="11" spans="1:19" ht="20.100000000000001" customHeight="1" thickBot="1" x14ac:dyDescent="0.25">
      <c r="A11" s="43"/>
      <c r="B11" s="44"/>
      <c r="C11" s="82"/>
      <c r="D11" s="97"/>
      <c r="E11" s="97"/>
      <c r="F11" s="114"/>
      <c r="G11" s="97"/>
      <c r="H11" s="45"/>
      <c r="I11" s="45"/>
      <c r="J11" s="45"/>
      <c r="K11" s="45"/>
      <c r="L11" s="98"/>
    </row>
    <row r="12" spans="1:19" ht="30" customHeight="1" thickBot="1" x14ac:dyDescent="0.25">
      <c r="A12" s="11" t="s">
        <v>95</v>
      </c>
      <c r="B12" s="46"/>
      <c r="C12" s="83"/>
      <c r="D12" s="99"/>
      <c r="E12" s="99"/>
      <c r="F12" s="115"/>
      <c r="G12" s="99"/>
      <c r="H12" s="100"/>
      <c r="I12" s="100"/>
      <c r="J12" s="100"/>
      <c r="K12" s="100"/>
      <c r="L12" s="101"/>
    </row>
    <row r="13" spans="1:19" ht="20.100000000000001" customHeight="1" x14ac:dyDescent="0.2">
      <c r="A13" s="51">
        <v>4.01</v>
      </c>
      <c r="B13" s="48" t="s">
        <v>142</v>
      </c>
      <c r="C13" s="81"/>
      <c r="D13" s="95"/>
      <c r="E13" s="95"/>
      <c r="F13" s="113"/>
      <c r="G13" s="95"/>
      <c r="H13" s="42"/>
      <c r="I13" s="42"/>
      <c r="J13" s="42"/>
      <c r="K13" s="42"/>
      <c r="L13" s="96"/>
    </row>
    <row r="14" spans="1:19" ht="48" x14ac:dyDescent="0.2">
      <c r="A14" s="129" t="s">
        <v>159</v>
      </c>
      <c r="B14" s="77" t="s">
        <v>143</v>
      </c>
      <c r="C14" s="77" t="s">
        <v>151</v>
      </c>
      <c r="D14" s="78" t="s">
        <v>146</v>
      </c>
      <c r="E14" s="76" t="s">
        <v>147</v>
      </c>
      <c r="F14" s="106" t="s">
        <v>158</v>
      </c>
      <c r="G14" s="76"/>
      <c r="H14" s="127" t="s">
        <v>61</v>
      </c>
      <c r="I14" s="124" t="s">
        <v>63</v>
      </c>
      <c r="J14" s="94"/>
      <c r="K14" s="75"/>
      <c r="L14" s="40"/>
    </row>
    <row r="15" spans="1:19" ht="72" x14ac:dyDescent="0.2">
      <c r="A15" s="129" t="s">
        <v>160</v>
      </c>
      <c r="B15" s="77" t="s">
        <v>145</v>
      </c>
      <c r="C15" s="77" t="s">
        <v>153</v>
      </c>
      <c r="D15" s="78" t="s">
        <v>265</v>
      </c>
      <c r="E15" s="76" t="s">
        <v>147</v>
      </c>
      <c r="F15" s="106" t="s">
        <v>148</v>
      </c>
      <c r="G15" s="76"/>
      <c r="H15" s="127" t="s">
        <v>61</v>
      </c>
      <c r="I15" s="124" t="s">
        <v>63</v>
      </c>
      <c r="J15" s="94"/>
      <c r="K15" s="75"/>
      <c r="L15" s="122"/>
    </row>
    <row r="16" spans="1:19" ht="78.75" x14ac:dyDescent="0.2">
      <c r="A16" s="129" t="s">
        <v>161</v>
      </c>
      <c r="B16" s="77" t="s">
        <v>144</v>
      </c>
      <c r="C16" s="77" t="s">
        <v>152</v>
      </c>
      <c r="D16" s="78" t="s">
        <v>146</v>
      </c>
      <c r="E16" s="76" t="s">
        <v>147</v>
      </c>
      <c r="F16" s="133" t="s">
        <v>141</v>
      </c>
      <c r="G16" s="76"/>
      <c r="H16" s="126" t="s">
        <v>12</v>
      </c>
      <c r="I16" s="40" t="s">
        <v>66</v>
      </c>
      <c r="J16" s="94"/>
      <c r="K16" s="75"/>
      <c r="L16" s="40"/>
    </row>
    <row r="17" spans="1:12" ht="20.100000000000001" customHeight="1" x14ac:dyDescent="0.2">
      <c r="A17" s="51">
        <v>4.0199999999999996</v>
      </c>
      <c r="B17" s="48" t="s">
        <v>149</v>
      </c>
      <c r="C17" s="81"/>
      <c r="D17" s="95"/>
      <c r="E17" s="95"/>
      <c r="F17" s="113"/>
      <c r="G17" s="95"/>
      <c r="H17" s="42"/>
      <c r="I17" s="42"/>
      <c r="J17" s="42"/>
      <c r="K17" s="42"/>
      <c r="L17" s="96"/>
    </row>
    <row r="18" spans="1:12" ht="72" x14ac:dyDescent="0.2">
      <c r="A18" s="129" t="s">
        <v>162</v>
      </c>
      <c r="B18" s="77" t="s">
        <v>145</v>
      </c>
      <c r="C18" s="77" t="s">
        <v>153</v>
      </c>
      <c r="D18" s="78" t="s">
        <v>265</v>
      </c>
      <c r="E18" s="76" t="s">
        <v>147</v>
      </c>
      <c r="F18" s="106" t="s">
        <v>148</v>
      </c>
      <c r="G18" s="76"/>
      <c r="H18" s="127" t="s">
        <v>61</v>
      </c>
      <c r="I18" s="124" t="s">
        <v>63</v>
      </c>
      <c r="J18" s="94"/>
      <c r="K18" s="75"/>
      <c r="L18" s="40"/>
    </row>
    <row r="19" spans="1:12" ht="48" x14ac:dyDescent="0.2">
      <c r="A19" s="129" t="s">
        <v>163</v>
      </c>
      <c r="B19" s="77" t="s">
        <v>156</v>
      </c>
      <c r="C19" s="77" t="s">
        <v>530</v>
      </c>
      <c r="D19" s="78" t="s">
        <v>146</v>
      </c>
      <c r="E19" s="76" t="s">
        <v>147</v>
      </c>
      <c r="F19" s="106" t="s">
        <v>155</v>
      </c>
      <c r="G19" s="76"/>
      <c r="H19" s="127" t="s">
        <v>61</v>
      </c>
      <c r="I19" s="124" t="s">
        <v>63</v>
      </c>
      <c r="J19" s="94"/>
      <c r="K19" s="75"/>
      <c r="L19" s="122" t="s">
        <v>157</v>
      </c>
    </row>
    <row r="20" spans="1:12" ht="20.100000000000001" customHeight="1" x14ac:dyDescent="0.2">
      <c r="A20" s="51">
        <v>4.03</v>
      </c>
      <c r="B20" s="48" t="s">
        <v>154</v>
      </c>
      <c r="C20" s="81"/>
      <c r="D20" s="95"/>
      <c r="E20" s="95"/>
      <c r="F20" s="139"/>
      <c r="G20" s="140"/>
      <c r="H20" s="141"/>
      <c r="I20" s="141"/>
      <c r="J20" s="141"/>
      <c r="K20" s="141"/>
      <c r="L20" s="142"/>
    </row>
    <row r="21" spans="1:12" ht="72" x14ac:dyDescent="0.2">
      <c r="A21" s="129" t="s">
        <v>164</v>
      </c>
      <c r="B21" s="77" t="s">
        <v>145</v>
      </c>
      <c r="C21" s="77" t="s">
        <v>153</v>
      </c>
      <c r="D21" s="78" t="s">
        <v>265</v>
      </c>
      <c r="E21" s="76" t="s">
        <v>147</v>
      </c>
      <c r="F21" s="106" t="s">
        <v>148</v>
      </c>
      <c r="G21" s="76"/>
      <c r="H21" s="127" t="s">
        <v>61</v>
      </c>
      <c r="I21" s="124" t="s">
        <v>63</v>
      </c>
      <c r="J21" s="94"/>
      <c r="K21" s="75"/>
      <c r="L21" s="122"/>
    </row>
    <row r="22" spans="1:12" ht="24" x14ac:dyDescent="0.2">
      <c r="A22" s="129" t="s">
        <v>165</v>
      </c>
      <c r="B22" s="77" t="s">
        <v>156</v>
      </c>
      <c r="C22" s="77" t="s">
        <v>152</v>
      </c>
      <c r="D22" s="78" t="s">
        <v>146</v>
      </c>
      <c r="E22" s="76" t="s">
        <v>147</v>
      </c>
      <c r="F22" s="106" t="s">
        <v>155</v>
      </c>
      <c r="G22" s="76"/>
      <c r="H22" s="127" t="s">
        <v>61</v>
      </c>
      <c r="I22" s="124" t="s">
        <v>63</v>
      </c>
      <c r="J22" s="94"/>
      <c r="K22" s="75"/>
      <c r="L22" s="122" t="s">
        <v>157</v>
      </c>
    </row>
    <row r="23" spans="1:12" ht="20.100000000000001" customHeight="1" x14ac:dyDescent="0.2">
      <c r="A23" s="51">
        <v>4.04</v>
      </c>
      <c r="B23" s="48" t="s">
        <v>150</v>
      </c>
      <c r="C23" s="81"/>
      <c r="D23" s="95"/>
      <c r="E23" s="95"/>
      <c r="F23" s="113"/>
      <c r="G23" s="95"/>
      <c r="H23" s="42"/>
      <c r="I23" s="42"/>
      <c r="J23" s="42"/>
      <c r="K23" s="42"/>
      <c r="L23" s="96"/>
    </row>
    <row r="24" spans="1:12" ht="36" x14ac:dyDescent="0.2">
      <c r="A24" s="129" t="s">
        <v>166</v>
      </c>
      <c r="B24" s="77" t="s">
        <v>169</v>
      </c>
      <c r="C24" s="77" t="s">
        <v>531</v>
      </c>
      <c r="D24" s="78" t="s">
        <v>134</v>
      </c>
      <c r="E24" s="76" t="s">
        <v>171</v>
      </c>
      <c r="F24" s="106" t="s">
        <v>170</v>
      </c>
      <c r="G24" s="76"/>
      <c r="H24" s="134" t="s">
        <v>25</v>
      </c>
      <c r="I24" s="135" t="s">
        <v>66</v>
      </c>
      <c r="J24" s="94"/>
      <c r="K24" s="75"/>
      <c r="L24" s="40"/>
    </row>
    <row r="25" spans="1:12" ht="72" x14ac:dyDescent="0.2">
      <c r="A25" s="129" t="s">
        <v>190</v>
      </c>
      <c r="B25" s="77" t="s">
        <v>145</v>
      </c>
      <c r="C25" s="77" t="s">
        <v>167</v>
      </c>
      <c r="D25" s="78" t="s">
        <v>264</v>
      </c>
      <c r="E25" s="76" t="s">
        <v>147</v>
      </c>
      <c r="F25" s="106" t="s">
        <v>148</v>
      </c>
      <c r="G25" s="76"/>
      <c r="H25" s="127" t="s">
        <v>61</v>
      </c>
      <c r="I25" s="124" t="s">
        <v>63</v>
      </c>
      <c r="J25" s="94"/>
      <c r="K25" s="75"/>
      <c r="L25" s="40"/>
    </row>
    <row r="26" spans="1:12" ht="60" x14ac:dyDescent="0.2">
      <c r="A26" s="129" t="s">
        <v>191</v>
      </c>
      <c r="B26" s="77" t="s">
        <v>156</v>
      </c>
      <c r="C26" s="77" t="s">
        <v>168</v>
      </c>
      <c r="D26" s="78" t="s">
        <v>134</v>
      </c>
      <c r="E26" s="76" t="s">
        <v>147</v>
      </c>
      <c r="F26" s="106" t="s">
        <v>155</v>
      </c>
      <c r="G26" s="76"/>
      <c r="H26" s="127" t="s">
        <v>61</v>
      </c>
      <c r="I26" s="124" t="s">
        <v>63</v>
      </c>
      <c r="J26" s="94"/>
      <c r="K26" s="75"/>
      <c r="L26" s="40"/>
    </row>
    <row r="27" spans="1:12" ht="20.100000000000001" customHeight="1" x14ac:dyDescent="0.2">
      <c r="A27" s="51">
        <v>4.05</v>
      </c>
      <c r="B27" s="48" t="s">
        <v>174</v>
      </c>
      <c r="C27" s="81"/>
      <c r="D27" s="95"/>
      <c r="E27" s="95"/>
      <c r="F27" s="113"/>
      <c r="G27" s="95"/>
      <c r="H27" s="42"/>
      <c r="I27" s="42"/>
      <c r="J27" s="42"/>
      <c r="K27" s="42"/>
      <c r="L27" s="96"/>
    </row>
    <row r="28" spans="1:12" ht="72" x14ac:dyDescent="0.2">
      <c r="A28" s="129" t="s">
        <v>186</v>
      </c>
      <c r="B28" s="77" t="s">
        <v>174</v>
      </c>
      <c r="C28" s="77" t="s">
        <v>175</v>
      </c>
      <c r="D28" s="78" t="s">
        <v>134</v>
      </c>
      <c r="E28" s="106" t="s">
        <v>176</v>
      </c>
      <c r="F28" s="106" t="s">
        <v>177</v>
      </c>
      <c r="G28" s="76"/>
      <c r="H28" s="134" t="s">
        <v>13</v>
      </c>
      <c r="I28" s="135" t="s">
        <v>70</v>
      </c>
      <c r="J28" s="94"/>
      <c r="K28" s="75"/>
      <c r="L28" s="40"/>
    </row>
    <row r="29" spans="1:12" ht="20.100000000000001" customHeight="1" x14ac:dyDescent="0.2">
      <c r="A29" s="51">
        <v>4.0599999999999996</v>
      </c>
      <c r="B29" s="48" t="s">
        <v>188</v>
      </c>
      <c r="C29" s="81"/>
      <c r="D29" s="95"/>
      <c r="E29" s="95"/>
      <c r="F29" s="113"/>
      <c r="G29" s="95"/>
      <c r="H29" s="42"/>
      <c r="I29" s="42"/>
      <c r="J29" s="42"/>
      <c r="K29" s="42"/>
      <c r="L29" s="96"/>
    </row>
    <row r="30" spans="1:12" ht="48" x14ac:dyDescent="0.2">
      <c r="A30" s="129" t="s">
        <v>184</v>
      </c>
      <c r="B30" s="38" t="s">
        <v>179</v>
      </c>
      <c r="C30" s="120" t="s">
        <v>183</v>
      </c>
      <c r="D30" s="78" t="s">
        <v>187</v>
      </c>
      <c r="E30" s="76" t="s">
        <v>189</v>
      </c>
      <c r="F30" s="106" t="s">
        <v>180</v>
      </c>
      <c r="G30" s="76"/>
      <c r="H30" s="127" t="s">
        <v>61</v>
      </c>
      <c r="I30" s="124" t="s">
        <v>63</v>
      </c>
      <c r="J30" s="94"/>
      <c r="K30" s="75"/>
      <c r="L30" s="122"/>
    </row>
    <row r="31" spans="1:12" ht="48" x14ac:dyDescent="0.2">
      <c r="A31" s="129" t="s">
        <v>185</v>
      </c>
      <c r="B31" s="120" t="s">
        <v>178</v>
      </c>
      <c r="C31" s="120" t="s">
        <v>182</v>
      </c>
      <c r="D31" s="78" t="s">
        <v>135</v>
      </c>
      <c r="E31" s="118" t="s">
        <v>181</v>
      </c>
      <c r="F31" s="106" t="s">
        <v>180</v>
      </c>
      <c r="G31" s="76"/>
      <c r="H31" s="127" t="s">
        <v>61</v>
      </c>
      <c r="I31" s="124" t="s">
        <v>63</v>
      </c>
      <c r="J31" s="94"/>
      <c r="K31" s="75"/>
      <c r="L31" s="122"/>
    </row>
    <row r="32" spans="1:12" ht="20.100000000000001" customHeight="1" x14ac:dyDescent="0.2">
      <c r="A32" s="51">
        <v>4.0599999999999996</v>
      </c>
      <c r="B32" s="48" t="s">
        <v>188</v>
      </c>
      <c r="C32" s="81"/>
      <c r="D32" s="95"/>
      <c r="E32" s="95"/>
      <c r="F32" s="113"/>
      <c r="G32" s="95"/>
      <c r="H32" s="42"/>
      <c r="I32" s="42"/>
      <c r="J32" s="42"/>
      <c r="K32" s="42"/>
      <c r="L32" s="96"/>
    </row>
    <row r="33" spans="1:12" ht="36" x14ac:dyDescent="0.2">
      <c r="A33" s="130"/>
      <c r="B33" s="120" t="s">
        <v>247</v>
      </c>
      <c r="C33" s="120" t="s">
        <v>228</v>
      </c>
      <c r="D33" s="118" t="s">
        <v>240</v>
      </c>
      <c r="E33" s="118" t="s">
        <v>248</v>
      </c>
      <c r="F33" s="121" t="s">
        <v>249</v>
      </c>
      <c r="G33" s="76"/>
      <c r="H33" s="134" t="s">
        <v>19</v>
      </c>
      <c r="I33" s="135" t="s">
        <v>70</v>
      </c>
      <c r="J33" s="94"/>
      <c r="K33" s="75"/>
      <c r="L33" s="40"/>
    </row>
    <row r="34" spans="1:12" ht="20.100000000000001" customHeight="1" x14ac:dyDescent="0.2">
      <c r="A34" s="51">
        <v>4.0599999999999996</v>
      </c>
      <c r="B34" s="48" t="s">
        <v>366</v>
      </c>
      <c r="C34" s="81"/>
      <c r="D34" s="95"/>
      <c r="E34" s="95"/>
      <c r="F34" s="113"/>
      <c r="G34" s="95"/>
      <c r="H34" s="42"/>
      <c r="I34" s="42"/>
      <c r="J34" s="42"/>
      <c r="K34" s="42"/>
      <c r="L34" s="96"/>
    </row>
    <row r="35" spans="1:12" ht="24" x14ac:dyDescent="0.2">
      <c r="A35" s="130"/>
      <c r="B35" s="120" t="s">
        <v>364</v>
      </c>
      <c r="C35" s="120" t="s">
        <v>365</v>
      </c>
      <c r="D35" s="118" t="s">
        <v>361</v>
      </c>
      <c r="E35" s="118" t="s">
        <v>532</v>
      </c>
      <c r="F35" s="121" t="s">
        <v>155</v>
      </c>
      <c r="G35" s="76"/>
      <c r="H35" s="39" t="s">
        <v>19</v>
      </c>
      <c r="I35" s="132" t="s">
        <v>70</v>
      </c>
      <c r="J35" s="94"/>
      <c r="K35" s="75"/>
      <c r="L35" s="40"/>
    </row>
    <row r="36" spans="1:12" ht="20.100000000000001" customHeight="1" thickBot="1" x14ac:dyDescent="0.25">
      <c r="A36" s="43"/>
      <c r="B36" s="44"/>
      <c r="C36" s="44"/>
      <c r="D36" s="97"/>
      <c r="E36" s="97"/>
      <c r="F36" s="114"/>
      <c r="G36" s="97"/>
      <c r="H36" s="45"/>
      <c r="I36" s="45"/>
      <c r="J36" s="45"/>
      <c r="K36" s="45"/>
      <c r="L36" s="98"/>
    </row>
    <row r="37" spans="1:12" ht="30" customHeight="1" thickBot="1" x14ac:dyDescent="0.25">
      <c r="A37" s="3" t="s">
        <v>122</v>
      </c>
      <c r="B37" s="47"/>
      <c r="C37" s="84"/>
      <c r="D37" s="102"/>
      <c r="E37" s="102"/>
      <c r="F37" s="116"/>
      <c r="G37" s="102"/>
      <c r="H37" s="103"/>
      <c r="I37" s="103"/>
      <c r="J37" s="103"/>
      <c r="K37" s="103"/>
      <c r="L37" s="104"/>
    </row>
    <row r="38" spans="1:12" ht="20.100000000000001" customHeight="1" x14ac:dyDescent="0.2">
      <c r="A38" s="49">
        <v>5.01</v>
      </c>
      <c r="B38" s="50" t="s">
        <v>198</v>
      </c>
      <c r="C38" s="79"/>
      <c r="D38" s="87"/>
      <c r="E38" s="87"/>
      <c r="F38" s="111"/>
      <c r="G38" s="87"/>
      <c r="H38" s="37"/>
      <c r="I38" s="37"/>
      <c r="J38" s="37"/>
      <c r="K38" s="37"/>
      <c r="L38" s="88"/>
    </row>
    <row r="39" spans="1:12" ht="48" x14ac:dyDescent="0.2">
      <c r="A39" s="129" t="s">
        <v>115</v>
      </c>
      <c r="B39" s="38" t="s">
        <v>198</v>
      </c>
      <c r="C39" s="80" t="s">
        <v>193</v>
      </c>
      <c r="D39" s="89" t="s">
        <v>196</v>
      </c>
      <c r="E39" s="76" t="s">
        <v>176</v>
      </c>
      <c r="F39" s="106" t="s">
        <v>201</v>
      </c>
      <c r="G39" s="90"/>
      <c r="H39" s="123" t="s">
        <v>13</v>
      </c>
      <c r="I39" s="122" t="s">
        <v>70</v>
      </c>
      <c r="J39" s="91"/>
      <c r="K39" s="92"/>
      <c r="L39" s="93"/>
    </row>
    <row r="40" spans="1:12" ht="24" x14ac:dyDescent="0.2">
      <c r="A40" s="129" t="s">
        <v>203</v>
      </c>
      <c r="B40" s="38" t="s">
        <v>199</v>
      </c>
      <c r="C40" s="80" t="s">
        <v>194</v>
      </c>
      <c r="D40" s="89" t="s">
        <v>195</v>
      </c>
      <c r="E40" s="76" t="s">
        <v>176</v>
      </c>
      <c r="F40" s="112" t="s">
        <v>533</v>
      </c>
      <c r="G40" s="90"/>
      <c r="H40" s="125" t="s">
        <v>61</v>
      </c>
      <c r="I40" s="124" t="s">
        <v>63</v>
      </c>
      <c r="J40" s="91"/>
      <c r="K40" s="92"/>
      <c r="L40" s="93"/>
    </row>
    <row r="41" spans="1:12" ht="24" x14ac:dyDescent="0.2">
      <c r="A41" s="129" t="s">
        <v>204</v>
      </c>
      <c r="B41" s="38" t="s">
        <v>200</v>
      </c>
      <c r="C41" s="80" t="s">
        <v>192</v>
      </c>
      <c r="D41" s="89" t="s">
        <v>197</v>
      </c>
      <c r="E41" s="76" t="s">
        <v>176</v>
      </c>
      <c r="F41" s="112" t="s">
        <v>202</v>
      </c>
      <c r="G41" s="90"/>
      <c r="H41" s="123" t="s">
        <v>19</v>
      </c>
      <c r="I41" s="122" t="s">
        <v>70</v>
      </c>
      <c r="J41" s="91"/>
      <c r="K41" s="92"/>
      <c r="L41" s="93"/>
    </row>
    <row r="42" spans="1:12" ht="20.100000000000001" customHeight="1" thickBot="1" x14ac:dyDescent="0.25">
      <c r="A42" s="43"/>
      <c r="B42" s="44"/>
      <c r="C42" s="44"/>
      <c r="D42" s="97"/>
      <c r="E42" s="97"/>
      <c r="F42" s="114"/>
      <c r="G42" s="97"/>
      <c r="H42" s="45"/>
      <c r="I42" s="45"/>
      <c r="J42" s="45"/>
      <c r="K42" s="45"/>
      <c r="L42" s="98"/>
    </row>
    <row r="43" spans="1:12" ht="30" customHeight="1" thickBot="1" x14ac:dyDescent="0.25">
      <c r="A43" s="3" t="s">
        <v>123</v>
      </c>
      <c r="B43" s="47"/>
      <c r="C43" s="47"/>
      <c r="D43" s="102"/>
      <c r="E43" s="102"/>
      <c r="F43" s="116"/>
      <c r="G43" s="102"/>
      <c r="H43" s="103"/>
      <c r="I43" s="103"/>
      <c r="J43" s="103"/>
      <c r="K43" s="103"/>
      <c r="L43" s="104"/>
    </row>
    <row r="44" spans="1:12" ht="20.100000000000001" customHeight="1" x14ac:dyDescent="0.2">
      <c r="A44" s="49">
        <v>6.01</v>
      </c>
      <c r="B44" s="50" t="s">
        <v>218</v>
      </c>
      <c r="C44" s="36"/>
      <c r="D44" s="87"/>
      <c r="E44" s="87"/>
      <c r="F44" s="111"/>
      <c r="G44" s="87"/>
      <c r="H44" s="37"/>
      <c r="I44" s="37"/>
      <c r="J44" s="37"/>
      <c r="K44" s="37"/>
      <c r="L44" s="88"/>
    </row>
    <row r="45" spans="1:12" ht="44.25" customHeight="1" x14ac:dyDescent="0.2">
      <c r="A45" s="130" t="s">
        <v>380</v>
      </c>
      <c r="B45" s="120" t="s">
        <v>227</v>
      </c>
      <c r="C45" s="120" t="s">
        <v>534</v>
      </c>
      <c r="D45" s="118" t="s">
        <v>370</v>
      </c>
      <c r="E45" s="118" t="s">
        <v>262</v>
      </c>
      <c r="F45" s="106" t="s">
        <v>263</v>
      </c>
      <c r="G45" s="76"/>
      <c r="H45" s="125" t="s">
        <v>61</v>
      </c>
      <c r="I45" s="124" t="s">
        <v>63</v>
      </c>
      <c r="J45" s="94"/>
      <c r="K45" s="75"/>
      <c r="L45" s="40"/>
    </row>
    <row r="46" spans="1:12" ht="27" customHeight="1" x14ac:dyDescent="0.2">
      <c r="A46" s="130" t="s">
        <v>381</v>
      </c>
      <c r="B46" s="120" t="s">
        <v>276</v>
      </c>
      <c r="C46" s="120" t="s">
        <v>535</v>
      </c>
      <c r="D46" s="118" t="s">
        <v>226</v>
      </c>
      <c r="E46" s="78" t="s">
        <v>207</v>
      </c>
      <c r="F46" s="106" t="s">
        <v>277</v>
      </c>
      <c r="G46" s="76"/>
      <c r="H46" s="125" t="s">
        <v>61</v>
      </c>
      <c r="I46" s="124" t="s">
        <v>63</v>
      </c>
      <c r="J46" s="94"/>
      <c r="K46" s="75"/>
      <c r="L46" s="40"/>
    </row>
    <row r="47" spans="1:12" ht="24" x14ac:dyDescent="0.2">
      <c r="A47" s="130" t="s">
        <v>382</v>
      </c>
      <c r="B47" s="120" t="s">
        <v>271</v>
      </c>
      <c r="C47" s="120" t="s">
        <v>536</v>
      </c>
      <c r="D47" s="118" t="s">
        <v>226</v>
      </c>
      <c r="E47" s="118" t="s">
        <v>272</v>
      </c>
      <c r="F47" s="106" t="s">
        <v>277</v>
      </c>
      <c r="G47" s="76"/>
      <c r="H47" s="125" t="s">
        <v>61</v>
      </c>
      <c r="I47" s="124" t="s">
        <v>63</v>
      </c>
      <c r="J47" s="94"/>
      <c r="K47" s="75"/>
      <c r="L47" s="40"/>
    </row>
    <row r="48" spans="1:12" ht="24" x14ac:dyDescent="0.2">
      <c r="A48" s="130" t="s">
        <v>383</v>
      </c>
      <c r="B48" s="77" t="s">
        <v>213</v>
      </c>
      <c r="C48" s="77" t="s">
        <v>223</v>
      </c>
      <c r="D48" s="78" t="s">
        <v>210</v>
      </c>
      <c r="E48" s="78" t="s">
        <v>207</v>
      </c>
      <c r="F48" s="106" t="s">
        <v>537</v>
      </c>
      <c r="G48" s="76"/>
      <c r="H48" s="125" t="s">
        <v>61</v>
      </c>
      <c r="I48" s="124" t="s">
        <v>63</v>
      </c>
      <c r="J48" s="94"/>
      <c r="K48" s="75"/>
      <c r="L48" s="40"/>
    </row>
    <row r="49" spans="1:12" ht="24" x14ac:dyDescent="0.2">
      <c r="A49" s="130" t="s">
        <v>384</v>
      </c>
      <c r="B49" s="77" t="s">
        <v>538</v>
      </c>
      <c r="C49" s="77" t="s">
        <v>206</v>
      </c>
      <c r="D49" s="78" t="s">
        <v>205</v>
      </c>
      <c r="E49" s="78" t="s">
        <v>207</v>
      </c>
      <c r="F49" s="106" t="s">
        <v>512</v>
      </c>
      <c r="G49" s="76"/>
      <c r="H49" s="125" t="s">
        <v>61</v>
      </c>
      <c r="I49" s="124" t="s">
        <v>63</v>
      </c>
      <c r="J49" s="94"/>
      <c r="K49" s="75"/>
      <c r="L49" s="40"/>
    </row>
    <row r="50" spans="1:12" ht="48" x14ac:dyDescent="0.2">
      <c r="A50" s="130" t="s">
        <v>385</v>
      </c>
      <c r="B50" s="120" t="s">
        <v>217</v>
      </c>
      <c r="C50" s="120" t="s">
        <v>219</v>
      </c>
      <c r="D50" s="118" t="s">
        <v>216</v>
      </c>
      <c r="E50" s="118" t="s">
        <v>113</v>
      </c>
      <c r="F50" s="121" t="s">
        <v>539</v>
      </c>
      <c r="G50" s="76"/>
      <c r="H50" s="134" t="s">
        <v>8</v>
      </c>
      <c r="I50" s="132" t="s">
        <v>35</v>
      </c>
      <c r="J50" s="94"/>
      <c r="K50" s="75"/>
      <c r="L50" s="40"/>
    </row>
    <row r="51" spans="1:12" ht="20.100000000000001" customHeight="1" x14ac:dyDescent="0.2">
      <c r="A51" s="51">
        <v>6.02</v>
      </c>
      <c r="B51" s="48" t="s">
        <v>296</v>
      </c>
      <c r="C51" s="81"/>
      <c r="D51" s="95"/>
      <c r="E51" s="95"/>
      <c r="F51" s="113"/>
      <c r="G51" s="95"/>
      <c r="H51" s="42"/>
      <c r="I51" s="42"/>
      <c r="J51" s="42"/>
      <c r="K51" s="42"/>
      <c r="L51" s="96"/>
    </row>
    <row r="52" spans="1:12" ht="24.75" customHeight="1" x14ac:dyDescent="0.2">
      <c r="A52" s="130" t="s">
        <v>386</v>
      </c>
      <c r="B52" s="120" t="s">
        <v>278</v>
      </c>
      <c r="C52" s="120" t="s">
        <v>540</v>
      </c>
      <c r="D52" s="118" t="s">
        <v>226</v>
      </c>
      <c r="E52" s="78" t="s">
        <v>207</v>
      </c>
      <c r="F52" s="106" t="s">
        <v>336</v>
      </c>
      <c r="G52" s="76"/>
      <c r="H52" s="125" t="s">
        <v>61</v>
      </c>
      <c r="I52" s="124" t="s">
        <v>63</v>
      </c>
      <c r="J52" s="94"/>
      <c r="K52" s="75"/>
      <c r="L52" s="40"/>
    </row>
    <row r="53" spans="1:12" ht="72" x14ac:dyDescent="0.2">
      <c r="A53" s="130" t="s">
        <v>387</v>
      </c>
      <c r="B53" s="77" t="s">
        <v>279</v>
      </c>
      <c r="C53" s="77" t="s">
        <v>283</v>
      </c>
      <c r="D53" s="78" t="s">
        <v>208</v>
      </c>
      <c r="E53" s="78" t="s">
        <v>285</v>
      </c>
      <c r="F53" s="106" t="s">
        <v>284</v>
      </c>
      <c r="G53" s="76"/>
      <c r="H53" s="125" t="s">
        <v>61</v>
      </c>
      <c r="I53" s="124" t="s">
        <v>63</v>
      </c>
      <c r="J53" s="94"/>
      <c r="K53" s="75"/>
      <c r="L53" s="40"/>
    </row>
    <row r="54" spans="1:12" ht="48" x14ac:dyDescent="0.2">
      <c r="A54" s="130" t="s">
        <v>388</v>
      </c>
      <c r="B54" s="77" t="s">
        <v>280</v>
      </c>
      <c r="C54" s="77" t="s">
        <v>281</v>
      </c>
      <c r="D54" s="78" t="s">
        <v>208</v>
      </c>
      <c r="E54" s="76" t="s">
        <v>280</v>
      </c>
      <c r="F54" s="106" t="s">
        <v>282</v>
      </c>
      <c r="G54" s="76"/>
      <c r="H54" s="125" t="s">
        <v>61</v>
      </c>
      <c r="I54" s="124" t="s">
        <v>63</v>
      </c>
      <c r="J54" s="94"/>
      <c r="K54" s="75"/>
      <c r="L54" s="40"/>
    </row>
    <row r="55" spans="1:12" ht="48" x14ac:dyDescent="0.2">
      <c r="A55" s="130" t="s">
        <v>389</v>
      </c>
      <c r="B55" s="120" t="s">
        <v>294</v>
      </c>
      <c r="C55" s="77" t="s">
        <v>225</v>
      </c>
      <c r="D55" s="118" t="s">
        <v>214</v>
      </c>
      <c r="E55" s="78" t="s">
        <v>294</v>
      </c>
      <c r="F55" s="106" t="s">
        <v>295</v>
      </c>
      <c r="G55" s="76"/>
      <c r="H55" s="125" t="s">
        <v>61</v>
      </c>
      <c r="I55" s="124" t="s">
        <v>63</v>
      </c>
      <c r="J55" s="94"/>
      <c r="K55" s="75"/>
      <c r="L55" s="40"/>
    </row>
    <row r="56" spans="1:12" ht="36" x14ac:dyDescent="0.2">
      <c r="A56" s="130" t="s">
        <v>390</v>
      </c>
      <c r="B56" s="120" t="s">
        <v>215</v>
      </c>
      <c r="C56" s="120" t="s">
        <v>224</v>
      </c>
      <c r="D56" s="118" t="s">
        <v>266</v>
      </c>
      <c r="E56" s="118" t="s">
        <v>293</v>
      </c>
      <c r="F56" s="121" t="s">
        <v>292</v>
      </c>
      <c r="G56" s="76"/>
      <c r="H56" s="125" t="s">
        <v>61</v>
      </c>
      <c r="I56" s="124" t="s">
        <v>63</v>
      </c>
      <c r="J56" s="94"/>
      <c r="K56" s="75"/>
      <c r="L56" s="40"/>
    </row>
    <row r="57" spans="1:12" ht="36" x14ac:dyDescent="0.2">
      <c r="A57" s="130" t="s">
        <v>391</v>
      </c>
      <c r="B57" s="77" t="s">
        <v>333</v>
      </c>
      <c r="C57" s="77" t="s">
        <v>334</v>
      </c>
      <c r="D57" s="78" t="s">
        <v>135</v>
      </c>
      <c r="E57" s="106" t="s">
        <v>335</v>
      </c>
      <c r="F57" s="121" t="s">
        <v>292</v>
      </c>
      <c r="G57" s="76"/>
      <c r="H57" s="125" t="s">
        <v>61</v>
      </c>
      <c r="I57" s="124" t="s">
        <v>63</v>
      </c>
      <c r="J57" s="94"/>
      <c r="K57" s="75"/>
      <c r="L57" s="40"/>
    </row>
    <row r="58" spans="1:12" ht="20.100000000000001" customHeight="1" x14ac:dyDescent="0.2">
      <c r="A58" s="51">
        <v>6.03</v>
      </c>
      <c r="B58" s="48" t="s">
        <v>124</v>
      </c>
      <c r="C58" s="81"/>
      <c r="D58" s="95"/>
      <c r="E58" s="95"/>
      <c r="F58" s="113"/>
      <c r="G58" s="95"/>
      <c r="H58" s="42"/>
      <c r="I58" s="42"/>
      <c r="J58" s="42"/>
      <c r="K58" s="42"/>
      <c r="L58" s="96"/>
    </row>
    <row r="59" spans="1:12" ht="24" x14ac:dyDescent="0.2">
      <c r="A59" s="129" t="s">
        <v>392</v>
      </c>
      <c r="B59" s="77" t="s">
        <v>326</v>
      </c>
      <c r="C59" s="77" t="s">
        <v>297</v>
      </c>
      <c r="D59" s="78" t="s">
        <v>135</v>
      </c>
      <c r="E59" s="78" t="s">
        <v>245</v>
      </c>
      <c r="F59" s="106" t="s">
        <v>327</v>
      </c>
      <c r="G59" s="76"/>
      <c r="H59" s="134" t="s">
        <v>13</v>
      </c>
      <c r="I59" s="135" t="s">
        <v>70</v>
      </c>
      <c r="J59" s="94"/>
      <c r="K59" s="75"/>
      <c r="L59" s="40"/>
    </row>
    <row r="60" spans="1:12" ht="72" x14ac:dyDescent="0.2">
      <c r="A60" s="129" t="s">
        <v>393</v>
      </c>
      <c r="B60" s="77" t="s">
        <v>328</v>
      </c>
      <c r="C60" s="77" t="s">
        <v>304</v>
      </c>
      <c r="D60" s="78" t="s">
        <v>135</v>
      </c>
      <c r="E60" s="106" t="s">
        <v>329</v>
      </c>
      <c r="F60" s="106" t="s">
        <v>330</v>
      </c>
      <c r="G60" s="76"/>
      <c r="H60" s="134" t="s">
        <v>13</v>
      </c>
      <c r="I60" s="135" t="s">
        <v>70</v>
      </c>
      <c r="J60" s="94"/>
      <c r="K60" s="75"/>
      <c r="L60" s="40"/>
    </row>
    <row r="61" spans="1:12" ht="24" x14ac:dyDescent="0.2">
      <c r="A61" s="129" t="s">
        <v>394</v>
      </c>
      <c r="B61" s="77" t="s">
        <v>302</v>
      </c>
      <c r="C61" s="77" t="s">
        <v>305</v>
      </c>
      <c r="D61" s="78" t="s">
        <v>135</v>
      </c>
      <c r="E61" s="118" t="s">
        <v>245</v>
      </c>
      <c r="F61" s="106" t="s">
        <v>332</v>
      </c>
      <c r="G61" s="76"/>
      <c r="H61" s="134" t="s">
        <v>13</v>
      </c>
      <c r="I61" s="135" t="s">
        <v>70</v>
      </c>
      <c r="J61" s="94"/>
      <c r="K61" s="75"/>
      <c r="L61" s="40"/>
    </row>
    <row r="62" spans="1:12" ht="72" x14ac:dyDescent="0.2">
      <c r="A62" s="129" t="s">
        <v>395</v>
      </c>
      <c r="B62" s="77" t="s">
        <v>303</v>
      </c>
      <c r="C62" s="77" t="s">
        <v>306</v>
      </c>
      <c r="D62" s="78" t="s">
        <v>135</v>
      </c>
      <c r="E62" s="118" t="s">
        <v>245</v>
      </c>
      <c r="F62" s="106" t="s">
        <v>332</v>
      </c>
      <c r="G62" s="76"/>
      <c r="H62" s="134" t="s">
        <v>13</v>
      </c>
      <c r="I62" s="135" t="s">
        <v>70</v>
      </c>
      <c r="J62" s="94"/>
      <c r="K62" s="75"/>
      <c r="L62" s="40"/>
    </row>
    <row r="63" spans="1:12" ht="84.75" customHeight="1" x14ac:dyDescent="0.2">
      <c r="A63" s="129" t="s">
        <v>396</v>
      </c>
      <c r="B63" s="77" t="s">
        <v>337</v>
      </c>
      <c r="C63" s="77" t="s">
        <v>338</v>
      </c>
      <c r="D63" s="78" t="s">
        <v>135</v>
      </c>
      <c r="E63" s="118" t="s">
        <v>245</v>
      </c>
      <c r="F63" s="106" t="s">
        <v>339</v>
      </c>
      <c r="G63" s="76"/>
      <c r="H63" s="134" t="s">
        <v>19</v>
      </c>
      <c r="I63" s="135" t="s">
        <v>70</v>
      </c>
      <c r="J63" s="94"/>
      <c r="K63" s="75"/>
      <c r="L63" s="40"/>
    </row>
    <row r="64" spans="1:12" ht="36" x14ac:dyDescent="0.2">
      <c r="A64" s="129" t="s">
        <v>397</v>
      </c>
      <c r="B64" s="77" t="s">
        <v>325</v>
      </c>
      <c r="C64" s="77" t="s">
        <v>307</v>
      </c>
      <c r="D64" s="78" t="s">
        <v>135</v>
      </c>
      <c r="E64" s="118" t="s">
        <v>245</v>
      </c>
      <c r="F64" s="106" t="s">
        <v>332</v>
      </c>
      <c r="G64" s="76"/>
      <c r="H64" s="134" t="s">
        <v>13</v>
      </c>
      <c r="I64" s="135" t="s">
        <v>70</v>
      </c>
      <c r="J64" s="94"/>
      <c r="K64" s="75"/>
      <c r="L64" s="40"/>
    </row>
    <row r="65" spans="1:12" ht="72" x14ac:dyDescent="0.2">
      <c r="A65" s="129" t="s">
        <v>398</v>
      </c>
      <c r="B65" s="77" t="s">
        <v>324</v>
      </c>
      <c r="C65" s="77" t="s">
        <v>308</v>
      </c>
      <c r="D65" s="78" t="s">
        <v>135</v>
      </c>
      <c r="E65" s="118" t="s">
        <v>245</v>
      </c>
      <c r="F65" s="106" t="s">
        <v>332</v>
      </c>
      <c r="G65" s="76"/>
      <c r="H65" s="134" t="s">
        <v>13</v>
      </c>
      <c r="I65" s="135" t="s">
        <v>70</v>
      </c>
      <c r="J65" s="94"/>
      <c r="K65" s="75"/>
      <c r="L65" s="40"/>
    </row>
    <row r="66" spans="1:12" ht="24" x14ac:dyDescent="0.2">
      <c r="A66" s="129" t="s">
        <v>399</v>
      </c>
      <c r="B66" s="77" t="s">
        <v>323</v>
      </c>
      <c r="C66" s="77" t="s">
        <v>309</v>
      </c>
      <c r="D66" s="78" t="s">
        <v>135</v>
      </c>
      <c r="E66" s="118" t="s">
        <v>245</v>
      </c>
      <c r="F66" s="106" t="s">
        <v>332</v>
      </c>
      <c r="G66" s="76"/>
      <c r="H66" s="134" t="s">
        <v>19</v>
      </c>
      <c r="I66" s="135" t="s">
        <v>70</v>
      </c>
      <c r="J66" s="94"/>
      <c r="K66" s="75"/>
      <c r="L66" s="40"/>
    </row>
    <row r="67" spans="1:12" ht="60" x14ac:dyDescent="0.2">
      <c r="A67" s="129" t="s">
        <v>400</v>
      </c>
      <c r="B67" s="77" t="s">
        <v>322</v>
      </c>
      <c r="C67" s="77" t="s">
        <v>310</v>
      </c>
      <c r="D67" s="78" t="s">
        <v>135</v>
      </c>
      <c r="E67" s="118" t="s">
        <v>245</v>
      </c>
      <c r="F67" s="106" t="s">
        <v>332</v>
      </c>
      <c r="G67" s="76"/>
      <c r="H67" s="134" t="s">
        <v>19</v>
      </c>
      <c r="I67" s="135" t="s">
        <v>70</v>
      </c>
      <c r="J67" s="94"/>
      <c r="K67" s="75"/>
      <c r="L67" s="40"/>
    </row>
    <row r="68" spans="1:12" ht="60" x14ac:dyDescent="0.2">
      <c r="A68" s="129" t="s">
        <v>401</v>
      </c>
      <c r="B68" s="77" t="s">
        <v>321</v>
      </c>
      <c r="C68" s="77" t="s">
        <v>311</v>
      </c>
      <c r="D68" s="78" t="s">
        <v>135</v>
      </c>
      <c r="E68" s="118" t="s">
        <v>245</v>
      </c>
      <c r="F68" s="106" t="s">
        <v>340</v>
      </c>
      <c r="G68" s="76"/>
      <c r="H68" s="134" t="s">
        <v>19</v>
      </c>
      <c r="I68" s="135" t="s">
        <v>70</v>
      </c>
      <c r="J68" s="94"/>
      <c r="K68" s="75"/>
      <c r="L68" s="40"/>
    </row>
    <row r="69" spans="1:12" ht="108" x14ac:dyDescent="0.2">
      <c r="A69" s="129" t="s">
        <v>402</v>
      </c>
      <c r="B69" s="77" t="s">
        <v>320</v>
      </c>
      <c r="C69" s="77" t="s">
        <v>312</v>
      </c>
      <c r="D69" s="78" t="s">
        <v>135</v>
      </c>
      <c r="E69" s="118" t="s">
        <v>245</v>
      </c>
      <c r="F69" s="106" t="s">
        <v>332</v>
      </c>
      <c r="G69" s="76"/>
      <c r="H69" s="134" t="s">
        <v>13</v>
      </c>
      <c r="I69" s="135" t="s">
        <v>70</v>
      </c>
      <c r="J69" s="94"/>
      <c r="K69" s="75"/>
      <c r="L69" s="40"/>
    </row>
    <row r="70" spans="1:12" ht="72" x14ac:dyDescent="0.2">
      <c r="A70" s="129" t="s">
        <v>403</v>
      </c>
      <c r="B70" s="77" t="s">
        <v>319</v>
      </c>
      <c r="C70" s="77" t="s">
        <v>313</v>
      </c>
      <c r="D70" s="78" t="s">
        <v>135</v>
      </c>
      <c r="E70" s="118" t="s">
        <v>245</v>
      </c>
      <c r="F70" s="106" t="s">
        <v>332</v>
      </c>
      <c r="G70" s="76"/>
      <c r="H70" s="134" t="s">
        <v>13</v>
      </c>
      <c r="I70" s="135" t="s">
        <v>70</v>
      </c>
      <c r="J70" s="94"/>
      <c r="K70" s="75"/>
      <c r="L70" s="40"/>
    </row>
    <row r="71" spans="1:12" ht="72" x14ac:dyDescent="0.2">
      <c r="A71" s="129" t="s">
        <v>404</v>
      </c>
      <c r="B71" s="77" t="s">
        <v>318</v>
      </c>
      <c r="C71" s="77" t="s">
        <v>314</v>
      </c>
      <c r="D71" s="78" t="s">
        <v>135</v>
      </c>
      <c r="E71" s="118" t="s">
        <v>245</v>
      </c>
      <c r="F71" s="106" t="s">
        <v>332</v>
      </c>
      <c r="G71" s="76"/>
      <c r="H71" s="134" t="s">
        <v>13</v>
      </c>
      <c r="I71" s="135" t="s">
        <v>70</v>
      </c>
      <c r="J71" s="94"/>
      <c r="K71" s="75"/>
      <c r="L71" s="40"/>
    </row>
    <row r="72" spans="1:12" ht="48" x14ac:dyDescent="0.2">
      <c r="A72" s="129" t="s">
        <v>405</v>
      </c>
      <c r="B72" s="77" t="s">
        <v>298</v>
      </c>
      <c r="C72" s="77" t="s">
        <v>315</v>
      </c>
      <c r="D72" s="78" t="s">
        <v>135</v>
      </c>
      <c r="E72" s="106" t="s">
        <v>511</v>
      </c>
      <c r="F72" s="106" t="s">
        <v>301</v>
      </c>
      <c r="G72" s="76"/>
      <c r="H72" s="134" t="s">
        <v>13</v>
      </c>
      <c r="I72" s="135" t="s">
        <v>35</v>
      </c>
      <c r="J72" s="94"/>
      <c r="K72" s="75"/>
      <c r="L72" s="40"/>
    </row>
    <row r="73" spans="1:12" ht="41.25" customHeight="1" x14ac:dyDescent="0.2">
      <c r="A73" s="129" t="s">
        <v>406</v>
      </c>
      <c r="B73" s="77" t="s">
        <v>317</v>
      </c>
      <c r="C73" s="77" t="s">
        <v>341</v>
      </c>
      <c r="D73" s="78" t="s">
        <v>135</v>
      </c>
      <c r="E73" s="118" t="s">
        <v>245</v>
      </c>
      <c r="F73" s="106" t="s">
        <v>342</v>
      </c>
      <c r="G73" s="76"/>
      <c r="H73" s="134" t="s">
        <v>21</v>
      </c>
      <c r="I73" s="135" t="s">
        <v>70</v>
      </c>
      <c r="J73" s="94"/>
      <c r="K73" s="75"/>
      <c r="L73" s="40"/>
    </row>
    <row r="74" spans="1:12" ht="60" x14ac:dyDescent="0.2">
      <c r="A74" s="129" t="s">
        <v>407</v>
      </c>
      <c r="B74" s="77" t="s">
        <v>299</v>
      </c>
      <c r="C74" s="77" t="s">
        <v>316</v>
      </c>
      <c r="D74" s="78" t="s">
        <v>135</v>
      </c>
      <c r="E74" s="106" t="s">
        <v>300</v>
      </c>
      <c r="F74" s="106" t="s">
        <v>301</v>
      </c>
      <c r="G74" s="76"/>
      <c r="H74" s="125" t="s">
        <v>61</v>
      </c>
      <c r="I74" s="124" t="s">
        <v>63</v>
      </c>
      <c r="J74" s="94"/>
      <c r="K74" s="75"/>
      <c r="L74" s="40"/>
    </row>
    <row r="75" spans="1:12" ht="20.100000000000001" customHeight="1" x14ac:dyDescent="0.2">
      <c r="A75" s="51">
        <v>6.04</v>
      </c>
      <c r="B75" s="48" t="s">
        <v>350</v>
      </c>
      <c r="C75" s="81"/>
      <c r="D75" s="95"/>
      <c r="E75" s="95"/>
      <c r="F75" s="113"/>
      <c r="G75" s="95"/>
      <c r="H75" s="42"/>
      <c r="I75" s="42"/>
      <c r="J75" s="42"/>
      <c r="K75" s="42"/>
      <c r="L75" s="96"/>
    </row>
    <row r="76" spans="1:12" ht="60" x14ac:dyDescent="0.2">
      <c r="A76" s="130" t="s">
        <v>408</v>
      </c>
      <c r="B76" s="120" t="s">
        <v>345</v>
      </c>
      <c r="C76" s="120" t="s">
        <v>344</v>
      </c>
      <c r="D76" s="118" t="s">
        <v>346</v>
      </c>
      <c r="E76" s="118" t="s">
        <v>207</v>
      </c>
      <c r="F76" s="121" t="s">
        <v>512</v>
      </c>
      <c r="G76" s="76"/>
      <c r="H76" s="125" t="s">
        <v>61</v>
      </c>
      <c r="I76" s="124" t="s">
        <v>63</v>
      </c>
      <c r="J76" s="94"/>
      <c r="K76" s="75"/>
      <c r="L76" s="40"/>
    </row>
    <row r="77" spans="1:12" ht="48" x14ac:dyDescent="0.2">
      <c r="A77" s="130" t="s">
        <v>409</v>
      </c>
      <c r="B77" s="120" t="s">
        <v>367</v>
      </c>
      <c r="C77" s="120" t="s">
        <v>369</v>
      </c>
      <c r="D77" s="118" t="s">
        <v>368</v>
      </c>
      <c r="E77" s="118" t="s">
        <v>245</v>
      </c>
      <c r="F77" s="106" t="s">
        <v>253</v>
      </c>
      <c r="G77" s="76"/>
      <c r="H77" s="134" t="s">
        <v>21</v>
      </c>
      <c r="I77" s="135" t="s">
        <v>70</v>
      </c>
      <c r="J77" s="94"/>
      <c r="K77" s="75"/>
      <c r="L77" s="40"/>
    </row>
    <row r="78" spans="1:12" ht="132" x14ac:dyDescent="0.2">
      <c r="A78" s="130" t="s">
        <v>410</v>
      </c>
      <c r="B78" s="120" t="s">
        <v>357</v>
      </c>
      <c r="C78" s="120" t="s">
        <v>355</v>
      </c>
      <c r="D78" s="118" t="s">
        <v>358</v>
      </c>
      <c r="E78" s="118" t="s">
        <v>137</v>
      </c>
      <c r="F78" s="121" t="s">
        <v>354</v>
      </c>
      <c r="G78" s="76"/>
      <c r="H78" s="39" t="s">
        <v>13</v>
      </c>
      <c r="I78" s="135" t="s">
        <v>70</v>
      </c>
      <c r="J78" s="94"/>
      <c r="K78" s="75"/>
      <c r="L78" s="40"/>
    </row>
    <row r="79" spans="1:12" ht="72" x14ac:dyDescent="0.2">
      <c r="A79" s="130" t="s">
        <v>411</v>
      </c>
      <c r="B79" s="120" t="s">
        <v>353</v>
      </c>
      <c r="C79" s="120" t="s">
        <v>347</v>
      </c>
      <c r="D79" s="118" t="s">
        <v>343</v>
      </c>
      <c r="E79" s="118" t="s">
        <v>245</v>
      </c>
      <c r="F79" s="106" t="s">
        <v>342</v>
      </c>
      <c r="G79" s="76"/>
      <c r="H79" s="134" t="s">
        <v>21</v>
      </c>
      <c r="I79" s="135" t="s">
        <v>70</v>
      </c>
      <c r="J79" s="94"/>
      <c r="K79" s="75"/>
      <c r="L79" s="40"/>
    </row>
    <row r="80" spans="1:12" ht="24" x14ac:dyDescent="0.2">
      <c r="A80" s="130" t="s">
        <v>412</v>
      </c>
      <c r="B80" s="120" t="s">
        <v>349</v>
      </c>
      <c r="C80" s="120" t="s">
        <v>348</v>
      </c>
      <c r="D80" s="118" t="s">
        <v>343</v>
      </c>
      <c r="E80" s="118" t="s">
        <v>351</v>
      </c>
      <c r="F80" s="121" t="s">
        <v>513</v>
      </c>
      <c r="G80" s="76"/>
      <c r="H80" s="39" t="s">
        <v>21</v>
      </c>
      <c r="I80" s="132" t="s">
        <v>70</v>
      </c>
      <c r="J80" s="94"/>
      <c r="K80" s="75"/>
      <c r="L80" s="40"/>
    </row>
    <row r="81" spans="1:12" ht="48" x14ac:dyDescent="0.2">
      <c r="A81" s="130" t="s">
        <v>413</v>
      </c>
      <c r="B81" s="77" t="s">
        <v>289</v>
      </c>
      <c r="C81" s="77" t="s">
        <v>221</v>
      </c>
      <c r="D81" s="78" t="s">
        <v>209</v>
      </c>
      <c r="E81" s="78" t="s">
        <v>245</v>
      </c>
      <c r="F81" s="106" t="s">
        <v>288</v>
      </c>
      <c r="G81" s="76"/>
      <c r="H81" s="39" t="s">
        <v>19</v>
      </c>
      <c r="I81" s="132" t="s">
        <v>70</v>
      </c>
      <c r="J81" s="94"/>
      <c r="K81" s="75"/>
      <c r="L81" s="40"/>
    </row>
    <row r="82" spans="1:12" ht="48" x14ac:dyDescent="0.2">
      <c r="A82" s="130" t="s">
        <v>414</v>
      </c>
      <c r="B82" s="77" t="s">
        <v>212</v>
      </c>
      <c r="C82" s="77" t="s">
        <v>352</v>
      </c>
      <c r="D82" s="78" t="s">
        <v>211</v>
      </c>
      <c r="E82" s="78" t="s">
        <v>113</v>
      </c>
      <c r="F82" s="106" t="s">
        <v>291</v>
      </c>
      <c r="G82" s="76"/>
      <c r="H82" s="39" t="s">
        <v>8</v>
      </c>
      <c r="I82" s="132" t="s">
        <v>35</v>
      </c>
      <c r="J82" s="94"/>
      <c r="K82" s="75"/>
      <c r="L82" s="40"/>
    </row>
    <row r="83" spans="1:12" ht="60" x14ac:dyDescent="0.2">
      <c r="A83" s="130" t="s">
        <v>415</v>
      </c>
      <c r="B83" s="120" t="s">
        <v>514</v>
      </c>
      <c r="C83" s="120" t="s">
        <v>515</v>
      </c>
      <c r="D83" s="118" t="s">
        <v>359</v>
      </c>
      <c r="E83" s="78" t="s">
        <v>207</v>
      </c>
      <c r="F83" s="106" t="s">
        <v>360</v>
      </c>
      <c r="G83" s="76"/>
      <c r="H83" s="125" t="s">
        <v>61</v>
      </c>
      <c r="I83" s="124" t="s">
        <v>63</v>
      </c>
      <c r="J83" s="94"/>
      <c r="K83" s="75"/>
      <c r="L83" s="40"/>
    </row>
    <row r="84" spans="1:12" ht="20.100000000000001" customHeight="1" x14ac:dyDescent="0.2">
      <c r="A84" s="51">
        <v>6.05</v>
      </c>
      <c r="B84" s="48" t="s">
        <v>356</v>
      </c>
      <c r="C84" s="81"/>
      <c r="D84" s="95"/>
      <c r="E84" s="95"/>
      <c r="F84" s="113"/>
      <c r="G84" s="95"/>
      <c r="H84" s="42"/>
      <c r="I84" s="42"/>
      <c r="J84" s="42"/>
      <c r="K84" s="42"/>
      <c r="L84" s="96"/>
    </row>
    <row r="85" spans="1:12" ht="108" x14ac:dyDescent="0.2">
      <c r="A85" s="130" t="s">
        <v>416</v>
      </c>
      <c r="B85" s="120" t="s">
        <v>374</v>
      </c>
      <c r="C85" s="120" t="s">
        <v>516</v>
      </c>
      <c r="D85" s="118" t="s">
        <v>375</v>
      </c>
      <c r="E85" s="118" t="s">
        <v>376</v>
      </c>
      <c r="F85" s="121" t="s">
        <v>517</v>
      </c>
      <c r="G85" s="76"/>
      <c r="H85" s="39" t="s">
        <v>19</v>
      </c>
      <c r="I85" s="132" t="s">
        <v>66</v>
      </c>
      <c r="J85" s="94"/>
      <c r="K85" s="75"/>
      <c r="L85" s="40"/>
    </row>
    <row r="86" spans="1:12" ht="48" x14ac:dyDescent="0.2">
      <c r="A86" s="130" t="s">
        <v>417</v>
      </c>
      <c r="B86" s="77" t="s">
        <v>289</v>
      </c>
      <c r="C86" s="77" t="s">
        <v>221</v>
      </c>
      <c r="D86" s="78" t="s">
        <v>209</v>
      </c>
      <c r="E86" s="78" t="s">
        <v>245</v>
      </c>
      <c r="F86" s="106" t="s">
        <v>288</v>
      </c>
      <c r="G86" s="76"/>
      <c r="H86" s="39" t="s">
        <v>19</v>
      </c>
      <c r="I86" s="132" t="s">
        <v>70</v>
      </c>
      <c r="J86" s="94"/>
      <c r="K86" s="75"/>
      <c r="L86" s="40"/>
    </row>
    <row r="87" spans="1:12" ht="36" x14ac:dyDescent="0.2">
      <c r="A87" s="130" t="s">
        <v>418</v>
      </c>
      <c r="B87" s="77" t="s">
        <v>286</v>
      </c>
      <c r="C87" s="77" t="s">
        <v>222</v>
      </c>
      <c r="D87" s="78" t="s">
        <v>209</v>
      </c>
      <c r="E87" s="78" t="s">
        <v>245</v>
      </c>
      <c r="F87" s="106" t="s">
        <v>287</v>
      </c>
      <c r="G87" s="76"/>
      <c r="H87" s="39" t="s">
        <v>19</v>
      </c>
      <c r="I87" s="132" t="s">
        <v>70</v>
      </c>
      <c r="J87" s="94"/>
      <c r="K87" s="75"/>
      <c r="L87" s="40"/>
    </row>
    <row r="88" spans="1:12" ht="48" x14ac:dyDescent="0.2">
      <c r="A88" s="130" t="s">
        <v>419</v>
      </c>
      <c r="B88" s="120" t="s">
        <v>364</v>
      </c>
      <c r="C88" s="120" t="s">
        <v>518</v>
      </c>
      <c r="D88" s="118" t="s">
        <v>361</v>
      </c>
      <c r="E88" s="78" t="s">
        <v>245</v>
      </c>
      <c r="F88" s="121" t="s">
        <v>373</v>
      </c>
      <c r="G88" s="76"/>
      <c r="H88" s="39" t="s">
        <v>19</v>
      </c>
      <c r="I88" s="132" t="s">
        <v>70</v>
      </c>
      <c r="J88" s="94"/>
      <c r="K88" s="75"/>
      <c r="L88" s="40"/>
    </row>
    <row r="89" spans="1:12" ht="84" x14ac:dyDescent="0.2">
      <c r="A89" s="130" t="s">
        <v>420</v>
      </c>
      <c r="B89" s="120" t="s">
        <v>363</v>
      </c>
      <c r="C89" s="120" t="s">
        <v>371</v>
      </c>
      <c r="D89" s="118" t="s">
        <v>362</v>
      </c>
      <c r="E89" s="78" t="s">
        <v>113</v>
      </c>
      <c r="F89" s="121" t="s">
        <v>372</v>
      </c>
      <c r="G89" s="76"/>
      <c r="H89" s="39" t="s">
        <v>19</v>
      </c>
      <c r="I89" s="132" t="s">
        <v>70</v>
      </c>
      <c r="J89" s="94"/>
      <c r="K89" s="75"/>
      <c r="L89" s="40"/>
    </row>
    <row r="90" spans="1:12" ht="60" x14ac:dyDescent="0.2">
      <c r="A90" s="130" t="s">
        <v>421</v>
      </c>
      <c r="B90" s="120" t="s">
        <v>379</v>
      </c>
      <c r="C90" s="120" t="s">
        <v>378</v>
      </c>
      <c r="D90" s="118" t="s">
        <v>377</v>
      </c>
      <c r="E90" s="78" t="s">
        <v>245</v>
      </c>
      <c r="F90" s="121" t="s">
        <v>519</v>
      </c>
      <c r="G90" s="76"/>
      <c r="H90" s="39" t="s">
        <v>21</v>
      </c>
      <c r="I90" s="132" t="s">
        <v>70</v>
      </c>
      <c r="J90" s="94"/>
      <c r="K90" s="75"/>
      <c r="L90" s="40"/>
    </row>
    <row r="91" spans="1:12" ht="84" x14ac:dyDescent="0.2">
      <c r="A91" s="130" t="s">
        <v>422</v>
      </c>
      <c r="B91" s="77" t="s">
        <v>212</v>
      </c>
      <c r="C91" s="77" t="s">
        <v>290</v>
      </c>
      <c r="D91" s="78" t="s">
        <v>211</v>
      </c>
      <c r="E91" s="78" t="s">
        <v>113</v>
      </c>
      <c r="F91" s="106" t="s">
        <v>291</v>
      </c>
      <c r="G91" s="76"/>
      <c r="H91" s="39" t="s">
        <v>8</v>
      </c>
      <c r="I91" s="132" t="s">
        <v>35</v>
      </c>
      <c r="J91" s="94"/>
      <c r="K91" s="75"/>
      <c r="L91" s="40"/>
    </row>
    <row r="92" spans="1:12" ht="36" x14ac:dyDescent="0.2">
      <c r="A92" s="130" t="s">
        <v>423</v>
      </c>
      <c r="B92" s="120" t="s">
        <v>273</v>
      </c>
      <c r="C92" s="120" t="s">
        <v>274</v>
      </c>
      <c r="D92" s="118" t="s">
        <v>226</v>
      </c>
      <c r="E92" s="78" t="s">
        <v>207</v>
      </c>
      <c r="F92" s="106" t="s">
        <v>275</v>
      </c>
      <c r="G92" s="76"/>
      <c r="H92" s="125" t="s">
        <v>61</v>
      </c>
      <c r="I92" s="124" t="s">
        <v>63</v>
      </c>
      <c r="J92" s="94"/>
      <c r="K92" s="75"/>
      <c r="L92" s="40"/>
    </row>
    <row r="93" spans="1:12" ht="20.100000000000001" customHeight="1" x14ac:dyDescent="0.2">
      <c r="A93" s="51">
        <v>6.06</v>
      </c>
      <c r="B93" s="48" t="s">
        <v>142</v>
      </c>
      <c r="C93" s="81"/>
      <c r="D93" s="95"/>
      <c r="E93" s="95"/>
      <c r="F93" s="113"/>
      <c r="G93" s="95"/>
      <c r="H93" s="42"/>
      <c r="I93" s="42"/>
      <c r="J93" s="42"/>
      <c r="K93" s="42"/>
      <c r="L93" s="96"/>
    </row>
    <row r="94" spans="1:12" ht="24" x14ac:dyDescent="0.2">
      <c r="A94" s="130" t="s">
        <v>482</v>
      </c>
      <c r="B94" s="120" t="s">
        <v>434</v>
      </c>
      <c r="C94" s="120" t="s">
        <v>435</v>
      </c>
      <c r="D94" s="118" t="s">
        <v>433</v>
      </c>
      <c r="E94" s="78" t="s">
        <v>245</v>
      </c>
      <c r="F94" s="121" t="s">
        <v>437</v>
      </c>
      <c r="G94" s="76"/>
      <c r="H94" s="39" t="s">
        <v>19</v>
      </c>
      <c r="I94" s="132" t="s">
        <v>70</v>
      </c>
      <c r="J94" s="94"/>
      <c r="K94" s="75"/>
      <c r="L94" s="40"/>
    </row>
    <row r="95" spans="1:12" ht="59.25" customHeight="1" x14ac:dyDescent="0.2">
      <c r="A95" s="130" t="s">
        <v>483</v>
      </c>
      <c r="B95" s="120" t="s">
        <v>286</v>
      </c>
      <c r="C95" s="120" t="s">
        <v>436</v>
      </c>
      <c r="D95" s="118" t="s">
        <v>433</v>
      </c>
      <c r="E95" s="78" t="s">
        <v>245</v>
      </c>
      <c r="F95" s="121" t="s">
        <v>512</v>
      </c>
      <c r="G95" s="119"/>
      <c r="H95" s="39" t="s">
        <v>19</v>
      </c>
      <c r="I95" s="132" t="s">
        <v>70</v>
      </c>
      <c r="J95" s="94"/>
      <c r="K95" s="75"/>
      <c r="L95" s="40"/>
    </row>
    <row r="96" spans="1:12" ht="72" x14ac:dyDescent="0.2">
      <c r="A96" s="130" t="s">
        <v>484</v>
      </c>
      <c r="B96" s="120" t="s">
        <v>444</v>
      </c>
      <c r="C96" s="120" t="s">
        <v>472</v>
      </c>
      <c r="D96" s="118" t="s">
        <v>138</v>
      </c>
      <c r="E96" s="118" t="s">
        <v>447</v>
      </c>
      <c r="F96" s="121" t="s">
        <v>446</v>
      </c>
      <c r="G96" s="119"/>
      <c r="H96" s="123" t="s">
        <v>13</v>
      </c>
      <c r="I96" s="122" t="s">
        <v>70</v>
      </c>
      <c r="J96" s="94"/>
      <c r="K96" s="75"/>
      <c r="L96" s="122"/>
    </row>
    <row r="97" spans="1:12" ht="72" x14ac:dyDescent="0.2">
      <c r="A97" s="130" t="s">
        <v>485</v>
      </c>
      <c r="B97" s="120" t="s">
        <v>445</v>
      </c>
      <c r="C97" s="120" t="s">
        <v>471</v>
      </c>
      <c r="D97" s="118" t="s">
        <v>138</v>
      </c>
      <c r="E97" s="118" t="s">
        <v>447</v>
      </c>
      <c r="F97" s="121" t="s">
        <v>446</v>
      </c>
      <c r="G97" s="119"/>
      <c r="H97" s="123" t="s">
        <v>13</v>
      </c>
      <c r="I97" s="122" t="s">
        <v>70</v>
      </c>
      <c r="J97" s="94"/>
      <c r="K97" s="75"/>
      <c r="L97" s="122"/>
    </row>
    <row r="98" spans="1:12" ht="60" x14ac:dyDescent="0.2">
      <c r="A98" s="130" t="s">
        <v>486</v>
      </c>
      <c r="B98" s="120" t="s">
        <v>441</v>
      </c>
      <c r="C98" s="120" t="s">
        <v>470</v>
      </c>
      <c r="D98" s="118" t="s">
        <v>138</v>
      </c>
      <c r="E98" s="118" t="s">
        <v>448</v>
      </c>
      <c r="F98" s="121" t="s">
        <v>449</v>
      </c>
      <c r="G98" s="119"/>
      <c r="H98" s="123" t="s">
        <v>13</v>
      </c>
      <c r="I98" s="122" t="s">
        <v>70</v>
      </c>
      <c r="J98" s="94"/>
      <c r="K98" s="75"/>
      <c r="L98" s="122"/>
    </row>
    <row r="99" spans="1:12" ht="72" x14ac:dyDescent="0.2">
      <c r="A99" s="130" t="s">
        <v>487</v>
      </c>
      <c r="B99" s="120" t="s">
        <v>440</v>
      </c>
      <c r="C99" s="120" t="s">
        <v>451</v>
      </c>
      <c r="D99" s="118" t="s">
        <v>138</v>
      </c>
      <c r="E99" s="118" t="s">
        <v>520</v>
      </c>
      <c r="F99" s="121" t="s">
        <v>450</v>
      </c>
      <c r="G99" s="119"/>
      <c r="H99" s="123" t="s">
        <v>13</v>
      </c>
      <c r="I99" s="122" t="s">
        <v>70</v>
      </c>
      <c r="J99" s="94"/>
      <c r="K99" s="75"/>
      <c r="L99" s="122"/>
    </row>
    <row r="100" spans="1:12" ht="36" x14ac:dyDescent="0.2">
      <c r="A100" s="130" t="s">
        <v>488</v>
      </c>
      <c r="B100" s="120" t="s">
        <v>442</v>
      </c>
      <c r="C100" s="120" t="s">
        <v>443</v>
      </c>
      <c r="D100" s="118" t="s">
        <v>138</v>
      </c>
      <c r="E100" s="118" t="s">
        <v>245</v>
      </c>
      <c r="F100" s="121" t="s">
        <v>253</v>
      </c>
      <c r="G100" s="119"/>
      <c r="H100" s="123" t="s">
        <v>13</v>
      </c>
      <c r="I100" s="122" t="s">
        <v>70</v>
      </c>
      <c r="J100" s="94"/>
      <c r="K100" s="75"/>
      <c r="L100" s="40"/>
    </row>
    <row r="101" spans="1:12" ht="36" x14ac:dyDescent="0.2">
      <c r="A101" s="130" t="s">
        <v>489</v>
      </c>
      <c r="B101" s="120" t="s">
        <v>267</v>
      </c>
      <c r="C101" s="120" t="s">
        <v>268</v>
      </c>
      <c r="D101" s="118" t="s">
        <v>226</v>
      </c>
      <c r="E101" s="118" t="s">
        <v>269</v>
      </c>
      <c r="F101" s="106" t="s">
        <v>270</v>
      </c>
      <c r="G101" s="76"/>
      <c r="H101" s="125" t="s">
        <v>61</v>
      </c>
      <c r="I101" s="124" t="s">
        <v>63</v>
      </c>
      <c r="J101" s="94"/>
      <c r="K101" s="75"/>
      <c r="L101" s="40"/>
    </row>
    <row r="102" spans="1:12" ht="20.100000000000001" customHeight="1" x14ac:dyDescent="0.2">
      <c r="A102" s="51">
        <v>6.07</v>
      </c>
      <c r="B102" s="48" t="s">
        <v>139</v>
      </c>
      <c r="C102" s="81"/>
      <c r="D102" s="95"/>
      <c r="E102" s="95"/>
      <c r="F102" s="113"/>
      <c r="G102" s="95"/>
      <c r="H102" s="42"/>
      <c r="I102" s="42"/>
      <c r="J102" s="42"/>
      <c r="K102" s="42"/>
      <c r="L102" s="96"/>
    </row>
    <row r="103" spans="1:12" ht="48" x14ac:dyDescent="0.2">
      <c r="A103" s="130" t="s">
        <v>490</v>
      </c>
      <c r="B103" s="120" t="s">
        <v>452</v>
      </c>
      <c r="C103" s="120" t="s">
        <v>453</v>
      </c>
      <c r="D103" s="118" t="s">
        <v>377</v>
      </c>
      <c r="E103" s="78" t="s">
        <v>245</v>
      </c>
      <c r="F103" s="121" t="s">
        <v>454</v>
      </c>
      <c r="G103" s="76"/>
      <c r="H103" s="39" t="s">
        <v>19</v>
      </c>
      <c r="I103" s="132" t="s">
        <v>70</v>
      </c>
      <c r="J103" s="94"/>
      <c r="K103" s="75"/>
      <c r="L103" s="40"/>
    </row>
    <row r="104" spans="1:12" ht="24" x14ac:dyDescent="0.2">
      <c r="A104" s="130" t="s">
        <v>491</v>
      </c>
      <c r="B104" s="120" t="s">
        <v>473</v>
      </c>
      <c r="C104" s="120" t="s">
        <v>455</v>
      </c>
      <c r="D104" s="118" t="s">
        <v>377</v>
      </c>
      <c r="E104" s="78" t="s">
        <v>245</v>
      </c>
      <c r="F104" s="121" t="s">
        <v>339</v>
      </c>
      <c r="G104" s="76"/>
      <c r="H104" s="39" t="s">
        <v>19</v>
      </c>
      <c r="I104" s="132" t="s">
        <v>70</v>
      </c>
      <c r="J104" s="94"/>
      <c r="K104" s="75"/>
      <c r="L104" s="40"/>
    </row>
    <row r="105" spans="1:12" ht="60" x14ac:dyDescent="0.2">
      <c r="A105" s="130" t="s">
        <v>492</v>
      </c>
      <c r="B105" s="120" t="s">
        <v>286</v>
      </c>
      <c r="C105" s="120" t="s">
        <v>456</v>
      </c>
      <c r="D105" s="118" t="s">
        <v>377</v>
      </c>
      <c r="E105" s="78" t="s">
        <v>245</v>
      </c>
      <c r="F105" s="121" t="s">
        <v>512</v>
      </c>
      <c r="G105" s="119"/>
      <c r="H105" s="39" t="s">
        <v>19</v>
      </c>
      <c r="I105" s="132" t="s">
        <v>70</v>
      </c>
      <c r="J105" s="94"/>
      <c r="K105" s="75"/>
      <c r="L105" s="40"/>
    </row>
    <row r="106" spans="1:12" ht="72" x14ac:dyDescent="0.2">
      <c r="A106" s="130" t="s">
        <v>493</v>
      </c>
      <c r="B106" s="120" t="s">
        <v>459</v>
      </c>
      <c r="C106" s="120" t="s">
        <v>521</v>
      </c>
      <c r="D106" s="118" t="s">
        <v>138</v>
      </c>
      <c r="E106" s="118" t="s">
        <v>463</v>
      </c>
      <c r="F106" s="121" t="s">
        <v>461</v>
      </c>
      <c r="G106" s="119"/>
      <c r="H106" s="123" t="s">
        <v>13</v>
      </c>
      <c r="I106" s="122" t="s">
        <v>70</v>
      </c>
      <c r="J106" s="94"/>
      <c r="K106" s="75"/>
      <c r="L106" s="40"/>
    </row>
    <row r="107" spans="1:12" ht="72" x14ac:dyDescent="0.2">
      <c r="A107" s="130" t="s">
        <v>494</v>
      </c>
      <c r="B107" s="120" t="s">
        <v>460</v>
      </c>
      <c r="C107" s="120" t="s">
        <v>522</v>
      </c>
      <c r="D107" s="118" t="s">
        <v>138</v>
      </c>
      <c r="E107" s="118" t="s">
        <v>463</v>
      </c>
      <c r="F107" s="121" t="s">
        <v>462</v>
      </c>
      <c r="G107" s="119"/>
      <c r="H107" s="123" t="s">
        <v>13</v>
      </c>
      <c r="I107" s="122" t="s">
        <v>70</v>
      </c>
      <c r="J107" s="94"/>
      <c r="K107" s="75"/>
      <c r="L107" s="40"/>
    </row>
    <row r="108" spans="1:12" ht="60" x14ac:dyDescent="0.2">
      <c r="A108" s="130" t="s">
        <v>495</v>
      </c>
      <c r="B108" s="120" t="s">
        <v>475</v>
      </c>
      <c r="C108" s="120" t="s">
        <v>523</v>
      </c>
      <c r="D108" s="118" t="s">
        <v>138</v>
      </c>
      <c r="E108" s="118" t="s">
        <v>448</v>
      </c>
      <c r="F108" s="121" t="s">
        <v>469</v>
      </c>
      <c r="G108" s="119"/>
      <c r="H108" s="123"/>
      <c r="I108" s="122"/>
      <c r="J108" s="94"/>
      <c r="K108" s="75"/>
      <c r="L108" s="122"/>
    </row>
    <row r="109" spans="1:12" ht="60" x14ac:dyDescent="0.2">
      <c r="A109" s="130" t="s">
        <v>496</v>
      </c>
      <c r="B109" s="120" t="s">
        <v>474</v>
      </c>
      <c r="C109" s="120" t="s">
        <v>524</v>
      </c>
      <c r="D109" s="118" t="s">
        <v>138</v>
      </c>
      <c r="E109" s="118" t="s">
        <v>448</v>
      </c>
      <c r="F109" s="121" t="s">
        <v>469</v>
      </c>
      <c r="G109" s="119"/>
      <c r="H109" s="123"/>
      <c r="I109" s="122"/>
      <c r="J109" s="94"/>
      <c r="K109" s="75"/>
      <c r="L109" s="122"/>
    </row>
    <row r="110" spans="1:12" ht="24" x14ac:dyDescent="0.2">
      <c r="A110" s="130" t="s">
        <v>497</v>
      </c>
      <c r="B110" s="120" t="s">
        <v>457</v>
      </c>
      <c r="C110" s="120" t="s">
        <v>468</v>
      </c>
      <c r="D110" s="118" t="s">
        <v>138</v>
      </c>
      <c r="E110" s="118" t="s">
        <v>525</v>
      </c>
      <c r="F110" s="121" t="s">
        <v>467</v>
      </c>
      <c r="G110" s="119"/>
      <c r="H110" s="123" t="s">
        <v>13</v>
      </c>
      <c r="I110" s="122" t="s">
        <v>70</v>
      </c>
      <c r="J110" s="94"/>
      <c r="K110" s="75"/>
      <c r="L110" s="40"/>
    </row>
    <row r="111" spans="1:12" ht="36" x14ac:dyDescent="0.2">
      <c r="A111" s="130" t="s">
        <v>498</v>
      </c>
      <c r="B111" s="120" t="s">
        <v>458</v>
      </c>
      <c r="C111" s="120" t="s">
        <v>464</v>
      </c>
      <c r="D111" s="118" t="s">
        <v>138</v>
      </c>
      <c r="E111" s="118" t="s">
        <v>466</v>
      </c>
      <c r="F111" s="121" t="s">
        <v>465</v>
      </c>
      <c r="G111" s="119"/>
      <c r="H111" s="123" t="s">
        <v>13</v>
      </c>
      <c r="I111" s="122" t="s">
        <v>70</v>
      </c>
      <c r="J111" s="94"/>
      <c r="K111" s="75"/>
      <c r="L111" s="40"/>
    </row>
    <row r="112" spans="1:12" ht="36" x14ac:dyDescent="0.2">
      <c r="A112" s="130" t="s">
        <v>499</v>
      </c>
      <c r="B112" s="120" t="s">
        <v>442</v>
      </c>
      <c r="C112" s="120" t="s">
        <v>443</v>
      </c>
      <c r="D112" s="118" t="s">
        <v>138</v>
      </c>
      <c r="E112" s="118" t="s">
        <v>245</v>
      </c>
      <c r="F112" s="121" t="s">
        <v>253</v>
      </c>
      <c r="G112" s="119"/>
      <c r="H112" s="123" t="s">
        <v>13</v>
      </c>
      <c r="I112" s="122" t="s">
        <v>70</v>
      </c>
      <c r="J112" s="94"/>
      <c r="K112" s="75"/>
      <c r="L112" s="40"/>
    </row>
    <row r="113" spans="1:12" ht="36" x14ac:dyDescent="0.2">
      <c r="A113" s="130" t="s">
        <v>500</v>
      </c>
      <c r="B113" s="120" t="s">
        <v>267</v>
      </c>
      <c r="C113" s="120" t="s">
        <v>268</v>
      </c>
      <c r="D113" s="118" t="s">
        <v>226</v>
      </c>
      <c r="E113" s="118" t="s">
        <v>269</v>
      </c>
      <c r="F113" s="106" t="s">
        <v>270</v>
      </c>
      <c r="G113" s="76"/>
      <c r="H113" s="125" t="s">
        <v>61</v>
      </c>
      <c r="I113" s="124" t="s">
        <v>63</v>
      </c>
      <c r="J113" s="94"/>
      <c r="K113" s="75"/>
      <c r="L113" s="40"/>
    </row>
    <row r="114" spans="1:12" ht="20.100000000000001" customHeight="1" x14ac:dyDescent="0.2">
      <c r="A114" s="51">
        <v>6.08</v>
      </c>
      <c r="B114" s="48" t="s">
        <v>140</v>
      </c>
      <c r="C114" s="81"/>
      <c r="D114" s="95"/>
      <c r="E114" s="95"/>
      <c r="F114" s="113"/>
      <c r="G114" s="95"/>
      <c r="H114" s="42"/>
      <c r="I114" s="42"/>
      <c r="J114" s="42"/>
      <c r="K114" s="42"/>
      <c r="L114" s="96"/>
    </row>
    <row r="115" spans="1:12" ht="24" x14ac:dyDescent="0.2">
      <c r="A115" s="130" t="s">
        <v>501</v>
      </c>
      <c r="B115" s="120" t="s">
        <v>438</v>
      </c>
      <c r="C115" s="120" t="s">
        <v>435</v>
      </c>
      <c r="D115" s="118" t="s">
        <v>439</v>
      </c>
      <c r="E115" s="78" t="s">
        <v>245</v>
      </c>
      <c r="F115" s="121" t="s">
        <v>437</v>
      </c>
      <c r="G115" s="76"/>
      <c r="H115" s="39" t="s">
        <v>19</v>
      </c>
      <c r="I115" s="132" t="s">
        <v>70</v>
      </c>
      <c r="J115" s="94"/>
      <c r="K115" s="75"/>
      <c r="L115" s="40"/>
    </row>
    <row r="116" spans="1:12" ht="60" x14ac:dyDescent="0.2">
      <c r="A116" s="130" t="s">
        <v>502</v>
      </c>
      <c r="B116" s="120" t="s">
        <v>477</v>
      </c>
      <c r="C116" s="120" t="s">
        <v>526</v>
      </c>
      <c r="D116" s="118" t="s">
        <v>138</v>
      </c>
      <c r="E116" s="118" t="s">
        <v>478</v>
      </c>
      <c r="F116" s="121" t="s">
        <v>461</v>
      </c>
      <c r="G116" s="76"/>
      <c r="H116" s="123" t="s">
        <v>13</v>
      </c>
      <c r="I116" s="122" t="s">
        <v>70</v>
      </c>
      <c r="J116" s="94"/>
      <c r="K116" s="75"/>
      <c r="L116" s="40" t="s">
        <v>331</v>
      </c>
    </row>
    <row r="117" spans="1:12" ht="60" x14ac:dyDescent="0.2">
      <c r="A117" s="130" t="s">
        <v>503</v>
      </c>
      <c r="B117" s="120" t="s">
        <v>476</v>
      </c>
      <c r="C117" s="120" t="s">
        <v>527</v>
      </c>
      <c r="D117" s="118" t="s">
        <v>138</v>
      </c>
      <c r="E117" s="118" t="s">
        <v>478</v>
      </c>
      <c r="F117" s="121" t="s">
        <v>461</v>
      </c>
      <c r="G117" s="76"/>
      <c r="H117" s="123" t="s">
        <v>13</v>
      </c>
      <c r="I117" s="122" t="s">
        <v>70</v>
      </c>
      <c r="J117" s="94"/>
      <c r="K117" s="75"/>
      <c r="L117" s="40" t="s">
        <v>331</v>
      </c>
    </row>
    <row r="118" spans="1:12" ht="36" x14ac:dyDescent="0.2">
      <c r="A118" s="130" t="s">
        <v>504</v>
      </c>
      <c r="B118" s="120" t="s">
        <v>458</v>
      </c>
      <c r="C118" s="120" t="s">
        <v>464</v>
      </c>
      <c r="D118" s="118" t="s">
        <v>138</v>
      </c>
      <c r="E118" s="118" t="s">
        <v>466</v>
      </c>
      <c r="F118" s="121" t="s">
        <v>465</v>
      </c>
      <c r="G118" s="119"/>
      <c r="H118" s="123" t="s">
        <v>13</v>
      </c>
      <c r="I118" s="122" t="s">
        <v>70</v>
      </c>
      <c r="J118" s="94"/>
      <c r="K118" s="75"/>
      <c r="L118" s="40"/>
    </row>
    <row r="119" spans="1:12" ht="60" x14ac:dyDescent="0.2">
      <c r="A119" s="130" t="s">
        <v>505</v>
      </c>
      <c r="B119" s="120" t="s">
        <v>475</v>
      </c>
      <c r="C119" s="120" t="s">
        <v>528</v>
      </c>
      <c r="D119" s="118" t="s">
        <v>138</v>
      </c>
      <c r="E119" s="118" t="s">
        <v>448</v>
      </c>
      <c r="F119" s="121" t="s">
        <v>469</v>
      </c>
      <c r="G119" s="76"/>
      <c r="H119" s="123" t="s">
        <v>13</v>
      </c>
      <c r="I119" s="122" t="s">
        <v>70</v>
      </c>
      <c r="J119" s="94"/>
      <c r="K119" s="75"/>
      <c r="L119" s="40"/>
    </row>
    <row r="120" spans="1:12" ht="60" x14ac:dyDescent="0.2">
      <c r="A120" s="130" t="s">
        <v>506</v>
      </c>
      <c r="B120" s="120" t="s">
        <v>474</v>
      </c>
      <c r="C120" s="120" t="s">
        <v>529</v>
      </c>
      <c r="D120" s="118" t="s">
        <v>138</v>
      </c>
      <c r="E120" s="118" t="s">
        <v>448</v>
      </c>
      <c r="F120" s="121" t="s">
        <v>469</v>
      </c>
      <c r="G120" s="76"/>
      <c r="H120" s="123" t="s">
        <v>13</v>
      </c>
      <c r="I120" s="122" t="s">
        <v>70</v>
      </c>
      <c r="J120" s="94"/>
      <c r="K120" s="75"/>
      <c r="L120" s="40"/>
    </row>
    <row r="121" spans="1:12" ht="36" x14ac:dyDescent="0.2">
      <c r="A121" s="130" t="s">
        <v>507</v>
      </c>
      <c r="B121" s="120" t="s">
        <v>442</v>
      </c>
      <c r="C121" s="120" t="s">
        <v>443</v>
      </c>
      <c r="D121" s="118" t="s">
        <v>138</v>
      </c>
      <c r="E121" s="118" t="s">
        <v>245</v>
      </c>
      <c r="F121" s="121" t="s">
        <v>253</v>
      </c>
      <c r="G121" s="119"/>
      <c r="H121" s="123" t="s">
        <v>13</v>
      </c>
      <c r="I121" s="122" t="s">
        <v>70</v>
      </c>
      <c r="J121" s="94"/>
      <c r="K121" s="75"/>
      <c r="L121" s="40"/>
    </row>
    <row r="122" spans="1:12" ht="36" x14ac:dyDescent="0.2">
      <c r="A122" s="130" t="s">
        <v>508</v>
      </c>
      <c r="B122" s="120" t="s">
        <v>267</v>
      </c>
      <c r="C122" s="120" t="s">
        <v>268</v>
      </c>
      <c r="D122" s="118" t="s">
        <v>226</v>
      </c>
      <c r="E122" s="118" t="s">
        <v>269</v>
      </c>
      <c r="F122" s="106" t="s">
        <v>270</v>
      </c>
      <c r="G122" s="76"/>
      <c r="H122" s="125" t="s">
        <v>61</v>
      </c>
      <c r="I122" s="124" t="s">
        <v>63</v>
      </c>
      <c r="J122" s="94"/>
      <c r="K122" s="75"/>
      <c r="L122" s="40"/>
    </row>
    <row r="123" spans="1:12" ht="20.100000000000001" customHeight="1" x14ac:dyDescent="0.2">
      <c r="A123" s="51">
        <v>6.09</v>
      </c>
      <c r="B123" s="48" t="s">
        <v>220</v>
      </c>
      <c r="C123" s="81"/>
      <c r="D123" s="95"/>
      <c r="E123" s="95"/>
      <c r="F123" s="113"/>
      <c r="G123" s="95"/>
      <c r="H123" s="42"/>
      <c r="I123" s="42"/>
      <c r="J123" s="42"/>
      <c r="K123" s="42"/>
      <c r="L123" s="96"/>
    </row>
    <row r="124" spans="1:12" ht="36" x14ac:dyDescent="0.2">
      <c r="A124" s="130" t="s">
        <v>424</v>
      </c>
      <c r="B124" s="120" t="s">
        <v>254</v>
      </c>
      <c r="C124" s="120" t="s">
        <v>230</v>
      </c>
      <c r="D124" s="118" t="s">
        <v>239</v>
      </c>
      <c r="E124" s="118" t="s">
        <v>255</v>
      </c>
      <c r="F124" s="121" t="s">
        <v>114</v>
      </c>
      <c r="G124" s="76"/>
      <c r="H124" s="134" t="s">
        <v>61</v>
      </c>
      <c r="I124" s="132" t="s">
        <v>63</v>
      </c>
      <c r="J124" s="94"/>
      <c r="K124" s="75"/>
      <c r="L124" s="40"/>
    </row>
    <row r="125" spans="1:12" ht="36" x14ac:dyDescent="0.2">
      <c r="A125" s="130" t="s">
        <v>425</v>
      </c>
      <c r="B125" s="120" t="s">
        <v>244</v>
      </c>
      <c r="C125" s="120" t="s">
        <v>250</v>
      </c>
      <c r="D125" s="118" t="s">
        <v>242</v>
      </c>
      <c r="E125" s="118" t="s">
        <v>245</v>
      </c>
      <c r="F125" s="121" t="s">
        <v>251</v>
      </c>
      <c r="G125" s="76"/>
      <c r="H125" s="39" t="s">
        <v>13</v>
      </c>
      <c r="I125" s="132" t="s">
        <v>35</v>
      </c>
      <c r="J125" s="94"/>
      <c r="K125" s="75"/>
      <c r="L125" s="40"/>
    </row>
    <row r="126" spans="1:12" ht="36" x14ac:dyDescent="0.2">
      <c r="A126" s="130" t="s">
        <v>426</v>
      </c>
      <c r="B126" s="120" t="s">
        <v>257</v>
      </c>
      <c r="C126" s="120" t="s">
        <v>231</v>
      </c>
      <c r="D126" s="118" t="s">
        <v>239</v>
      </c>
      <c r="E126" s="118" t="s">
        <v>245</v>
      </c>
      <c r="F126" s="121" t="s">
        <v>256</v>
      </c>
      <c r="G126" s="76"/>
      <c r="H126" s="134" t="s">
        <v>61</v>
      </c>
      <c r="I126" s="132" t="s">
        <v>63</v>
      </c>
      <c r="J126" s="94"/>
      <c r="K126" s="75"/>
      <c r="L126" s="40"/>
    </row>
    <row r="127" spans="1:12" ht="82.5" customHeight="1" x14ac:dyDescent="0.2">
      <c r="A127" s="130" t="s">
        <v>427</v>
      </c>
      <c r="B127" s="120" t="s">
        <v>243</v>
      </c>
      <c r="C127" s="120" t="s">
        <v>246</v>
      </c>
      <c r="D127" s="118" t="s">
        <v>241</v>
      </c>
      <c r="E127" s="118" t="s">
        <v>245</v>
      </c>
      <c r="F127" s="121" t="s">
        <v>251</v>
      </c>
      <c r="G127" s="76"/>
      <c r="H127" s="134" t="s">
        <v>61</v>
      </c>
      <c r="I127" s="132" t="s">
        <v>63</v>
      </c>
      <c r="J127" s="94"/>
      <c r="K127" s="75"/>
      <c r="L127" s="40"/>
    </row>
    <row r="128" spans="1:12" ht="48" x14ac:dyDescent="0.2">
      <c r="A128" s="130" t="s">
        <v>428</v>
      </c>
      <c r="B128" s="120" t="s">
        <v>252</v>
      </c>
      <c r="C128" s="120" t="s">
        <v>229</v>
      </c>
      <c r="D128" s="118" t="s">
        <v>239</v>
      </c>
      <c r="E128" s="118" t="s">
        <v>245</v>
      </c>
      <c r="F128" s="121" t="s">
        <v>253</v>
      </c>
      <c r="G128" s="76"/>
      <c r="H128" s="39" t="s">
        <v>19</v>
      </c>
      <c r="I128" s="132" t="s">
        <v>66</v>
      </c>
      <c r="J128" s="94"/>
      <c r="K128" s="75"/>
      <c r="L128" s="40"/>
    </row>
    <row r="129" spans="1:12" ht="48" x14ac:dyDescent="0.2">
      <c r="A129" s="130" t="s">
        <v>429</v>
      </c>
      <c r="B129" s="120" t="s">
        <v>258</v>
      </c>
      <c r="C129" s="120" t="s">
        <v>232</v>
      </c>
      <c r="D129" s="118" t="s">
        <v>239</v>
      </c>
      <c r="E129" s="118" t="s">
        <v>113</v>
      </c>
      <c r="F129" s="121" t="s">
        <v>259</v>
      </c>
      <c r="G129" s="76"/>
      <c r="H129" s="39" t="s">
        <v>19</v>
      </c>
      <c r="I129" s="132" t="s">
        <v>35</v>
      </c>
      <c r="J129" s="94"/>
      <c r="K129" s="75"/>
      <c r="L129" s="40"/>
    </row>
    <row r="130" spans="1:12" ht="36" x14ac:dyDescent="0.2">
      <c r="A130" s="130" t="s">
        <v>430</v>
      </c>
      <c r="B130" s="120" t="s">
        <v>260</v>
      </c>
      <c r="C130" s="120" t="s">
        <v>233</v>
      </c>
      <c r="D130" s="118" t="s">
        <v>239</v>
      </c>
      <c r="E130" s="118" t="s">
        <v>113</v>
      </c>
      <c r="F130" s="121" t="s">
        <v>253</v>
      </c>
      <c r="G130" s="76"/>
      <c r="H130" s="39" t="s">
        <v>19</v>
      </c>
      <c r="I130" s="132" t="s">
        <v>35</v>
      </c>
      <c r="J130" s="94"/>
      <c r="K130" s="75"/>
      <c r="L130" s="40"/>
    </row>
    <row r="131" spans="1:12" ht="24" x14ac:dyDescent="0.2">
      <c r="A131" s="130" t="s">
        <v>431</v>
      </c>
      <c r="B131" s="120" t="s">
        <v>237</v>
      </c>
      <c r="C131" s="120" t="s">
        <v>238</v>
      </c>
      <c r="D131" s="118" t="s">
        <v>226</v>
      </c>
      <c r="E131" s="118" t="s">
        <v>207</v>
      </c>
      <c r="F131" s="106" t="s">
        <v>261</v>
      </c>
      <c r="G131" s="76"/>
      <c r="H131" s="125" t="s">
        <v>61</v>
      </c>
      <c r="I131" s="124" t="s">
        <v>63</v>
      </c>
      <c r="J131" s="94"/>
      <c r="K131" s="75"/>
      <c r="L131" s="40"/>
    </row>
    <row r="132" spans="1:12" ht="72" x14ac:dyDescent="0.2">
      <c r="A132" s="130" t="s">
        <v>432</v>
      </c>
      <c r="B132" s="120" t="s">
        <v>234</v>
      </c>
      <c r="C132" s="120" t="s">
        <v>235</v>
      </c>
      <c r="D132" s="118" t="s">
        <v>236</v>
      </c>
      <c r="E132" s="118" t="s">
        <v>207</v>
      </c>
      <c r="F132" s="106" t="s">
        <v>261</v>
      </c>
      <c r="G132" s="76"/>
      <c r="H132" s="125" t="s">
        <v>61</v>
      </c>
      <c r="I132" s="124" t="s">
        <v>63</v>
      </c>
      <c r="J132" s="94"/>
      <c r="K132" s="75"/>
      <c r="L132" s="40"/>
    </row>
    <row r="133" spans="1:12" ht="19.5" customHeight="1" thickBot="1" x14ac:dyDescent="0.25">
      <c r="A133" s="43"/>
      <c r="B133" s="44"/>
      <c r="C133" s="44"/>
      <c r="D133" s="97"/>
      <c r="E133" s="97"/>
      <c r="F133" s="114"/>
      <c r="G133" s="97"/>
      <c r="H133" s="45"/>
      <c r="I133" s="45"/>
      <c r="J133" s="45"/>
      <c r="K133" s="45"/>
      <c r="L133" s="98"/>
    </row>
    <row r="134" spans="1:12" ht="20.100000000000001" customHeight="1" x14ac:dyDescent="0.2">
      <c r="D134" s="105"/>
      <c r="E134" s="105"/>
      <c r="F134" s="117"/>
      <c r="G134" s="105"/>
      <c r="H134" s="105"/>
      <c r="I134" s="105"/>
      <c r="J134" s="105"/>
      <c r="K134" s="105"/>
      <c r="L134" s="105"/>
    </row>
    <row r="135" spans="1:12" ht="20.100000000000001" customHeight="1" x14ac:dyDescent="0.2">
      <c r="D135" s="105"/>
      <c r="E135" s="105"/>
      <c r="F135" s="117"/>
      <c r="G135" s="105"/>
      <c r="H135" s="105"/>
      <c r="I135" s="105"/>
      <c r="J135" s="105"/>
      <c r="K135" s="105"/>
      <c r="L135" s="105"/>
    </row>
    <row r="136" spans="1:12" ht="20.100000000000001" customHeight="1" x14ac:dyDescent="0.2">
      <c r="D136" s="105"/>
      <c r="E136" s="105"/>
      <c r="F136" s="117"/>
      <c r="G136" s="105"/>
      <c r="H136" s="105"/>
      <c r="I136" s="105"/>
      <c r="J136" s="105"/>
      <c r="K136" s="105"/>
      <c r="L136" s="105"/>
    </row>
    <row r="137" spans="1:12" ht="20.100000000000001" customHeight="1" x14ac:dyDescent="0.2">
      <c r="D137" s="105"/>
      <c r="E137" s="105"/>
      <c r="F137" s="117"/>
      <c r="G137" s="105"/>
      <c r="H137" s="105"/>
      <c r="I137" s="105"/>
      <c r="J137" s="105"/>
      <c r="K137" s="105"/>
      <c r="L137" s="105"/>
    </row>
    <row r="138" spans="1:12" ht="20.100000000000001" customHeight="1" x14ac:dyDescent="0.2">
      <c r="D138" s="105"/>
      <c r="E138" s="105"/>
      <c r="F138" s="117"/>
      <c r="G138" s="105"/>
      <c r="H138" s="105"/>
      <c r="I138" s="105"/>
      <c r="J138" s="105"/>
      <c r="K138" s="105"/>
      <c r="L138" s="105"/>
    </row>
    <row r="139" spans="1:12" ht="20.100000000000001" customHeight="1" x14ac:dyDescent="0.2">
      <c r="D139" s="105"/>
      <c r="E139" s="105"/>
      <c r="F139" s="117"/>
      <c r="G139" s="105"/>
      <c r="H139" s="105"/>
      <c r="I139" s="105"/>
      <c r="J139" s="105"/>
      <c r="K139" s="105"/>
      <c r="L139" s="105"/>
    </row>
    <row r="140" spans="1:12" ht="20.100000000000001" customHeight="1" x14ac:dyDescent="0.2">
      <c r="D140" s="105"/>
      <c r="E140" s="105"/>
      <c r="F140" s="117"/>
      <c r="G140" s="105"/>
      <c r="H140" s="105"/>
      <c r="I140" s="105"/>
      <c r="J140" s="105"/>
      <c r="K140" s="105"/>
      <c r="L140" s="105"/>
    </row>
    <row r="141" spans="1:12" ht="20.100000000000001" customHeight="1" x14ac:dyDescent="0.2">
      <c r="D141" s="105"/>
      <c r="E141" s="105"/>
      <c r="F141" s="117"/>
      <c r="G141" s="105"/>
      <c r="H141" s="105"/>
      <c r="I141" s="105"/>
      <c r="J141" s="105"/>
      <c r="K141" s="105"/>
      <c r="L141" s="105"/>
    </row>
    <row r="142" spans="1:12" ht="20.100000000000001" customHeight="1" x14ac:dyDescent="0.2">
      <c r="D142" s="105"/>
      <c r="E142" s="105"/>
      <c r="F142" s="117"/>
      <c r="G142" s="105"/>
      <c r="H142" s="105"/>
      <c r="I142" s="105"/>
      <c r="J142" s="105"/>
      <c r="K142" s="105"/>
      <c r="L142" s="105"/>
    </row>
    <row r="143" spans="1:12" ht="20.100000000000001" customHeight="1" x14ac:dyDescent="0.2">
      <c r="D143" s="105"/>
      <c r="E143" s="105"/>
      <c r="F143" s="117"/>
      <c r="G143" s="105"/>
      <c r="H143" s="105"/>
      <c r="I143" s="105"/>
      <c r="J143" s="105"/>
      <c r="K143" s="105"/>
      <c r="L143" s="105"/>
    </row>
    <row r="144" spans="1:12" ht="20.100000000000001" customHeight="1" x14ac:dyDescent="0.2">
      <c r="D144" s="105"/>
      <c r="E144" s="105"/>
      <c r="F144" s="117"/>
      <c r="G144" s="105"/>
      <c r="H144" s="105"/>
      <c r="I144" s="105"/>
      <c r="J144" s="105"/>
      <c r="K144" s="105"/>
      <c r="L144" s="105"/>
    </row>
    <row r="145" spans="4:12" ht="20.100000000000001" customHeight="1" x14ac:dyDescent="0.2">
      <c r="D145" s="105"/>
      <c r="E145" s="105"/>
      <c r="F145" s="117"/>
      <c r="G145" s="105"/>
      <c r="H145" s="105"/>
      <c r="I145" s="105"/>
      <c r="J145" s="105"/>
      <c r="K145" s="105"/>
      <c r="L145" s="105"/>
    </row>
    <row r="146" spans="4:12" ht="20.100000000000001" customHeight="1" x14ac:dyDescent="0.2">
      <c r="D146" s="105"/>
      <c r="E146" s="105"/>
      <c r="F146" s="117"/>
      <c r="G146" s="105"/>
      <c r="H146" s="105"/>
      <c r="I146" s="105"/>
      <c r="J146" s="105"/>
      <c r="K146" s="105"/>
      <c r="L146" s="105"/>
    </row>
    <row r="147" spans="4:12" ht="20.100000000000001" customHeight="1" x14ac:dyDescent="0.2">
      <c r="D147" s="105"/>
      <c r="E147" s="105"/>
      <c r="F147" s="117"/>
      <c r="G147" s="105"/>
      <c r="H147" s="105"/>
      <c r="I147" s="105"/>
      <c r="J147" s="105"/>
      <c r="K147" s="105"/>
      <c r="L147" s="105"/>
    </row>
    <row r="148" spans="4:12" ht="20.100000000000001" customHeight="1" x14ac:dyDescent="0.2">
      <c r="D148" s="105"/>
      <c r="E148" s="105"/>
      <c r="F148" s="117"/>
      <c r="G148" s="105"/>
      <c r="H148" s="105"/>
      <c r="I148" s="105"/>
      <c r="J148" s="105"/>
      <c r="K148" s="105"/>
      <c r="L148" s="105"/>
    </row>
    <row r="149" spans="4:12" ht="20.100000000000001" customHeight="1" x14ac:dyDescent="0.2">
      <c r="D149" s="105"/>
      <c r="E149" s="105"/>
      <c r="F149" s="117"/>
      <c r="G149" s="105"/>
      <c r="H149" s="105"/>
      <c r="I149" s="105"/>
      <c r="J149" s="105"/>
      <c r="K149" s="105"/>
      <c r="L149" s="105"/>
    </row>
    <row r="150" spans="4:12" ht="20.100000000000001" customHeight="1" x14ac:dyDescent="0.2">
      <c r="D150" s="105"/>
      <c r="E150" s="105"/>
      <c r="F150" s="117"/>
      <c r="G150" s="105"/>
      <c r="H150" s="105"/>
      <c r="I150" s="105"/>
      <c r="J150" s="105"/>
      <c r="K150" s="105"/>
      <c r="L150" s="105"/>
    </row>
    <row r="151" spans="4:12" ht="20.100000000000001" customHeight="1" x14ac:dyDescent="0.2">
      <c r="D151" s="105"/>
      <c r="E151" s="105"/>
      <c r="F151" s="117"/>
      <c r="G151" s="105"/>
      <c r="H151" s="105"/>
      <c r="I151" s="105"/>
      <c r="J151" s="105"/>
      <c r="K151" s="105"/>
      <c r="L151" s="105"/>
    </row>
    <row r="152" spans="4:12" ht="20.100000000000001" customHeight="1" x14ac:dyDescent="0.2">
      <c r="D152" s="105"/>
      <c r="E152" s="105"/>
      <c r="F152" s="117"/>
      <c r="G152" s="105"/>
      <c r="H152" s="105"/>
      <c r="I152" s="105"/>
      <c r="J152" s="105"/>
      <c r="K152" s="105"/>
      <c r="L152" s="105"/>
    </row>
    <row r="153" spans="4:12" ht="20.100000000000001" customHeight="1" x14ac:dyDescent="0.2">
      <c r="D153" s="105"/>
      <c r="E153" s="105"/>
      <c r="F153" s="117"/>
      <c r="G153" s="105"/>
      <c r="H153" s="105"/>
      <c r="I153" s="105"/>
      <c r="J153" s="105"/>
      <c r="K153" s="105"/>
      <c r="L153" s="105"/>
    </row>
    <row r="154" spans="4:12" ht="20.100000000000001" customHeight="1" x14ac:dyDescent="0.2">
      <c r="D154" s="105"/>
      <c r="E154" s="105"/>
      <c r="F154" s="117"/>
      <c r="G154" s="105"/>
      <c r="H154" s="105"/>
      <c r="I154" s="105"/>
      <c r="J154" s="105"/>
      <c r="K154" s="105"/>
      <c r="L154" s="105"/>
    </row>
    <row r="155" spans="4:12" ht="20.100000000000001" customHeight="1" x14ac:dyDescent="0.2">
      <c r="D155" s="105"/>
      <c r="E155" s="105"/>
      <c r="F155" s="117"/>
      <c r="G155" s="105"/>
      <c r="H155" s="105"/>
      <c r="I155" s="105"/>
      <c r="J155" s="105"/>
      <c r="K155" s="105"/>
      <c r="L155" s="105"/>
    </row>
    <row r="156" spans="4:12" ht="20.100000000000001" customHeight="1" x14ac:dyDescent="0.2">
      <c r="D156" s="105"/>
      <c r="E156" s="105"/>
      <c r="F156" s="117"/>
      <c r="G156" s="105"/>
      <c r="H156" s="105"/>
      <c r="I156" s="105"/>
      <c r="J156" s="105"/>
      <c r="K156" s="105"/>
      <c r="L156" s="105"/>
    </row>
    <row r="157" spans="4:12" ht="20.100000000000001" customHeight="1" x14ac:dyDescent="0.2">
      <c r="D157" s="105"/>
      <c r="E157" s="105"/>
      <c r="F157" s="117"/>
      <c r="G157" s="105"/>
      <c r="H157" s="105"/>
      <c r="I157" s="105"/>
      <c r="J157" s="105"/>
      <c r="K157" s="105"/>
      <c r="L157" s="105"/>
    </row>
    <row r="158" spans="4:12" ht="20.100000000000001" customHeight="1" x14ac:dyDescent="0.2">
      <c r="D158" s="105"/>
      <c r="E158" s="105"/>
      <c r="F158" s="117"/>
      <c r="G158" s="105"/>
      <c r="H158" s="105"/>
      <c r="I158" s="105"/>
      <c r="J158" s="105"/>
      <c r="K158" s="105"/>
      <c r="L158" s="105"/>
    </row>
    <row r="159" spans="4:12" ht="20.100000000000001" customHeight="1" x14ac:dyDescent="0.2">
      <c r="D159" s="105"/>
      <c r="E159" s="105"/>
      <c r="F159" s="117"/>
      <c r="G159" s="105"/>
      <c r="H159" s="105"/>
      <c r="I159" s="105"/>
      <c r="J159" s="105"/>
      <c r="K159" s="105"/>
      <c r="L159" s="105"/>
    </row>
    <row r="160" spans="4:12" ht="20.100000000000001" customHeight="1" x14ac:dyDescent="0.2">
      <c r="D160" s="105"/>
      <c r="E160" s="105"/>
      <c r="F160" s="117"/>
      <c r="G160" s="105"/>
      <c r="H160" s="105"/>
      <c r="I160" s="105"/>
      <c r="J160" s="105"/>
      <c r="K160" s="105"/>
      <c r="L160" s="105"/>
    </row>
    <row r="161" spans="4:12" ht="20.100000000000001" customHeight="1" x14ac:dyDescent="0.2">
      <c r="D161" s="105"/>
      <c r="E161" s="105"/>
      <c r="F161" s="117"/>
      <c r="G161" s="105"/>
      <c r="H161" s="105"/>
      <c r="I161" s="105"/>
      <c r="J161" s="105"/>
      <c r="K161" s="105"/>
      <c r="L161" s="105"/>
    </row>
    <row r="162" spans="4:12" ht="20.100000000000001" customHeight="1" x14ac:dyDescent="0.2">
      <c r="D162" s="105"/>
      <c r="E162" s="105"/>
      <c r="F162" s="117"/>
      <c r="G162" s="105"/>
      <c r="H162" s="105"/>
      <c r="I162" s="105"/>
      <c r="J162" s="105"/>
      <c r="K162" s="105"/>
      <c r="L162" s="105"/>
    </row>
    <row r="163" spans="4:12" ht="20.100000000000001" customHeight="1" x14ac:dyDescent="0.2">
      <c r="D163" s="105"/>
      <c r="E163" s="105"/>
      <c r="F163" s="117"/>
      <c r="G163" s="105"/>
      <c r="H163" s="105"/>
      <c r="I163" s="105"/>
      <c r="J163" s="105"/>
      <c r="K163" s="105"/>
      <c r="L163" s="105"/>
    </row>
    <row r="164" spans="4:12" ht="20.100000000000001" customHeight="1" x14ac:dyDescent="0.2">
      <c r="D164" s="105"/>
      <c r="E164" s="105"/>
      <c r="F164" s="117"/>
      <c r="G164" s="105"/>
      <c r="H164" s="105"/>
      <c r="I164" s="105"/>
      <c r="J164" s="105"/>
      <c r="K164" s="105"/>
      <c r="L164" s="105"/>
    </row>
    <row r="165" spans="4:12" ht="20.100000000000001" customHeight="1" x14ac:dyDescent="0.2">
      <c r="D165" s="105"/>
      <c r="E165" s="105"/>
      <c r="F165" s="117"/>
      <c r="G165" s="105"/>
      <c r="H165" s="105"/>
      <c r="I165" s="105"/>
      <c r="J165" s="105"/>
      <c r="K165" s="105"/>
      <c r="L165" s="105"/>
    </row>
    <row r="166" spans="4:12" ht="20.100000000000001" customHeight="1" x14ac:dyDescent="0.2">
      <c r="D166" s="105"/>
      <c r="E166" s="105"/>
      <c r="F166" s="117"/>
      <c r="G166" s="105"/>
      <c r="H166" s="105"/>
      <c r="I166" s="105"/>
      <c r="J166" s="105"/>
      <c r="K166" s="105"/>
      <c r="L166" s="105"/>
    </row>
    <row r="167" spans="4:12" ht="20.100000000000001" customHeight="1" x14ac:dyDescent="0.2">
      <c r="D167" s="105"/>
      <c r="E167" s="105"/>
      <c r="F167" s="117"/>
      <c r="G167" s="105"/>
      <c r="H167" s="105"/>
      <c r="I167" s="105"/>
      <c r="J167" s="105"/>
      <c r="K167" s="105"/>
      <c r="L167" s="105"/>
    </row>
    <row r="168" spans="4:12" ht="20.100000000000001" customHeight="1" x14ac:dyDescent="0.2">
      <c r="D168" s="105"/>
      <c r="E168" s="105"/>
      <c r="F168" s="117"/>
      <c r="G168" s="105"/>
      <c r="H168" s="105"/>
      <c r="I168" s="105"/>
      <c r="J168" s="105"/>
      <c r="K168" s="105"/>
      <c r="L168" s="105"/>
    </row>
    <row r="169" spans="4:12" ht="20.100000000000001" customHeight="1" x14ac:dyDescent="0.2">
      <c r="D169" s="105"/>
      <c r="E169" s="105"/>
      <c r="F169" s="117"/>
      <c r="G169" s="105"/>
      <c r="H169" s="105"/>
      <c r="I169" s="105"/>
      <c r="J169" s="105"/>
      <c r="K169" s="105"/>
      <c r="L169" s="105"/>
    </row>
    <row r="170" spans="4:12" ht="20.100000000000001" customHeight="1" x14ac:dyDescent="0.2">
      <c r="D170" s="105"/>
      <c r="E170" s="105"/>
      <c r="F170" s="117"/>
      <c r="G170" s="105"/>
      <c r="H170" s="105"/>
      <c r="I170" s="105"/>
      <c r="J170" s="105"/>
      <c r="K170" s="105"/>
      <c r="L170" s="105"/>
    </row>
    <row r="171" spans="4:12" ht="20.100000000000001" customHeight="1" x14ac:dyDescent="0.2">
      <c r="D171" s="105"/>
      <c r="E171" s="105"/>
      <c r="F171" s="117"/>
      <c r="G171" s="105"/>
      <c r="H171" s="105"/>
      <c r="I171" s="105"/>
      <c r="J171" s="105"/>
      <c r="K171" s="105"/>
      <c r="L171" s="105"/>
    </row>
    <row r="172" spans="4:12" ht="20.100000000000001" customHeight="1" x14ac:dyDescent="0.2">
      <c r="D172" s="105"/>
      <c r="E172" s="105"/>
      <c r="F172" s="117"/>
      <c r="G172" s="105"/>
      <c r="H172" s="105"/>
      <c r="I172" s="105"/>
      <c r="J172" s="105"/>
      <c r="K172" s="105"/>
      <c r="L172" s="105"/>
    </row>
    <row r="173" spans="4:12" ht="20.100000000000001" customHeight="1" x14ac:dyDescent="0.2">
      <c r="D173" s="105"/>
      <c r="E173" s="105"/>
      <c r="F173" s="117"/>
      <c r="G173" s="105"/>
      <c r="H173" s="105"/>
      <c r="I173" s="105"/>
      <c r="J173" s="105"/>
      <c r="K173" s="105"/>
      <c r="L173" s="105"/>
    </row>
    <row r="174" spans="4:12" ht="20.100000000000001" customHeight="1" x14ac:dyDescent="0.2">
      <c r="D174" s="105"/>
      <c r="E174" s="105"/>
      <c r="F174" s="117"/>
      <c r="G174" s="105"/>
      <c r="H174" s="105"/>
      <c r="I174" s="105"/>
      <c r="J174" s="105"/>
      <c r="K174" s="105"/>
      <c r="L174" s="105"/>
    </row>
    <row r="175" spans="4:12" ht="20.100000000000001" customHeight="1" x14ac:dyDescent="0.2">
      <c r="D175" s="105"/>
      <c r="E175" s="105"/>
      <c r="F175" s="117"/>
      <c r="G175" s="105"/>
      <c r="H175" s="105"/>
      <c r="I175" s="105"/>
      <c r="J175" s="105"/>
      <c r="K175" s="105"/>
      <c r="L175" s="105"/>
    </row>
    <row r="176" spans="4:12" ht="20.100000000000001" customHeight="1" x14ac:dyDescent="0.2">
      <c r="D176" s="105"/>
      <c r="E176" s="105"/>
      <c r="F176" s="117"/>
      <c r="G176" s="105"/>
      <c r="H176" s="105"/>
      <c r="I176" s="105"/>
      <c r="J176" s="105"/>
      <c r="K176" s="105"/>
      <c r="L176" s="105"/>
    </row>
    <row r="177" spans="4:12" ht="20.100000000000001" customHeight="1" x14ac:dyDescent="0.2">
      <c r="D177" s="105"/>
      <c r="E177" s="105"/>
      <c r="F177" s="117"/>
      <c r="G177" s="105"/>
      <c r="H177" s="105"/>
      <c r="I177" s="105"/>
      <c r="J177" s="105"/>
      <c r="K177" s="105"/>
      <c r="L177" s="105"/>
    </row>
    <row r="178" spans="4:12" ht="20.100000000000001" customHeight="1" x14ac:dyDescent="0.2">
      <c r="D178" s="105"/>
      <c r="E178" s="105"/>
      <c r="F178" s="117"/>
      <c r="G178" s="105"/>
      <c r="H178" s="105"/>
      <c r="I178" s="105"/>
      <c r="J178" s="105"/>
      <c r="K178" s="105"/>
      <c r="L178" s="105"/>
    </row>
    <row r="179" spans="4:12" ht="20.100000000000001" customHeight="1" x14ac:dyDescent="0.2">
      <c r="D179" s="105"/>
      <c r="E179" s="105"/>
      <c r="F179" s="117"/>
      <c r="G179" s="105"/>
      <c r="H179" s="105"/>
      <c r="I179" s="105"/>
      <c r="J179" s="105"/>
      <c r="K179" s="105"/>
      <c r="L179" s="105"/>
    </row>
    <row r="180" spans="4:12" ht="20.100000000000001" customHeight="1" x14ac:dyDescent="0.2">
      <c r="D180" s="105"/>
      <c r="E180" s="105"/>
      <c r="F180" s="117"/>
      <c r="G180" s="105"/>
      <c r="H180" s="105"/>
      <c r="I180" s="105"/>
      <c r="J180" s="105"/>
      <c r="K180" s="105"/>
      <c r="L180" s="105"/>
    </row>
    <row r="181" spans="4:12" ht="20.100000000000001" customHeight="1" x14ac:dyDescent="0.2">
      <c r="D181" s="105"/>
      <c r="E181" s="105"/>
      <c r="F181" s="117"/>
      <c r="G181" s="105"/>
      <c r="H181" s="105"/>
      <c r="I181" s="105"/>
      <c r="J181" s="105"/>
      <c r="K181" s="105"/>
      <c r="L181" s="105"/>
    </row>
    <row r="182" spans="4:12" ht="20.100000000000001" customHeight="1" x14ac:dyDescent="0.2">
      <c r="D182" s="105"/>
      <c r="E182" s="105"/>
      <c r="F182" s="117"/>
      <c r="G182" s="105"/>
      <c r="H182" s="105"/>
      <c r="I182" s="105"/>
      <c r="J182" s="105"/>
      <c r="K182" s="105"/>
      <c r="L182" s="105"/>
    </row>
    <row r="183" spans="4:12" ht="20.100000000000001" customHeight="1" x14ac:dyDescent="0.2">
      <c r="D183" s="105"/>
      <c r="E183" s="105"/>
      <c r="F183" s="117"/>
      <c r="G183" s="105"/>
      <c r="H183" s="105"/>
      <c r="I183" s="105"/>
      <c r="J183" s="105"/>
      <c r="K183" s="105"/>
      <c r="L183" s="105"/>
    </row>
    <row r="184" spans="4:12" ht="20.100000000000001" customHeight="1" x14ac:dyDescent="0.2">
      <c r="D184" s="105"/>
      <c r="E184" s="105"/>
      <c r="F184" s="117"/>
      <c r="G184" s="105"/>
      <c r="H184" s="105"/>
      <c r="I184" s="105"/>
      <c r="J184" s="105"/>
      <c r="K184" s="105"/>
      <c r="L184" s="105"/>
    </row>
    <row r="185" spans="4:12" ht="20.100000000000001" customHeight="1" x14ac:dyDescent="0.2">
      <c r="D185" s="105"/>
      <c r="E185" s="105"/>
      <c r="F185" s="117"/>
      <c r="G185" s="105"/>
      <c r="H185" s="105"/>
      <c r="I185" s="105"/>
      <c r="J185" s="105"/>
      <c r="K185" s="105"/>
      <c r="L185" s="105"/>
    </row>
    <row r="186" spans="4:12" ht="20.100000000000001" customHeight="1" x14ac:dyDescent="0.2">
      <c r="D186" s="105"/>
      <c r="E186" s="105"/>
      <c r="F186" s="117"/>
      <c r="G186" s="105"/>
      <c r="H186" s="105"/>
      <c r="I186" s="105"/>
      <c r="J186" s="105"/>
      <c r="K186" s="105"/>
      <c r="L186" s="105"/>
    </row>
    <row r="187" spans="4:12" ht="20.100000000000001" customHeight="1" x14ac:dyDescent="0.2">
      <c r="D187" s="105"/>
      <c r="E187" s="105"/>
      <c r="F187" s="117"/>
      <c r="G187" s="105"/>
      <c r="H187" s="105"/>
      <c r="I187" s="105"/>
      <c r="J187" s="105"/>
      <c r="K187" s="105"/>
      <c r="L187" s="105"/>
    </row>
    <row r="188" spans="4:12" ht="20.100000000000001" customHeight="1" x14ac:dyDescent="0.2">
      <c r="D188" s="105"/>
      <c r="E188" s="105"/>
      <c r="F188" s="117"/>
      <c r="G188" s="105"/>
      <c r="H188" s="105"/>
      <c r="I188" s="105"/>
      <c r="J188" s="105"/>
      <c r="K188" s="105"/>
      <c r="L188" s="105"/>
    </row>
    <row r="189" spans="4:12" ht="20.100000000000001" customHeight="1" x14ac:dyDescent="0.2">
      <c r="D189" s="105"/>
      <c r="E189" s="105"/>
      <c r="F189" s="117"/>
      <c r="G189" s="105"/>
      <c r="H189" s="105"/>
      <c r="I189" s="105"/>
      <c r="J189" s="105"/>
      <c r="K189" s="105"/>
      <c r="L189" s="105"/>
    </row>
    <row r="190" spans="4:12" ht="20.100000000000001" customHeight="1" x14ac:dyDescent="0.2">
      <c r="D190" s="105"/>
      <c r="E190" s="105"/>
      <c r="F190" s="117"/>
      <c r="G190" s="105"/>
      <c r="H190" s="105"/>
      <c r="I190" s="105"/>
      <c r="J190" s="105"/>
      <c r="K190" s="105"/>
      <c r="L190" s="105"/>
    </row>
    <row r="191" spans="4:12" ht="20.100000000000001" customHeight="1" x14ac:dyDescent="0.2">
      <c r="D191" s="105"/>
      <c r="E191" s="105"/>
      <c r="F191" s="117"/>
      <c r="G191" s="105"/>
      <c r="H191" s="105"/>
      <c r="I191" s="105"/>
      <c r="J191" s="105"/>
      <c r="K191" s="105"/>
      <c r="L191" s="105"/>
    </row>
    <row r="192" spans="4:12" ht="20.100000000000001" customHeight="1" x14ac:dyDescent="0.2">
      <c r="D192" s="105"/>
      <c r="E192" s="105"/>
      <c r="F192" s="117"/>
      <c r="G192" s="105"/>
      <c r="H192" s="105"/>
      <c r="I192" s="105"/>
      <c r="J192" s="105"/>
      <c r="K192" s="105"/>
      <c r="L192" s="105"/>
    </row>
    <row r="193" spans="4:12" ht="20.100000000000001" customHeight="1" x14ac:dyDescent="0.2">
      <c r="D193" s="105"/>
      <c r="E193" s="105"/>
      <c r="F193" s="117"/>
      <c r="G193" s="105"/>
      <c r="H193" s="105"/>
      <c r="I193" s="105"/>
      <c r="J193" s="105"/>
      <c r="K193" s="105"/>
      <c r="L193" s="105"/>
    </row>
    <row r="194" spans="4:12" ht="20.100000000000001" customHeight="1" x14ac:dyDescent="0.2">
      <c r="D194" s="105"/>
      <c r="E194" s="105"/>
      <c r="F194" s="117"/>
      <c r="G194" s="105"/>
      <c r="H194" s="105"/>
      <c r="I194" s="105"/>
      <c r="J194" s="105"/>
      <c r="K194" s="105"/>
      <c r="L194" s="105"/>
    </row>
    <row r="195" spans="4:12" ht="20.100000000000001" customHeight="1" x14ac:dyDescent="0.2">
      <c r="D195" s="105"/>
      <c r="E195" s="105"/>
      <c r="F195" s="117"/>
      <c r="G195" s="105"/>
      <c r="H195" s="105"/>
      <c r="I195" s="105"/>
      <c r="J195" s="105"/>
      <c r="K195" s="105"/>
      <c r="L195" s="105"/>
    </row>
    <row r="196" spans="4:12" ht="20.100000000000001" customHeight="1" x14ac:dyDescent="0.2">
      <c r="D196" s="105"/>
      <c r="E196" s="105"/>
      <c r="F196" s="117"/>
      <c r="G196" s="105"/>
      <c r="H196" s="105"/>
      <c r="I196" s="105"/>
      <c r="J196" s="105"/>
      <c r="K196" s="105"/>
      <c r="L196" s="105"/>
    </row>
    <row r="197" spans="4:12" ht="20.100000000000001" customHeight="1" x14ac:dyDescent="0.2">
      <c r="D197" s="105"/>
      <c r="E197" s="105"/>
      <c r="F197" s="117"/>
      <c r="G197" s="105"/>
      <c r="H197" s="105"/>
      <c r="I197" s="105"/>
      <c r="J197" s="105"/>
      <c r="K197" s="105"/>
      <c r="L197" s="105"/>
    </row>
    <row r="198" spans="4:12" ht="20.100000000000001" customHeight="1" x14ac:dyDescent="0.2">
      <c r="D198" s="105"/>
      <c r="E198" s="105"/>
      <c r="F198" s="117"/>
      <c r="G198" s="105"/>
      <c r="H198" s="105"/>
      <c r="I198" s="105"/>
      <c r="J198" s="105"/>
      <c r="K198" s="105"/>
      <c r="L198" s="105"/>
    </row>
    <row r="199" spans="4:12" ht="20.100000000000001" customHeight="1" x14ac:dyDescent="0.2">
      <c r="D199" s="105"/>
      <c r="E199" s="105"/>
      <c r="F199" s="117"/>
      <c r="G199" s="105"/>
      <c r="H199" s="105"/>
      <c r="I199" s="105"/>
      <c r="J199" s="105"/>
      <c r="K199" s="105"/>
      <c r="L199" s="105"/>
    </row>
    <row r="200" spans="4:12" ht="20.100000000000001" customHeight="1" x14ac:dyDescent="0.2">
      <c r="D200" s="105"/>
      <c r="E200" s="105"/>
      <c r="F200" s="117"/>
      <c r="G200" s="105"/>
      <c r="H200" s="105"/>
      <c r="I200" s="105"/>
      <c r="J200" s="105"/>
      <c r="K200" s="105"/>
      <c r="L200" s="105"/>
    </row>
    <row r="201" spans="4:12" ht="20.100000000000001" customHeight="1" x14ac:dyDescent="0.2">
      <c r="D201" s="105"/>
      <c r="E201" s="105"/>
      <c r="F201" s="117"/>
      <c r="G201" s="105"/>
      <c r="H201" s="105"/>
      <c r="I201" s="105"/>
      <c r="J201" s="105"/>
      <c r="K201" s="105"/>
      <c r="L201" s="105"/>
    </row>
    <row r="202" spans="4:12" ht="20.100000000000001" customHeight="1" x14ac:dyDescent="0.2">
      <c r="D202" s="105"/>
      <c r="E202" s="105"/>
      <c r="F202" s="117"/>
      <c r="G202" s="105"/>
      <c r="H202" s="105"/>
      <c r="I202" s="105"/>
      <c r="J202" s="105"/>
      <c r="K202" s="105"/>
      <c r="L202" s="105"/>
    </row>
    <row r="203" spans="4:12" ht="20.100000000000001" customHeight="1" x14ac:dyDescent="0.2">
      <c r="D203" s="105"/>
      <c r="E203" s="105"/>
      <c r="F203" s="117"/>
      <c r="G203" s="105"/>
      <c r="H203" s="105"/>
      <c r="I203" s="105"/>
      <c r="J203" s="105"/>
      <c r="K203" s="105"/>
      <c r="L203" s="105"/>
    </row>
    <row r="204" spans="4:12" ht="20.100000000000001" customHeight="1" x14ac:dyDescent="0.2">
      <c r="D204" s="105"/>
      <c r="E204" s="105"/>
      <c r="F204" s="117"/>
      <c r="G204" s="105"/>
      <c r="H204" s="105"/>
      <c r="I204" s="105"/>
      <c r="J204" s="105"/>
      <c r="K204" s="105"/>
      <c r="L204" s="105"/>
    </row>
    <row r="205" spans="4:12" ht="20.100000000000001" customHeight="1" x14ac:dyDescent="0.2">
      <c r="D205" s="105"/>
      <c r="E205" s="105"/>
      <c r="F205" s="117"/>
      <c r="G205" s="105"/>
      <c r="H205" s="105"/>
      <c r="I205" s="105"/>
      <c r="J205" s="105"/>
      <c r="K205" s="105"/>
      <c r="L205" s="105"/>
    </row>
    <row r="206" spans="4:12" ht="20.100000000000001" customHeight="1" x14ac:dyDescent="0.2">
      <c r="D206" s="105"/>
      <c r="E206" s="105"/>
      <c r="F206" s="117"/>
      <c r="G206" s="105"/>
      <c r="H206" s="105"/>
      <c r="I206" s="105"/>
      <c r="J206" s="105"/>
      <c r="K206" s="105"/>
      <c r="L206" s="105"/>
    </row>
    <row r="207" spans="4:12" ht="20.100000000000001" customHeight="1" x14ac:dyDescent="0.2">
      <c r="D207" s="105"/>
      <c r="E207" s="105"/>
      <c r="F207" s="117"/>
      <c r="G207" s="105"/>
      <c r="H207" s="105"/>
      <c r="I207" s="105"/>
      <c r="J207" s="105"/>
      <c r="K207" s="105"/>
      <c r="L207" s="105"/>
    </row>
    <row r="208" spans="4:12" ht="20.100000000000001" customHeight="1" x14ac:dyDescent="0.2">
      <c r="D208" s="105"/>
      <c r="E208" s="105"/>
      <c r="F208" s="117"/>
      <c r="G208" s="105"/>
      <c r="H208" s="105"/>
      <c r="I208" s="105"/>
      <c r="J208" s="105"/>
      <c r="K208" s="105"/>
      <c r="L208" s="105"/>
    </row>
    <row r="209" spans="4:12" ht="20.100000000000001" customHeight="1" x14ac:dyDescent="0.2">
      <c r="D209" s="105"/>
      <c r="E209" s="105"/>
      <c r="F209" s="117"/>
      <c r="G209" s="105"/>
      <c r="H209" s="105"/>
      <c r="I209" s="105"/>
      <c r="J209" s="105"/>
      <c r="K209" s="105"/>
      <c r="L209" s="105"/>
    </row>
    <row r="210" spans="4:12" ht="20.100000000000001" customHeight="1" x14ac:dyDescent="0.2">
      <c r="D210" s="105"/>
      <c r="E210" s="105"/>
      <c r="F210" s="117"/>
      <c r="G210" s="105"/>
      <c r="H210" s="105"/>
      <c r="I210" s="105"/>
      <c r="J210" s="105"/>
      <c r="K210" s="105"/>
      <c r="L210" s="105"/>
    </row>
    <row r="211" spans="4:12" ht="20.100000000000001" customHeight="1" x14ac:dyDescent="0.2">
      <c r="D211" s="105"/>
      <c r="E211" s="105"/>
      <c r="F211" s="117"/>
      <c r="G211" s="105"/>
      <c r="H211" s="105"/>
      <c r="I211" s="105"/>
      <c r="J211" s="105"/>
      <c r="K211" s="105"/>
      <c r="L211" s="105"/>
    </row>
    <row r="212" spans="4:12" ht="20.100000000000001" customHeight="1" x14ac:dyDescent="0.2">
      <c r="D212" s="105"/>
      <c r="E212" s="105"/>
      <c r="F212" s="117"/>
      <c r="G212" s="105"/>
      <c r="H212" s="105"/>
      <c r="I212" s="105"/>
      <c r="J212" s="105"/>
      <c r="K212" s="105"/>
      <c r="L212" s="105"/>
    </row>
    <row r="213" spans="4:12" ht="20.100000000000001" customHeight="1" x14ac:dyDescent="0.2">
      <c r="D213" s="105"/>
      <c r="E213" s="105"/>
      <c r="F213" s="117"/>
      <c r="G213" s="105"/>
      <c r="H213" s="105"/>
      <c r="I213" s="105"/>
      <c r="J213" s="105"/>
      <c r="K213" s="105"/>
      <c r="L213" s="105"/>
    </row>
    <row r="214" spans="4:12" ht="20.100000000000001" customHeight="1" x14ac:dyDescent="0.2">
      <c r="D214" s="105"/>
      <c r="E214" s="105"/>
      <c r="F214" s="117"/>
      <c r="G214" s="105"/>
      <c r="H214" s="105"/>
      <c r="I214" s="105"/>
      <c r="J214" s="105"/>
      <c r="K214" s="105"/>
      <c r="L214" s="105"/>
    </row>
    <row r="215" spans="4:12" ht="20.100000000000001" customHeight="1" x14ac:dyDescent="0.2">
      <c r="D215" s="105"/>
      <c r="E215" s="105"/>
      <c r="F215" s="117"/>
      <c r="G215" s="105"/>
      <c r="H215" s="105"/>
      <c r="I215" s="105"/>
      <c r="J215" s="105"/>
      <c r="K215" s="105"/>
      <c r="L215" s="105"/>
    </row>
    <row r="216" spans="4:12" ht="20.100000000000001" customHeight="1" x14ac:dyDescent="0.2">
      <c r="D216" s="105"/>
      <c r="E216" s="105"/>
      <c r="F216" s="117"/>
      <c r="G216" s="105"/>
      <c r="H216" s="105"/>
      <c r="I216" s="105"/>
      <c r="J216" s="105"/>
      <c r="K216" s="105"/>
      <c r="L216" s="105"/>
    </row>
    <row r="217" spans="4:12" ht="20.100000000000001" customHeight="1" x14ac:dyDescent="0.2">
      <c r="D217" s="105"/>
      <c r="E217" s="105"/>
      <c r="F217" s="117"/>
      <c r="G217" s="105"/>
      <c r="H217" s="105"/>
      <c r="I217" s="105"/>
      <c r="J217" s="105"/>
      <c r="K217" s="105"/>
      <c r="L217" s="105"/>
    </row>
    <row r="218" spans="4:12" ht="20.100000000000001" customHeight="1" x14ac:dyDescent="0.2">
      <c r="D218" s="105"/>
      <c r="E218" s="105"/>
      <c r="F218" s="117"/>
      <c r="G218" s="105"/>
      <c r="H218" s="105"/>
      <c r="I218" s="105"/>
      <c r="J218" s="105"/>
      <c r="K218" s="105"/>
      <c r="L218" s="105"/>
    </row>
    <row r="219" spans="4:12" ht="20.100000000000001" customHeight="1" x14ac:dyDescent="0.2">
      <c r="D219" s="105"/>
      <c r="E219" s="105"/>
      <c r="F219" s="117"/>
      <c r="G219" s="105"/>
      <c r="H219" s="105"/>
      <c r="I219" s="105"/>
      <c r="J219" s="105"/>
      <c r="K219" s="105"/>
      <c r="L219" s="105"/>
    </row>
    <row r="220" spans="4:12" ht="20.100000000000001" customHeight="1" x14ac:dyDescent="0.2">
      <c r="D220" s="105"/>
      <c r="E220" s="105"/>
      <c r="F220" s="117"/>
      <c r="G220" s="105"/>
      <c r="H220" s="105"/>
      <c r="I220" s="105"/>
      <c r="J220" s="105"/>
      <c r="K220" s="105"/>
      <c r="L220" s="105"/>
    </row>
    <row r="221" spans="4:12" ht="20.100000000000001" customHeight="1" x14ac:dyDescent="0.2">
      <c r="D221" s="105"/>
      <c r="E221" s="105"/>
      <c r="F221" s="117"/>
      <c r="G221" s="105"/>
      <c r="H221" s="105"/>
      <c r="I221" s="105"/>
      <c r="J221" s="105"/>
      <c r="K221" s="105"/>
      <c r="L221" s="105"/>
    </row>
    <row r="222" spans="4:12" ht="20.100000000000001" customHeight="1" x14ac:dyDescent="0.2"/>
    <row r="223" spans="4:12" ht="20.100000000000001" customHeight="1" x14ac:dyDescent="0.2"/>
    <row r="224" spans="4:12"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E29" sqref="E29"/>
    </sheetView>
  </sheetViews>
  <sheetFormatPr defaultRowHeight="15" x14ac:dyDescent="0.25"/>
  <cols>
    <col min="1" max="2" width="17.85546875" style="52" customWidth="1"/>
    <col min="3" max="3" width="19" style="52" customWidth="1"/>
    <col min="4" max="4" width="27.140625" style="52" customWidth="1"/>
    <col min="5" max="5" width="32.7109375" style="53" customWidth="1"/>
    <col min="6" max="6" width="53.7109375" style="53" customWidth="1"/>
    <col min="7" max="11" width="20.7109375" style="52" customWidth="1"/>
    <col min="12" max="12" width="43.140625" style="52" customWidth="1"/>
    <col min="13" max="16384" width="9.140625" style="52"/>
  </cols>
  <sheetData>
    <row r="1" spans="1:18" ht="39.950000000000003" customHeight="1" x14ac:dyDescent="0.4">
      <c r="E1" s="52"/>
      <c r="F1" s="52"/>
      <c r="L1" s="27" t="s">
        <v>102</v>
      </c>
    </row>
    <row r="2" spans="1:18" ht="24.95" customHeight="1" x14ac:dyDescent="0.25">
      <c r="E2" s="52"/>
      <c r="F2" s="52"/>
      <c r="L2" s="72" t="str">
        <f>'ITP Cover Page'!V2</f>
        <v>Project: SH1/29 Intersection Upgrade</v>
      </c>
    </row>
    <row r="3" spans="1:18" ht="24.95" customHeight="1" x14ac:dyDescent="0.25">
      <c r="E3" s="52"/>
      <c r="F3" s="52"/>
      <c r="L3" s="72" t="str">
        <f>CONCATENATE("Document Revision &amp; Date: ",K5," - ",L5)</f>
        <v>Document Revision &amp; Date: Rev: 01 - Date: 01/12/2021</v>
      </c>
    </row>
    <row r="4" spans="1:18" ht="9.9499999999999993" customHeight="1" thickBot="1" x14ac:dyDescent="0.3">
      <c r="E4" s="52"/>
      <c r="F4" s="52"/>
      <c r="L4" s="72"/>
    </row>
    <row r="5" spans="1:18" ht="27.75" customHeight="1" thickBot="1" x14ac:dyDescent="0.3">
      <c r="A5" s="280" t="s">
        <v>102</v>
      </c>
      <c r="B5" s="281"/>
      <c r="C5" s="281"/>
      <c r="D5" s="281"/>
      <c r="E5" s="281"/>
      <c r="F5" s="281"/>
      <c r="G5" s="281"/>
      <c r="H5" s="281"/>
      <c r="I5" s="281"/>
      <c r="J5" s="282"/>
      <c r="K5" s="62" t="s">
        <v>101</v>
      </c>
      <c r="L5" s="63" t="s">
        <v>100</v>
      </c>
    </row>
    <row r="6" spans="1:18" ht="9.9499999999999993" customHeight="1" thickBot="1" x14ac:dyDescent="0.3">
      <c r="E6" s="52"/>
      <c r="F6" s="52"/>
    </row>
    <row r="7" spans="1:18" s="53" customFormat="1" ht="47.25" customHeight="1" x14ac:dyDescent="0.25">
      <c r="A7" s="64" t="s">
        <v>103</v>
      </c>
      <c r="B7" s="73" t="s">
        <v>109</v>
      </c>
      <c r="C7" s="65" t="s">
        <v>104</v>
      </c>
      <c r="D7" s="65" t="s">
        <v>99</v>
      </c>
      <c r="E7" s="65" t="s">
        <v>81</v>
      </c>
      <c r="F7" s="65" t="s">
        <v>90</v>
      </c>
      <c r="G7" s="65" t="s">
        <v>108</v>
      </c>
      <c r="H7" s="65" t="s">
        <v>98</v>
      </c>
      <c r="I7" s="65" t="s">
        <v>106</v>
      </c>
      <c r="J7" s="65" t="s">
        <v>96</v>
      </c>
      <c r="K7" s="65" t="s">
        <v>105</v>
      </c>
      <c r="L7" s="66" t="s">
        <v>97</v>
      </c>
      <c r="M7" s="57"/>
      <c r="N7" s="57"/>
      <c r="O7" s="57"/>
      <c r="P7" s="57"/>
      <c r="Q7" s="57"/>
      <c r="R7" s="57"/>
    </row>
    <row r="8" spans="1:18" ht="24.95" customHeight="1" x14ac:dyDescent="0.25">
      <c r="A8" s="58">
        <v>1</v>
      </c>
      <c r="B8" s="131"/>
      <c r="C8" s="60" t="s">
        <v>2</v>
      </c>
      <c r="D8" s="60"/>
      <c r="E8" s="56" t="s">
        <v>509</v>
      </c>
      <c r="F8" s="56"/>
      <c r="G8" s="55"/>
      <c r="H8" s="55"/>
      <c r="I8" s="55"/>
      <c r="J8" s="55"/>
      <c r="K8" s="54"/>
      <c r="L8" s="67"/>
    </row>
    <row r="9" spans="1:18" ht="24.95" customHeight="1" x14ac:dyDescent="0.25">
      <c r="A9" s="58">
        <v>101</v>
      </c>
      <c r="B9" s="131"/>
      <c r="C9" s="60" t="s">
        <v>2</v>
      </c>
      <c r="D9" s="60"/>
      <c r="E9" s="56" t="s">
        <v>510</v>
      </c>
      <c r="F9" s="56"/>
      <c r="G9" s="55"/>
      <c r="H9" s="55"/>
      <c r="I9" s="55"/>
      <c r="J9" s="55"/>
      <c r="K9" s="54"/>
      <c r="L9" s="67"/>
    </row>
    <row r="10" spans="1:18" ht="24.95" customHeight="1" x14ac:dyDescent="0.25">
      <c r="A10" s="58"/>
      <c r="B10" s="131"/>
      <c r="C10" s="60"/>
      <c r="D10" s="60"/>
      <c r="E10" s="56"/>
      <c r="F10" s="56"/>
      <c r="G10" s="55"/>
      <c r="H10" s="55"/>
      <c r="I10" s="55"/>
      <c r="J10" s="55"/>
      <c r="K10" s="54"/>
      <c r="L10" s="67"/>
    </row>
    <row r="11" spans="1:18" ht="24.95" customHeight="1" x14ac:dyDescent="0.25">
      <c r="A11" s="58"/>
      <c r="B11" s="131"/>
      <c r="C11" s="60"/>
      <c r="D11" s="60"/>
      <c r="E11" s="56"/>
      <c r="F11" s="56"/>
      <c r="G11" s="55"/>
      <c r="H11" s="55"/>
      <c r="I11" s="55"/>
      <c r="J11" s="55"/>
      <c r="K11" s="54"/>
      <c r="L11" s="67"/>
    </row>
    <row r="12" spans="1:18" ht="24.95" customHeight="1" x14ac:dyDescent="0.25">
      <c r="A12" s="58"/>
      <c r="B12" s="131"/>
      <c r="C12" s="60"/>
      <c r="D12" s="60"/>
      <c r="E12" s="56"/>
      <c r="F12" s="56"/>
      <c r="G12" s="55"/>
      <c r="H12" s="55"/>
      <c r="I12" s="55"/>
      <c r="J12" s="55"/>
      <c r="K12" s="54"/>
      <c r="L12" s="67"/>
    </row>
    <row r="13" spans="1:18" ht="24.95" customHeight="1" x14ac:dyDescent="0.25">
      <c r="A13" s="58"/>
      <c r="B13" s="131"/>
      <c r="C13" s="60"/>
      <c r="D13" s="60"/>
      <c r="E13" s="56"/>
      <c r="F13" s="56"/>
      <c r="G13" s="55"/>
      <c r="H13" s="55"/>
      <c r="I13" s="55"/>
      <c r="J13" s="55"/>
      <c r="K13" s="54"/>
      <c r="L13" s="67"/>
    </row>
    <row r="14" spans="1:18" ht="24.95" customHeight="1" x14ac:dyDescent="0.25">
      <c r="A14" s="58"/>
      <c r="B14" s="131"/>
      <c r="C14" s="60"/>
      <c r="D14" s="60"/>
      <c r="E14" s="56"/>
      <c r="F14" s="56"/>
      <c r="G14" s="55"/>
      <c r="H14" s="55"/>
      <c r="I14" s="55"/>
      <c r="J14" s="55"/>
      <c r="K14" s="54"/>
      <c r="L14" s="67"/>
    </row>
    <row r="15" spans="1:18" ht="24.95" customHeight="1" x14ac:dyDescent="0.25">
      <c r="A15" s="58"/>
      <c r="B15" s="131"/>
      <c r="C15" s="60"/>
      <c r="D15" s="60"/>
      <c r="E15" s="56"/>
      <c r="F15" s="56"/>
      <c r="G15" s="55"/>
      <c r="H15" s="55"/>
      <c r="I15" s="55"/>
      <c r="J15" s="55"/>
      <c r="K15" s="54"/>
      <c r="L15" s="67"/>
    </row>
    <row r="16" spans="1:18" ht="24.95" customHeight="1" thickBot="1" x14ac:dyDescent="0.3">
      <c r="A16" s="59"/>
      <c r="B16" s="74"/>
      <c r="C16" s="61"/>
      <c r="D16" s="61"/>
      <c r="E16" s="68"/>
      <c r="F16" s="68"/>
      <c r="G16" s="69"/>
      <c r="H16" s="69"/>
      <c r="I16" s="69"/>
      <c r="J16" s="69"/>
      <c r="K16" s="70"/>
      <c r="L16" s="71"/>
    </row>
    <row r="17" spans="5:6" ht="24.95" customHeight="1" x14ac:dyDescent="0.25">
      <c r="E17" s="52"/>
      <c r="F17" s="52"/>
    </row>
    <row r="18" spans="5:6" ht="24.95" customHeight="1" x14ac:dyDescent="0.25"/>
    <row r="19" spans="5:6" ht="12.75" x14ac:dyDescent="0.25">
      <c r="E19" s="52"/>
      <c r="F19" s="52"/>
    </row>
    <row r="20" spans="5:6" ht="12.75" x14ac:dyDescent="0.25">
      <c r="E20" s="52"/>
      <c r="F20" s="52"/>
    </row>
    <row r="21" spans="5:6" ht="12.75" x14ac:dyDescent="0.25">
      <c r="E21" s="52"/>
      <c r="F21" s="52"/>
    </row>
    <row r="22" spans="5:6" ht="15" customHeight="1" x14ac:dyDescent="0.25">
      <c r="E22" s="52"/>
      <c r="F22" s="52"/>
    </row>
    <row r="23" spans="5:6" ht="12.75" x14ac:dyDescent="0.25">
      <c r="E23" s="52"/>
      <c r="F23" s="52"/>
    </row>
    <row r="24" spans="5:6" ht="12.75" x14ac:dyDescent="0.25">
      <c r="E24" s="52"/>
      <c r="F24" s="52"/>
    </row>
    <row r="25" spans="5:6" ht="12.75" x14ac:dyDescent="0.25">
      <c r="E25" s="52"/>
      <c r="F25" s="52"/>
    </row>
    <row r="26" spans="5:6" ht="12.75" x14ac:dyDescent="0.25">
      <c r="E26" s="52"/>
      <c r="F26" s="52"/>
    </row>
    <row r="27" spans="5:6" ht="12.75" x14ac:dyDescent="0.25">
      <c r="E27" s="52"/>
      <c r="F27" s="52"/>
    </row>
    <row r="28" spans="5:6" ht="12.75" x14ac:dyDescent="0.25">
      <c r="E28" s="52"/>
      <c r="F28" s="52"/>
    </row>
    <row r="29" spans="5:6" ht="12.75" x14ac:dyDescent="0.25">
      <c r="E29" s="52"/>
      <c r="F29" s="52"/>
    </row>
    <row r="30" spans="5:6" ht="12.75" x14ac:dyDescent="0.25">
      <c r="E30" s="52"/>
      <c r="F30" s="52"/>
    </row>
    <row r="31" spans="5:6" ht="12.75" x14ac:dyDescent="0.25">
      <c r="E31" s="52"/>
      <c r="F31" s="52"/>
    </row>
    <row r="32" spans="5:6" ht="12.75" x14ac:dyDescent="0.25">
      <c r="E32" s="52"/>
      <c r="F32" s="52"/>
    </row>
    <row r="33" spans="5:15" x14ac:dyDescent="0.25">
      <c r="E33" s="52"/>
      <c r="F33" s="52"/>
      <c r="N33" s="19"/>
      <c r="O33" s="19"/>
    </row>
    <row r="34" spans="5:15" x14ac:dyDescent="0.25">
      <c r="E34" s="52"/>
      <c r="F34" s="52"/>
      <c r="N34" s="19"/>
      <c r="O34" s="19"/>
    </row>
    <row r="35" spans="5:15" x14ac:dyDescent="0.25">
      <c r="E35" s="52"/>
      <c r="F35" s="52"/>
      <c r="N35" s="19"/>
      <c r="O35" s="19"/>
    </row>
    <row r="36" spans="5:15" x14ac:dyDescent="0.25">
      <c r="E36" s="52"/>
      <c r="F36" s="52"/>
      <c r="N36" s="19"/>
      <c r="O36" s="19"/>
    </row>
    <row r="37" spans="5:15" x14ac:dyDescent="0.25">
      <c r="E37" s="52"/>
      <c r="F37" s="52"/>
      <c r="N37" s="19"/>
      <c r="O37" s="19"/>
    </row>
    <row r="38" spans="5:15" x14ac:dyDescent="0.25">
      <c r="E38" s="52"/>
      <c r="F38" s="52"/>
      <c r="N38" s="19"/>
      <c r="O38" s="19"/>
    </row>
    <row r="39" spans="5:15" x14ac:dyDescent="0.25">
      <c r="E39" s="52"/>
      <c r="F39" s="52"/>
      <c r="N39" s="19"/>
      <c r="O39" s="19"/>
    </row>
    <row r="40" spans="5:15" x14ac:dyDescent="0.25">
      <c r="E40" s="52"/>
      <c r="F40" s="52"/>
      <c r="N40" s="19"/>
      <c r="O40" s="19"/>
    </row>
    <row r="41" spans="5:15" x14ac:dyDescent="0.25">
      <c r="E41" s="52"/>
      <c r="F41" s="52"/>
      <c r="N41" s="19"/>
      <c r="O41" s="19"/>
    </row>
    <row r="42" spans="5:15" x14ac:dyDescent="0.25">
      <c r="E42" s="52"/>
      <c r="F42" s="52"/>
      <c r="N42" s="19"/>
      <c r="O42" s="19"/>
    </row>
    <row r="43" spans="5:15" x14ac:dyDescent="0.25">
      <c r="E43" s="52"/>
      <c r="F43" s="52"/>
      <c r="N43" s="19"/>
      <c r="O43" s="19"/>
    </row>
    <row r="44" spans="5:15" x14ac:dyDescent="0.25">
      <c r="E44" s="19"/>
      <c r="F44" s="19"/>
      <c r="G44" s="19"/>
      <c r="H44" s="19"/>
      <c r="I44" s="19"/>
      <c r="J44" s="19"/>
      <c r="K44" s="19"/>
      <c r="L44" s="19"/>
      <c r="M44" s="19"/>
      <c r="N44" s="19"/>
      <c r="O44" s="19"/>
    </row>
    <row r="45" spans="5:15" x14ac:dyDescent="0.25">
      <c r="E45" s="19"/>
      <c r="F45" s="19"/>
      <c r="G45" s="19"/>
      <c r="H45" s="19"/>
      <c r="I45" s="19"/>
      <c r="J45" s="19"/>
      <c r="K45" s="19"/>
      <c r="L45" s="19"/>
      <c r="M45" s="19"/>
      <c r="N45" s="19"/>
      <c r="O45" s="19"/>
    </row>
    <row r="46" spans="5:15" x14ac:dyDescent="0.25">
      <c r="E46" s="19"/>
      <c r="F46" s="19"/>
      <c r="G46" s="19"/>
      <c r="H46" s="19"/>
      <c r="I46" s="19"/>
      <c r="J46" s="19"/>
      <c r="K46" s="19"/>
      <c r="L46" s="19"/>
      <c r="M46" s="19"/>
      <c r="N46" s="19"/>
      <c r="O46" s="19"/>
    </row>
    <row r="47" spans="5:15" x14ac:dyDescent="0.25">
      <c r="E47" s="19"/>
      <c r="F47" s="19"/>
      <c r="G47" s="19"/>
      <c r="H47" s="19"/>
      <c r="I47" s="19"/>
      <c r="J47" s="19"/>
      <c r="K47" s="19"/>
      <c r="L47" s="19"/>
      <c r="M47" s="19"/>
      <c r="N47" s="19"/>
      <c r="O47" s="19"/>
    </row>
    <row r="48" spans="5:15" x14ac:dyDescent="0.25">
      <c r="E48" s="19"/>
      <c r="F48" s="19"/>
      <c r="G48" s="19"/>
      <c r="H48" s="19"/>
      <c r="I48" s="19"/>
      <c r="J48" s="19"/>
      <c r="K48" s="19"/>
      <c r="L48" s="19"/>
      <c r="M48" s="19"/>
      <c r="N48" s="19"/>
      <c r="O48" s="19"/>
    </row>
    <row r="49" spans="5:15" x14ac:dyDescent="0.25">
      <c r="E49" s="19"/>
      <c r="F49" s="19"/>
      <c r="G49" s="19"/>
      <c r="H49" s="19"/>
      <c r="I49" s="19"/>
      <c r="J49" s="19"/>
      <c r="K49" s="19"/>
      <c r="L49" s="19"/>
      <c r="M49" s="19"/>
      <c r="N49" s="19"/>
      <c r="O49" s="19"/>
    </row>
    <row r="50" spans="5:15" x14ac:dyDescent="0.25">
      <c r="E50" s="19"/>
      <c r="F50" s="19"/>
      <c r="G50" s="19"/>
      <c r="H50" s="19"/>
      <c r="I50" s="19"/>
      <c r="J50" s="19"/>
    </row>
    <row r="51" spans="5:15" x14ac:dyDescent="0.25">
      <c r="E51" s="19"/>
      <c r="F51" s="19"/>
      <c r="G51" s="19"/>
    </row>
    <row r="52" spans="5:15" x14ac:dyDescent="0.25">
      <c r="E52" s="19"/>
      <c r="F52" s="19"/>
      <c r="G52" s="19"/>
    </row>
    <row r="53" spans="5:15" x14ac:dyDescent="0.25">
      <c r="E53" s="19"/>
      <c r="F53" s="19"/>
      <c r="G53" s="19"/>
    </row>
    <row r="54" spans="5:15" x14ac:dyDescent="0.25">
      <c r="E54" s="19"/>
      <c r="F54" s="19"/>
      <c r="G54" s="19"/>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William Tat</cp:lastModifiedBy>
  <cp:lastPrinted>2022-05-16T00:28:00Z</cp:lastPrinted>
  <dcterms:created xsi:type="dcterms:W3CDTF">2020-07-21T23:18:09Z</dcterms:created>
  <dcterms:modified xsi:type="dcterms:W3CDTF">2024-01-24T01:27:14Z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