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McKenzie &amp; Parma\37835\"/>
    </mc:Choice>
  </mc:AlternateContent>
  <xr:revisionPtr revIDLastSave="0" documentId="13_ncr:1_{D6E26549-1612-4196-8A2A-011BEF8C9AFE}" xr6:coauthVersionLast="47" xr6:coauthVersionMax="47" xr10:uidLastSave="{00000000-0000-0000-0000-000000000000}"/>
  <bookViews>
    <workbookView xWindow="5445" yWindow="1560" windowWidth="26715" windowHeight="1806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0" i="1" l="1"/>
  <c r="L20" i="1"/>
  <c r="K20" i="1"/>
  <c r="J20" i="1"/>
  <c r="M19" i="1"/>
  <c r="L19" i="1"/>
  <c r="K19" i="1"/>
  <c r="J19" i="1"/>
  <c r="M18" i="1"/>
  <c r="L18" i="1"/>
  <c r="K18" i="1"/>
  <c r="J18" i="1"/>
  <c r="M17" i="1"/>
  <c r="L17" i="1"/>
  <c r="K17" i="1"/>
  <c r="J17" i="1"/>
  <c r="M16" i="1"/>
  <c r="L16" i="1"/>
  <c r="K16" i="1"/>
  <c r="J16" i="1"/>
  <c r="M15" i="1"/>
  <c r="L15" i="1"/>
  <c r="K15" i="1"/>
  <c r="J15" i="1"/>
  <c r="M14" i="1"/>
  <c r="L14" i="1"/>
  <c r="K14" i="1"/>
  <c r="J14" i="1"/>
  <c r="M13" i="1"/>
  <c r="L13" i="1"/>
  <c r="K13" i="1"/>
  <c r="J13" i="1"/>
  <c r="M12" i="1"/>
  <c r="L12" i="1"/>
  <c r="K12" i="1"/>
  <c r="J12" i="1"/>
  <c r="M11" i="1"/>
  <c r="L11" i="1"/>
  <c r="K11" i="1"/>
  <c r="J11" i="1"/>
  <c r="M10" i="1"/>
  <c r="L10" i="1"/>
  <c r="K10" i="1"/>
  <c r="J10" i="1"/>
  <c r="M9" i="1"/>
  <c r="L9" i="1"/>
  <c r="K9" i="1"/>
  <c r="J9" i="1"/>
  <c r="M8" i="1"/>
  <c r="L8" i="1"/>
  <c r="K8" i="1"/>
  <c r="J8" i="1"/>
  <c r="M7" i="1"/>
  <c r="L7" i="1"/>
  <c r="K7" i="1"/>
  <c r="J7" i="1"/>
  <c r="M6" i="1"/>
  <c r="L6" i="1"/>
  <c r="K6" i="1"/>
  <c r="J6" i="1"/>
  <c r="M5" i="1"/>
  <c r="L5" i="1"/>
  <c r="K5" i="1"/>
  <c r="J5" i="1"/>
  <c r="M4" i="1"/>
  <c r="L4" i="1"/>
  <c r="K4" i="1"/>
  <c r="J4" i="1"/>
  <c r="M3" i="1"/>
  <c r="L3" i="1"/>
  <c r="K3" i="1"/>
  <c r="J3" i="1"/>
  <c r="M2" i="1"/>
  <c r="K2" i="1"/>
  <c r="L2" i="1"/>
  <c r="J2" i="1"/>
  <c r="O2" i="1" l="1" a="1"/>
  <c r="O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<sst xmlns="http://schemas.openxmlformats.org/spreadsheetml/2006/main" count="68" uniqueCount="48">
  <si>
    <t>Ensure that the latest revision of the relevant drawing is being used.</t>
  </si>
  <si>
    <t>CI</t>
  </si>
  <si>
    <t>Confirm existing and proposed drainage locations</t>
  </si>
  <si>
    <t>Complete council Kick-off meeting</t>
  </si>
  <si>
    <t>HP</t>
  </si>
  <si>
    <t>Council inspection report</t>
  </si>
  <si>
    <t>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t>
  </si>
  <si>
    <t>IF rock is encountered levels and photos are to be taken. Geotech must inspect rock prior to any break out. Levels and photos must be taken post-breakout.</t>
  </si>
  <si>
    <t xml:space="preserve">Geotech signoff </t>
  </si>
  <si>
    <t>Breakout to commence only once Client have issued a site instruction</t>
  </si>
  <si>
    <t>WP</t>
  </si>
  <si>
    <t>HCHAR(AMP)R Site Instruction</t>
  </si>
  <si>
    <t>Complete Council final drainage inspection</t>
  </si>
  <si>
    <t>Handover to client with CS3</t>
  </si>
  <si>
    <t>CS3 Drainage</t>
  </si>
  <si>
    <t>Current Plan and Longsection revisions being used to install</t>
  </si>
  <si>
    <t>Confirm Datum for Survey Setout</t>
  </si>
  <si>
    <t>Correspondence of Datum to use</t>
  </si>
  <si>
    <t>Asbuilt of Existing Manholes</t>
  </si>
  <si>
    <t>All wastewater pipes and manholes shall be placed in accordance with Engineer's model and locations given in design drawings.</t>
  </si>
  <si>
    <t>Prelet</t>
  </si>
  <si>
    <t>Drainage Models provided by Engineer</t>
  </si>
  <si>
    <t>Building Consent</t>
  </si>
  <si>
    <t>NZS 4404:2010 _x000D_
AS/NZS 2566.2 _x000D_
WorkSafe NZ – Good Practice Guidelines: Excavation Safety</t>
  </si>
  <si>
    <t>Photos</t>
  </si>
  <si>
    <t xml:space="preserve">The position tolerance for pipe laying at any point along the length of the installation shall be within ±30 mm from the specified design. </t>
  </si>
  <si>
    <t>Watercare C3.1.1</t>
  </si>
  <si>
    <t>MCHAR(AMP)P longsection sheet</t>
  </si>
  <si>
    <t>Ensure grade with digital spirit level matches design grade along pipe alignment</t>
  </si>
  <si>
    <t>Auckland Council Requirement</t>
  </si>
  <si>
    <t>Photos along alignment</t>
  </si>
  <si>
    <t>Asbuilt of pipe invert levels prior to Auckland Council Inspection</t>
  </si>
  <si>
    <t>Asbuilt Drawing</t>
  </si>
  <si>
    <t xml:space="preserve">Allow Auckland Council opportunity to inspect pipeline prior to backfill_x000D_
</t>
  </si>
  <si>
    <t>Backfill line in 200mm layers and conduct Clegg Hammer Impact Tests for Hardfill achieving  CIV 25</t>
  </si>
  <si>
    <t>Watercare C2.21 _x000D_
row 12</t>
  </si>
  <si>
    <t>Clegg Hammer Results Sheet</t>
  </si>
  <si>
    <t>Backfill line in 300mm layers and conduct Shearvanes for clay fill achieving average value not less than 150KPA</t>
  </si>
  <si>
    <t>Engenium Excavation and Hardfil Spec. Item 2.4</t>
  </si>
  <si>
    <t>Shear Vane Results Sheet</t>
  </si>
  <si>
    <t>Pipework shall be CCTV inspected for defects, in particular pipe joints and to identify _x000D_
ponding areas for correction in gravity systems</t>
  </si>
  <si>
    <t>CCTV Footage and Reports</t>
  </si>
  <si>
    <t>Complete Engineer final drainage inspection</t>
  </si>
  <si>
    <t>Correspondence Engineer</t>
  </si>
  <si>
    <t>As built all pipe invert levels in manholes and CP and lid levels</t>
  </si>
  <si>
    <t>As built report</t>
  </si>
  <si>
    <t>Handover documents</t>
  </si>
  <si>
    <t>SWCOP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</si>
</sst>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O77"/>
  <sheetViews>
    <sheetView tabSelected="1" topLeftCell="A47" workbookViewId="0">
      <selection activeCell="O2" sqref="O2:O77"/>
    </sheetView>
  </sheetViews>
  <sheetFormatPr defaultRowHeight="15" customHeight="1" x14ac:dyDescent="0.25"/>
  <cols>
    <col min="1" max="1" width="4" bestFit="1" customWidth="1"/>
    <col min="2" max="2" width="61.5703125" customWidth="1"/>
    <col min="3" max="3" width="2.5703125" customWidth="1"/>
    <col min="4" max="4" width="1.5703125" customWidth="1"/>
    <col min="5" max="5" width="2.140625" customWidth="1"/>
    <col min="6" max="6" width="43.7109375" bestFit="1" customWidth="1"/>
    <col min="7" max="7" width="4" bestFit="1" customWidth="1"/>
    <col min="8" max="8" width="58.42578125" bestFit="1" customWidth="1"/>
    <col min="10" max="10" width="11.42578125" customWidth="1"/>
    <col min="11" max="11" width="6.5703125" customWidth="1"/>
    <col min="12" max="12" width="8.5703125" customWidth="1"/>
    <col min="13" max="13" width="10" customWidth="1"/>
    <col min="14" max="14" width="5" customWidth="1"/>
    <col min="15" max="15" width="17" customWidth="1"/>
    <col min="16" max="16" width="4.28515625" customWidth="1"/>
    <col min="17" max="17" width="3.42578125" customWidth="1"/>
    <col min="18" max="18" width="74.85546875" bestFit="1" customWidth="1"/>
  </cols>
  <sheetData>
    <row r="1" spans="1:15" ht="15" customHeight="1" x14ac:dyDescent="0.25">
      <c r="A1" s="2"/>
      <c r="B1" s="2"/>
      <c r="C1" s="2"/>
      <c r="D1" s="2"/>
      <c r="E1" s="2"/>
      <c r="F1" s="2"/>
      <c r="G1" s="2"/>
      <c r="H1" s="2"/>
      <c r="J1" s="3"/>
      <c r="K1" s="3"/>
      <c r="L1" s="3"/>
      <c r="M1" s="3"/>
    </row>
    <row r="2" spans="1:15" ht="15" customHeight="1" x14ac:dyDescent="0.25">
      <c r="A2">
        <v>1.1000000000000001</v>
      </c>
      <c r="B2" t="s">
        <v>0</v>
      </c>
      <c r="C2" s="1"/>
      <c r="D2" s="1"/>
      <c r="E2" s="1"/>
      <c r="F2" s="1"/>
      <c r="G2" t="s">
        <v>1</v>
      </c>
      <c r="H2" t="s">
        <v>15</v>
      </c>
      <c r="J2" t="str">
        <f>A2&amp;" - "&amp;B2</f>
        <v>1.1 - Ensure that the latest revision of the relevant drawing is being used.</v>
      </c>
      <c r="K2" t="str">
        <f>"Spec Reference/Special Conditions - "&amp;F2</f>
        <v xml:space="preserve">Spec Reference/Special Conditions - </v>
      </c>
      <c r="L2" t="str">
        <f>"Acceptance Criteria - "&amp;G2</f>
        <v>Acceptance Criteria - CI</v>
      </c>
      <c r="M2" t="str">
        <f>"Verifying Document - "&amp;H2</f>
        <v>Verifying Document - Current Plan and Longsection revisions being used to install</v>
      </c>
      <c r="O2" t="str" cm="1">
        <f t="array" ref="O2:O77">_xlfn.FILTERXML("&lt;t&gt;&lt;s&gt;"&amp;_xlfn.TEXTJOIN("&lt;/s&gt;&lt;s&gt;",,J2:M40)&amp;"&lt;/s&gt;&lt;/t&gt;","//s")</f>
        <v>1.1 - Ensure that the latest revision of the relevant drawing is being used.</v>
      </c>
    </row>
    <row r="3" spans="1:15" ht="15" customHeight="1" x14ac:dyDescent="0.25">
      <c r="A3">
        <v>1.2</v>
      </c>
      <c r="B3" t="s">
        <v>16</v>
      </c>
      <c r="C3" s="1"/>
      <c r="D3" s="1"/>
      <c r="E3" s="1"/>
      <c r="F3" s="1"/>
      <c r="G3" t="s">
        <v>1</v>
      </c>
      <c r="H3" t="s">
        <v>17</v>
      </c>
      <c r="J3" t="str">
        <f t="shared" ref="J3:J26" si="0">A3&amp;" - "&amp;B3</f>
        <v>1.2 - Confirm Datum for Survey Setout</v>
      </c>
      <c r="K3" t="str">
        <f t="shared" ref="K3:K26" si="1">"Spec Reference/Special Conditions - "&amp;F3</f>
        <v xml:space="preserve">Spec Reference/Special Conditions - </v>
      </c>
      <c r="L3" t="str">
        <f t="shared" ref="L3:L26" si="2">"Acceptance Criteria - "&amp;G3</f>
        <v>Acceptance Criteria - CI</v>
      </c>
      <c r="M3" t="str">
        <f t="shared" ref="M3:M26" si="3">"Verifying Document - "&amp;H3</f>
        <v>Verifying Document - Correspondence of Datum to use</v>
      </c>
      <c r="O3" t="str">
        <v>Spec Reference/Special Conditions -</v>
      </c>
    </row>
    <row r="4" spans="1:15" ht="15" customHeight="1" x14ac:dyDescent="0.25">
      <c r="A4">
        <v>1.3</v>
      </c>
      <c r="B4" s="1" t="s">
        <v>2</v>
      </c>
      <c r="C4" s="1"/>
      <c r="D4" s="1"/>
      <c r="E4" s="1"/>
      <c r="F4" s="1"/>
      <c r="G4" t="s">
        <v>1</v>
      </c>
      <c r="H4" t="s">
        <v>18</v>
      </c>
      <c r="J4" t="str">
        <f t="shared" si="0"/>
        <v>1.3 - Confirm existing and proposed drainage locations</v>
      </c>
      <c r="K4" t="str">
        <f t="shared" si="1"/>
        <v xml:space="preserve">Spec Reference/Special Conditions - </v>
      </c>
      <c r="L4" t="str">
        <f t="shared" si="2"/>
        <v>Acceptance Criteria - CI</v>
      </c>
      <c r="M4" t="str">
        <f t="shared" si="3"/>
        <v>Verifying Document - Asbuilt of Existing Manholes</v>
      </c>
      <c r="O4" t="str">
        <v>Acceptance Criteria - CI</v>
      </c>
    </row>
    <row r="5" spans="1:15" ht="15" customHeight="1" x14ac:dyDescent="0.25">
      <c r="A5" s="1">
        <v>1.4</v>
      </c>
      <c r="B5" t="s">
        <v>19</v>
      </c>
      <c r="C5" s="1"/>
      <c r="D5" s="1"/>
      <c r="E5" s="1"/>
      <c r="F5" s="1" t="s">
        <v>20</v>
      </c>
      <c r="G5" t="s">
        <v>1</v>
      </c>
      <c r="H5" t="s">
        <v>21</v>
      </c>
      <c r="J5" t="str">
        <f t="shared" si="0"/>
        <v>1.4 - All wastewater pipes and manholes shall be placed in accordance with Engineer's model and locations given in design drawings.</v>
      </c>
      <c r="K5" t="str">
        <f t="shared" si="1"/>
        <v>Spec Reference/Special Conditions - Prelet</v>
      </c>
      <c r="L5" t="str">
        <f t="shared" si="2"/>
        <v>Acceptance Criteria - CI</v>
      </c>
      <c r="M5" t="str">
        <f t="shared" si="3"/>
        <v>Verifying Document - Drainage Models provided by Engineer</v>
      </c>
      <c r="O5" t="str">
        <v>Verifying Document - Current Plan and Longsection revisions being used to install</v>
      </c>
    </row>
    <row r="6" spans="1:15" ht="15" customHeight="1" x14ac:dyDescent="0.25">
      <c r="A6">
        <v>1.5</v>
      </c>
      <c r="B6" t="s">
        <v>3</v>
      </c>
      <c r="C6" s="1"/>
      <c r="D6" s="1"/>
      <c r="F6" s="1" t="s">
        <v>22</v>
      </c>
      <c r="G6" t="s">
        <v>4</v>
      </c>
      <c r="H6" t="s">
        <v>5</v>
      </c>
      <c r="J6" t="str">
        <f t="shared" si="0"/>
        <v>1.5 - Complete council Kick-off meeting</v>
      </c>
      <c r="K6" t="str">
        <f t="shared" si="1"/>
        <v>Spec Reference/Special Conditions - Building Consent</v>
      </c>
      <c r="L6" t="str">
        <f t="shared" si="2"/>
        <v>Acceptance Criteria - HP</v>
      </c>
      <c r="M6" t="str">
        <f t="shared" si="3"/>
        <v>Verifying Document - Council inspection report</v>
      </c>
      <c r="O6" t="str">
        <v>1.2 - Confirm Datum for Survey Setout</v>
      </c>
    </row>
    <row r="7" spans="1:15" ht="15" customHeight="1" x14ac:dyDescent="0.25">
      <c r="A7">
        <v>2.1</v>
      </c>
      <c r="B7" s="1" t="s">
        <v>6</v>
      </c>
      <c r="C7" s="1"/>
      <c r="D7" s="1"/>
      <c r="F7" s="1" t="s">
        <v>23</v>
      </c>
      <c r="G7" t="s">
        <v>1</v>
      </c>
      <c r="H7" t="s">
        <v>24</v>
      </c>
      <c r="J7" t="str">
        <f t="shared" si="0"/>
        <v>2.1 - 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v>
      </c>
      <c r="K7" t="str">
        <f t="shared" si="1"/>
        <v>Spec Reference/Special Conditions - NZS 4404:2010 _x000D_
AS/NZS 2566.2 _x000D_
WorkSafe NZ – Good Practice Guidelines: Excavation Safety</v>
      </c>
      <c r="L7" t="str">
        <f t="shared" si="2"/>
        <v>Acceptance Criteria - CI</v>
      </c>
      <c r="M7" t="str">
        <f t="shared" si="3"/>
        <v>Verifying Document - Photos</v>
      </c>
      <c r="O7" t="str">
        <v>Spec Reference/Special Conditions -</v>
      </c>
    </row>
    <row r="8" spans="1:15" ht="15" customHeight="1" x14ac:dyDescent="0.25">
      <c r="A8">
        <v>2.2000000000000002</v>
      </c>
      <c r="B8" t="s">
        <v>7</v>
      </c>
      <c r="C8" s="1"/>
      <c r="E8" s="1"/>
      <c r="F8" s="1"/>
      <c r="G8" t="s">
        <v>4</v>
      </c>
      <c r="H8" t="s">
        <v>8</v>
      </c>
      <c r="J8" t="str">
        <f t="shared" si="0"/>
        <v>2.2 - IF rock is encountered levels and photos are to be taken. Geotech must inspect rock prior to any break out. Levels and photos must be taken post-breakout.</v>
      </c>
      <c r="K8" t="str">
        <f t="shared" si="1"/>
        <v xml:space="preserve">Spec Reference/Special Conditions - </v>
      </c>
      <c r="L8" t="str">
        <f t="shared" si="2"/>
        <v>Acceptance Criteria - HP</v>
      </c>
      <c r="M8" t="str">
        <f t="shared" si="3"/>
        <v xml:space="preserve">Verifying Document - Geotech signoff </v>
      </c>
      <c r="O8" t="str">
        <v>Acceptance Criteria - CI</v>
      </c>
    </row>
    <row r="9" spans="1:15" ht="15" customHeight="1" x14ac:dyDescent="0.25">
      <c r="A9">
        <v>2.2999999999999998</v>
      </c>
      <c r="B9" t="s">
        <v>9</v>
      </c>
      <c r="C9" s="1"/>
      <c r="E9" s="1"/>
      <c r="F9" s="1"/>
      <c r="G9" t="s">
        <v>10</v>
      </c>
      <c r="H9" t="s">
        <v>11</v>
      </c>
      <c r="J9" t="str">
        <f t="shared" si="0"/>
        <v>2.3 - Breakout to commence only once Client have issued a site instruction</v>
      </c>
      <c r="K9" t="str">
        <f t="shared" si="1"/>
        <v xml:space="preserve">Spec Reference/Special Conditions - </v>
      </c>
      <c r="L9" t="str">
        <f t="shared" si="2"/>
        <v>Acceptance Criteria - WP</v>
      </c>
      <c r="M9" t="str">
        <f t="shared" si="3"/>
        <v>Verifying Document - HCHAR(AMP)R Site Instruction</v>
      </c>
      <c r="O9" t="str">
        <v>Verifying Document - Correspondence of Datum to use</v>
      </c>
    </row>
    <row r="10" spans="1:15" ht="15" customHeight="1" x14ac:dyDescent="0.25">
      <c r="A10">
        <v>3.1</v>
      </c>
      <c r="B10" t="s">
        <v>25</v>
      </c>
      <c r="C10" s="1"/>
      <c r="D10" s="1"/>
      <c r="E10" s="1"/>
      <c r="F10" s="1" t="s">
        <v>26</v>
      </c>
      <c r="G10" t="s">
        <v>1</v>
      </c>
      <c r="H10" t="s">
        <v>27</v>
      </c>
      <c r="J10" t="str">
        <f t="shared" si="0"/>
        <v xml:space="preserve">3.1 - The position tolerance for pipe laying at any point along the length of the installation shall be within ±30 mm from the specified design. </v>
      </c>
      <c r="K10" t="str">
        <f t="shared" si="1"/>
        <v>Spec Reference/Special Conditions - Watercare C3.1.1</v>
      </c>
      <c r="L10" t="str">
        <f t="shared" si="2"/>
        <v>Acceptance Criteria - CI</v>
      </c>
      <c r="M10" t="str">
        <f t="shared" si="3"/>
        <v>Verifying Document - MCHAR(AMP)P longsection sheet</v>
      </c>
      <c r="O10" t="str">
        <v>1.3 - Confirm existing and proposed drainage locations</v>
      </c>
    </row>
    <row r="11" spans="1:15" ht="15" customHeight="1" x14ac:dyDescent="0.25">
      <c r="A11">
        <v>3.2</v>
      </c>
      <c r="B11" t="s">
        <v>28</v>
      </c>
      <c r="C11" s="1"/>
      <c r="E11" s="1"/>
      <c r="F11" s="1" t="s">
        <v>29</v>
      </c>
      <c r="G11" t="s">
        <v>1</v>
      </c>
      <c r="H11" t="s">
        <v>30</v>
      </c>
      <c r="J11" t="str">
        <f t="shared" si="0"/>
        <v>3.2 - Ensure grade with digital spirit level matches design grade along pipe alignment</v>
      </c>
      <c r="K11" t="str">
        <f t="shared" si="1"/>
        <v>Spec Reference/Special Conditions - Auckland Council Requirement</v>
      </c>
      <c r="L11" t="str">
        <f t="shared" si="2"/>
        <v>Acceptance Criteria - CI</v>
      </c>
      <c r="M11" t="str">
        <f t="shared" si="3"/>
        <v>Verifying Document - Photos along alignment</v>
      </c>
      <c r="O11" t="str">
        <v>Spec Reference/Special Conditions -</v>
      </c>
    </row>
    <row r="12" spans="1:15" ht="15" customHeight="1" x14ac:dyDescent="0.25">
      <c r="A12">
        <v>3.3</v>
      </c>
      <c r="B12" t="s">
        <v>31</v>
      </c>
      <c r="C12" s="1"/>
      <c r="F12" t="s">
        <v>29</v>
      </c>
      <c r="G12" t="s">
        <v>1</v>
      </c>
      <c r="H12" t="s">
        <v>32</v>
      </c>
      <c r="J12" t="str">
        <f t="shared" si="0"/>
        <v>3.3 - Asbuilt of pipe invert levels prior to Auckland Council Inspection</v>
      </c>
      <c r="K12" t="str">
        <f t="shared" si="1"/>
        <v>Spec Reference/Special Conditions - Auckland Council Requirement</v>
      </c>
      <c r="L12" t="str">
        <f t="shared" si="2"/>
        <v>Acceptance Criteria - CI</v>
      </c>
      <c r="M12" t="str">
        <f t="shared" si="3"/>
        <v>Verifying Document - Asbuilt Drawing</v>
      </c>
      <c r="O12" t="str">
        <v>Acceptance Criteria - CI</v>
      </c>
    </row>
    <row r="13" spans="1:15" ht="15" customHeight="1" x14ac:dyDescent="0.25">
      <c r="A13">
        <v>3.4</v>
      </c>
      <c r="B13" s="1" t="s">
        <v>33</v>
      </c>
      <c r="F13" s="1" t="s">
        <v>29</v>
      </c>
      <c r="G13" t="s">
        <v>1</v>
      </c>
      <c r="H13" t="s">
        <v>5</v>
      </c>
      <c r="J13" t="str">
        <f t="shared" si="0"/>
        <v xml:space="preserve">3.4 - Allow Auckland Council opportunity to inspect pipeline prior to backfill_x000D_
</v>
      </c>
      <c r="K13" t="str">
        <f t="shared" si="1"/>
        <v>Spec Reference/Special Conditions - Auckland Council Requirement</v>
      </c>
      <c r="L13" t="str">
        <f t="shared" si="2"/>
        <v>Acceptance Criteria - CI</v>
      </c>
      <c r="M13" t="str">
        <f t="shared" si="3"/>
        <v>Verifying Document - Council inspection report</v>
      </c>
      <c r="O13" t="str">
        <v>Verifying Document - Asbuilt of Existing Manholes</v>
      </c>
    </row>
    <row r="14" spans="1:15" ht="15" customHeight="1" x14ac:dyDescent="0.25">
      <c r="A14">
        <v>3.7</v>
      </c>
      <c r="B14" s="1" t="s">
        <v>34</v>
      </c>
      <c r="F14" s="1" t="s">
        <v>35</v>
      </c>
      <c r="G14" t="s">
        <v>1</v>
      </c>
      <c r="H14" t="s">
        <v>36</v>
      </c>
      <c r="J14" t="str">
        <f t="shared" si="0"/>
        <v>3.7 - Backfill line in 200mm layers and conduct Clegg Hammer Impact Tests for Hardfill achieving  CIV 25</v>
      </c>
      <c r="K14" t="str">
        <f t="shared" si="1"/>
        <v>Spec Reference/Special Conditions - Watercare C2.21 _x000D_
row 12</v>
      </c>
      <c r="L14" t="str">
        <f t="shared" si="2"/>
        <v>Acceptance Criteria - CI</v>
      </c>
      <c r="M14" t="str">
        <f t="shared" si="3"/>
        <v>Verifying Document - Clegg Hammer Results Sheet</v>
      </c>
      <c r="O14" t="str">
        <v>1.4 - All wastewater pipes and manholes shall be placed in accordance with Engineer's model and locations given in design drawings.</v>
      </c>
    </row>
    <row r="15" spans="1:15" ht="15" customHeight="1" x14ac:dyDescent="0.25">
      <c r="A15">
        <v>3.8</v>
      </c>
      <c r="B15" t="s">
        <v>37</v>
      </c>
      <c r="F15" t="s">
        <v>38</v>
      </c>
      <c r="G15" t="s">
        <v>1</v>
      </c>
      <c r="H15" t="s">
        <v>39</v>
      </c>
      <c r="J15" t="str">
        <f t="shared" si="0"/>
        <v>3.8 - Backfill line in 300mm layers and conduct Shearvanes for clay fill achieving average value not less than 150KPA</v>
      </c>
      <c r="K15" t="str">
        <f t="shared" si="1"/>
        <v>Spec Reference/Special Conditions - Engenium Excavation and Hardfil Spec. Item 2.4</v>
      </c>
      <c r="L15" t="str">
        <f t="shared" si="2"/>
        <v>Acceptance Criteria - CI</v>
      </c>
      <c r="M15" t="str">
        <f t="shared" si="3"/>
        <v>Verifying Document - Shear Vane Results Sheet</v>
      </c>
      <c r="O15" t="str">
        <v>Spec Reference/Special Conditions - Prelet</v>
      </c>
    </row>
    <row r="16" spans="1:15" ht="15" customHeight="1" x14ac:dyDescent="0.25">
      <c r="A16">
        <v>3.9</v>
      </c>
      <c r="B16" s="1" t="s">
        <v>40</v>
      </c>
      <c r="F16" s="1" t="s">
        <v>47</v>
      </c>
      <c r="G16" t="s">
        <v>1</v>
      </c>
      <c r="H16" t="s">
        <v>41</v>
      </c>
      <c r="J16" t="str">
        <f t="shared" si="0"/>
        <v>3.9 - Pipework shall be CCTV inspected for defects, in particular pipe joints and to identify _x000D_
ponding areas for correction in gravity systems</v>
      </c>
      <c r="K16" t="str">
        <f t="shared" si="1"/>
        <v>Spec Reference/Special Conditions - SWCOP</v>
      </c>
      <c r="L16" t="str">
        <f t="shared" si="2"/>
        <v>Acceptance Criteria - CI</v>
      </c>
      <c r="M16" t="str">
        <f t="shared" si="3"/>
        <v>Verifying Document - CCTV Footage and Reports</v>
      </c>
      <c r="O16" t="str">
        <v>Acceptance Criteria - CI</v>
      </c>
    </row>
    <row r="17" spans="1:15" ht="15" customHeight="1" x14ac:dyDescent="0.25">
      <c r="A17">
        <v>4.0999999999999996</v>
      </c>
      <c r="B17" t="s">
        <v>12</v>
      </c>
      <c r="F17" s="1"/>
      <c r="G17" t="s">
        <v>4</v>
      </c>
      <c r="H17" t="s">
        <v>5</v>
      </c>
      <c r="J17" t="str">
        <f t="shared" si="0"/>
        <v>4.1 - Complete Council final drainage inspection</v>
      </c>
      <c r="K17" t="str">
        <f t="shared" si="1"/>
        <v xml:space="preserve">Spec Reference/Special Conditions - </v>
      </c>
      <c r="L17" t="str">
        <f t="shared" si="2"/>
        <v>Acceptance Criteria - HP</v>
      </c>
      <c r="M17" t="str">
        <f t="shared" si="3"/>
        <v>Verifying Document - Council inspection report</v>
      </c>
      <c r="O17" t="str">
        <v>Verifying Document - Drainage Models provided by Engineer</v>
      </c>
    </row>
    <row r="18" spans="1:15" ht="15" customHeight="1" x14ac:dyDescent="0.25">
      <c r="A18">
        <v>4.2</v>
      </c>
      <c r="B18" s="1" t="s">
        <v>42</v>
      </c>
      <c r="F18" s="1"/>
      <c r="G18" t="s">
        <v>4</v>
      </c>
      <c r="H18" t="s">
        <v>43</v>
      </c>
      <c r="J18" t="str">
        <f t="shared" si="0"/>
        <v>4.2 - Complete Engineer final drainage inspection</v>
      </c>
      <c r="K18" t="str">
        <f t="shared" si="1"/>
        <v xml:space="preserve">Spec Reference/Special Conditions - </v>
      </c>
      <c r="L18" t="str">
        <f t="shared" si="2"/>
        <v>Acceptance Criteria - HP</v>
      </c>
      <c r="M18" t="str">
        <f t="shared" si="3"/>
        <v>Verifying Document - Correspondence Engineer</v>
      </c>
      <c r="O18" t="str">
        <v>1.5 - Complete council Kick-off meeting</v>
      </c>
    </row>
    <row r="19" spans="1:15" ht="15" customHeight="1" x14ac:dyDescent="0.25">
      <c r="A19">
        <v>4.2</v>
      </c>
      <c r="B19" t="s">
        <v>44</v>
      </c>
      <c r="F19" s="1"/>
      <c r="G19" t="s">
        <v>4</v>
      </c>
      <c r="H19" t="s">
        <v>45</v>
      </c>
      <c r="J19" t="str">
        <f t="shared" si="0"/>
        <v>4.2 - As built all pipe invert levels in manholes and CP and lid levels</v>
      </c>
      <c r="K19" t="str">
        <f t="shared" si="1"/>
        <v xml:space="preserve">Spec Reference/Special Conditions - </v>
      </c>
      <c r="L19" t="str">
        <f t="shared" si="2"/>
        <v>Acceptance Criteria - HP</v>
      </c>
      <c r="M19" t="str">
        <f t="shared" si="3"/>
        <v>Verifying Document - As built report</v>
      </c>
      <c r="O19" t="str">
        <v>Spec Reference/Special Conditions - Building Consent</v>
      </c>
    </row>
    <row r="20" spans="1:15" ht="15" customHeight="1" x14ac:dyDescent="0.25">
      <c r="A20">
        <v>4.4000000000000004</v>
      </c>
      <c r="B20" t="s">
        <v>13</v>
      </c>
      <c r="C20" s="1"/>
      <c r="F20" s="1" t="s">
        <v>14</v>
      </c>
      <c r="G20" t="s">
        <v>4</v>
      </c>
      <c r="H20" t="s">
        <v>46</v>
      </c>
      <c r="J20" t="str">
        <f t="shared" si="0"/>
        <v>4.4 - Handover to client with CS3</v>
      </c>
      <c r="K20" t="str">
        <f t="shared" si="1"/>
        <v>Spec Reference/Special Conditions - CS3 Drainage</v>
      </c>
      <c r="L20" t="str">
        <f t="shared" si="2"/>
        <v>Acceptance Criteria - HP</v>
      </c>
      <c r="M20" t="str">
        <f t="shared" si="3"/>
        <v>Verifying Document - Handover documents</v>
      </c>
      <c r="O20" t="str">
        <v>Acceptance Criteria - HP</v>
      </c>
    </row>
    <row r="21" spans="1:15" ht="15" customHeight="1" x14ac:dyDescent="0.25">
      <c r="C21" s="1"/>
      <c r="F21" s="1"/>
      <c r="O21" t="str">
        <v>Verifying Document - Council inspection report</v>
      </c>
    </row>
    <row r="22" spans="1:15" ht="15" customHeight="1" x14ac:dyDescent="0.25">
      <c r="F22" s="1"/>
      <c r="O22" t="str">
        <v>2.1 - 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v>
      </c>
    </row>
    <row r="23" spans="1:15" ht="15" customHeight="1" x14ac:dyDescent="0.25">
      <c r="O23" t="str">
        <v>Spec Reference/Special Conditions - NZS 4404:2010 
AS/NZS 2566.2 
WorkSafe NZ – Good Practice Guidelines: Excavation Safety</v>
      </c>
    </row>
    <row r="24" spans="1:15" ht="15" customHeight="1" x14ac:dyDescent="0.25">
      <c r="O24" t="str">
        <v>Acceptance Criteria - CI</v>
      </c>
    </row>
    <row r="25" spans="1:15" ht="15" customHeight="1" x14ac:dyDescent="0.25">
      <c r="O25" t="str">
        <v>Verifying Document - Photos</v>
      </c>
    </row>
    <row r="26" spans="1:15" ht="15" customHeight="1" x14ac:dyDescent="0.25">
      <c r="O26" t="str">
        <v>2.2 - IF rock is encountered levels and photos are to be taken. Geotech must inspect rock prior to any break out. Levels and photos must be taken post-breakout.</v>
      </c>
    </row>
    <row r="27" spans="1:15" ht="15" customHeight="1" x14ac:dyDescent="0.25">
      <c r="O27" t="str">
        <v>Spec Reference/Special Conditions -</v>
      </c>
    </row>
    <row r="28" spans="1:15" ht="15" customHeight="1" x14ac:dyDescent="0.25">
      <c r="O28" t="str">
        <v>Acceptance Criteria - HP</v>
      </c>
    </row>
    <row r="29" spans="1:15" ht="15" customHeight="1" x14ac:dyDescent="0.25">
      <c r="O29" t="str">
        <v>Verifying Document - Geotech signoff</v>
      </c>
    </row>
    <row r="30" spans="1:15" ht="15" customHeight="1" x14ac:dyDescent="0.25">
      <c r="O30" t="str">
        <v>2.3 - Breakout to commence only once Client have issued a site instruction</v>
      </c>
    </row>
    <row r="31" spans="1:15" ht="15" customHeight="1" x14ac:dyDescent="0.25">
      <c r="O31" t="str">
        <v>Spec Reference/Special Conditions -</v>
      </c>
    </row>
    <row r="32" spans="1:15" ht="15" customHeight="1" x14ac:dyDescent="0.25">
      <c r="O32" t="str">
        <v>Acceptance Criteria - WP</v>
      </c>
    </row>
    <row r="33" spans="15:15" ht="15" customHeight="1" x14ac:dyDescent="0.25">
      <c r="O33" t="str">
        <v>Verifying Document - HCHAR(AMP)R Site Instruction</v>
      </c>
    </row>
    <row r="34" spans="15:15" ht="15" customHeight="1" x14ac:dyDescent="0.25">
      <c r="O34" t="str">
        <v>3.1 - The position tolerance for pipe laying at any point along the length of the installation shall be within ±30 mm from the specified design.</v>
      </c>
    </row>
    <row r="35" spans="15:15" ht="15" customHeight="1" x14ac:dyDescent="0.25">
      <c r="O35" t="str">
        <v>Spec Reference/Special Conditions - Watercare C3.1.1</v>
      </c>
    </row>
    <row r="36" spans="15:15" ht="15" customHeight="1" x14ac:dyDescent="0.25">
      <c r="O36" t="str">
        <v>Acceptance Criteria - CI</v>
      </c>
    </row>
    <row r="37" spans="15:15" ht="15" customHeight="1" x14ac:dyDescent="0.25">
      <c r="O37" t="str">
        <v>Verifying Document - MCHAR(AMP)P longsection sheet</v>
      </c>
    </row>
    <row r="38" spans="15:15" ht="15" customHeight="1" x14ac:dyDescent="0.25">
      <c r="O38" t="str">
        <v>3.2 - Ensure grade with digital spirit level matches design grade along pipe alignment</v>
      </c>
    </row>
    <row r="39" spans="15:15" ht="15" customHeight="1" x14ac:dyDescent="0.25">
      <c r="O39" t="str">
        <v>Spec Reference/Special Conditions - Auckland Council Requirement</v>
      </c>
    </row>
    <row r="40" spans="15:15" ht="15" customHeight="1" x14ac:dyDescent="0.25">
      <c r="O40" t="str">
        <v>Acceptance Criteria - CI</v>
      </c>
    </row>
    <row r="41" spans="15:15" ht="15" customHeight="1" x14ac:dyDescent="0.25">
      <c r="O41" t="str">
        <v>Verifying Document - Photos along alignment</v>
      </c>
    </row>
    <row r="42" spans="15:15" ht="15" customHeight="1" x14ac:dyDescent="0.25">
      <c r="O42" t="str">
        <v>3.3 - Asbuilt of pipe invert levels prior to Auckland Council Inspection</v>
      </c>
    </row>
    <row r="43" spans="15:15" ht="15" customHeight="1" x14ac:dyDescent="0.25">
      <c r="O43" t="str">
        <v>Spec Reference/Special Conditions - Auckland Council Requirement</v>
      </c>
    </row>
    <row r="44" spans="15:15" ht="15" customHeight="1" x14ac:dyDescent="0.25">
      <c r="O44" t="str">
        <v>Acceptance Criteria - CI</v>
      </c>
    </row>
    <row r="45" spans="15:15" ht="15" customHeight="1" x14ac:dyDescent="0.25">
      <c r="O45" t="str">
        <v>Verifying Document - Asbuilt Drawing</v>
      </c>
    </row>
    <row r="46" spans="15:15" ht="15" customHeight="1" x14ac:dyDescent="0.25">
      <c r="O46" t="str">
        <v>3.4 - Allow Auckland Council opportunity to inspect pipeline prior to backfill</v>
      </c>
    </row>
    <row r="47" spans="15:15" ht="15" customHeight="1" x14ac:dyDescent="0.25">
      <c r="O47" t="str">
        <v>Spec Reference/Special Conditions - Auckland Council Requirement</v>
      </c>
    </row>
    <row r="48" spans="15:15" ht="15" customHeight="1" x14ac:dyDescent="0.25">
      <c r="O48" t="str">
        <v>Acceptance Criteria - CI</v>
      </c>
    </row>
    <row r="49" spans="15:15" ht="15" customHeight="1" x14ac:dyDescent="0.25">
      <c r="O49" t="str">
        <v>Verifying Document - Council inspection report</v>
      </c>
    </row>
    <row r="50" spans="15:15" ht="15" customHeight="1" x14ac:dyDescent="0.25">
      <c r="O50" t="str">
        <v>3.7 - Backfill line in 200mm layers and conduct Clegg Hammer Impact Tests for Hardfill achieving  CIV 25</v>
      </c>
    </row>
    <row r="51" spans="15:15" ht="15" customHeight="1" x14ac:dyDescent="0.25">
      <c r="O51" t="str">
        <v>Spec Reference/Special Conditions - Watercare C2.21 
row 12</v>
      </c>
    </row>
    <row r="52" spans="15:15" ht="15" customHeight="1" x14ac:dyDescent="0.25">
      <c r="O52" t="str">
        <v>Acceptance Criteria - CI</v>
      </c>
    </row>
    <row r="53" spans="15:15" ht="15" customHeight="1" x14ac:dyDescent="0.25">
      <c r="O53" t="str">
        <v>Verifying Document - Clegg Hammer Results Sheet</v>
      </c>
    </row>
    <row r="54" spans="15:15" ht="15" customHeight="1" x14ac:dyDescent="0.25">
      <c r="O54" t="str">
        <v>3.8 - Backfill line in 300mm layers and conduct Shearvanes for clay fill achieving average value not less than 150KPA</v>
      </c>
    </row>
    <row r="55" spans="15:15" ht="15" customHeight="1" x14ac:dyDescent="0.25">
      <c r="O55" t="str">
        <v>Spec Reference/Special Conditions - Engenium Excavation and Hardfil Spec. Item 2.4</v>
      </c>
    </row>
    <row r="56" spans="15:15" ht="15" customHeight="1" x14ac:dyDescent="0.25">
      <c r="O56" t="str">
        <v>Acceptance Criteria - CI</v>
      </c>
    </row>
    <row r="57" spans="15:15" ht="15" customHeight="1" x14ac:dyDescent="0.25">
      <c r="O57" t="str">
        <v>Verifying Document - Shear Vane Results Sheet</v>
      </c>
    </row>
    <row r="58" spans="15:15" ht="15" customHeight="1" x14ac:dyDescent="0.25">
      <c r="O58" t="str">
        <v>3.9 - Pipework shall be CCTV inspected for defects, in particular pipe joints and to identify 
ponding areas for correction in gravity systems</v>
      </c>
    </row>
    <row r="59" spans="15:15" ht="15" customHeight="1" x14ac:dyDescent="0.25">
      <c r="O59" t="str">
        <v>Spec Reference/Special Conditions - SWCOP</v>
      </c>
    </row>
    <row r="60" spans="15:15" ht="15" customHeight="1" x14ac:dyDescent="0.25">
      <c r="O60" t="str">
        <v>Acceptance Criteria - CI</v>
      </c>
    </row>
    <row r="61" spans="15:15" ht="15" customHeight="1" x14ac:dyDescent="0.25">
      <c r="O61" t="str">
        <v>Verifying Document - CCTV Footage and Reports</v>
      </c>
    </row>
    <row r="62" spans="15:15" ht="15" customHeight="1" x14ac:dyDescent="0.25">
      <c r="O62" t="str">
        <v>4.1 - Complete Council final drainage inspection</v>
      </c>
    </row>
    <row r="63" spans="15:15" ht="15" customHeight="1" x14ac:dyDescent="0.25">
      <c r="O63" t="str">
        <v>Spec Reference/Special Conditions -</v>
      </c>
    </row>
    <row r="64" spans="15:15" ht="15" customHeight="1" x14ac:dyDescent="0.25">
      <c r="O64" t="str">
        <v>Acceptance Criteria - HP</v>
      </c>
    </row>
    <row r="65" spans="15:15" ht="15" customHeight="1" x14ac:dyDescent="0.25">
      <c r="O65" t="str">
        <v>Verifying Document - Council inspection report</v>
      </c>
    </row>
    <row r="66" spans="15:15" ht="15" customHeight="1" x14ac:dyDescent="0.25">
      <c r="O66" t="str">
        <v>4.2 - Complete Engineer final drainage inspection</v>
      </c>
    </row>
    <row r="67" spans="15:15" ht="15" customHeight="1" x14ac:dyDescent="0.25">
      <c r="O67" t="str">
        <v>Spec Reference/Special Conditions -</v>
      </c>
    </row>
    <row r="68" spans="15:15" ht="15" customHeight="1" x14ac:dyDescent="0.25">
      <c r="O68" t="str">
        <v>Acceptance Criteria - HP</v>
      </c>
    </row>
    <row r="69" spans="15:15" ht="15" customHeight="1" x14ac:dyDescent="0.25">
      <c r="O69" t="str">
        <v>Verifying Document - Correspondence Engineer</v>
      </c>
    </row>
    <row r="70" spans="15:15" ht="15" customHeight="1" x14ac:dyDescent="0.25">
      <c r="O70" t="str">
        <v>4.2 - As built all pipe invert levels in manholes and CP and lid levels</v>
      </c>
    </row>
    <row r="71" spans="15:15" ht="15" customHeight="1" x14ac:dyDescent="0.25">
      <c r="O71" t="str">
        <v>Spec Reference/Special Conditions -</v>
      </c>
    </row>
    <row r="72" spans="15:15" ht="15" customHeight="1" x14ac:dyDescent="0.25">
      <c r="O72" t="str">
        <v>Acceptance Criteria - HP</v>
      </c>
    </row>
    <row r="73" spans="15:15" ht="15" customHeight="1" x14ac:dyDescent="0.25">
      <c r="O73" t="str">
        <v>Verifying Document - As built report</v>
      </c>
    </row>
    <row r="74" spans="15:15" ht="15" customHeight="1" x14ac:dyDescent="0.25">
      <c r="O74" t="str">
        <v>4.4 - Handover to client with CS3</v>
      </c>
    </row>
    <row r="75" spans="15:15" ht="15" customHeight="1" x14ac:dyDescent="0.25">
      <c r="O75" t="str">
        <v>Spec Reference/Special Conditions - CS3 Drainage</v>
      </c>
    </row>
    <row r="76" spans="15:15" ht="15" customHeight="1" x14ac:dyDescent="0.25">
      <c r="O76" t="str">
        <v>Acceptance Criteria - HP</v>
      </c>
    </row>
    <row r="77" spans="15:15" ht="15" customHeight="1" x14ac:dyDescent="0.25">
      <c r="O77" t="str">
        <v>Verifying Document - Handover documents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2025-01-30T00:37:34Z</dcterms:modified>
</cp:coreProperties>
</file>