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William\Desktop\CONQA\_Git\CONQA\RSA Contractors\38855\"/>
    </mc:Choice>
  </mc:AlternateContent>
  <xr:revisionPtr revIDLastSave="0" documentId="13_ncr:1_{8B66BC25-BFA1-4034-8D75-6A3404F89D64}" xr6:coauthVersionLast="47" xr6:coauthVersionMax="47" xr10:uidLastSave="{00000000-0000-0000-0000-000000000000}"/>
  <bookViews>
    <workbookView xWindow="675" yWindow="795" windowWidth="26730" windowHeight="18090" xr2:uid="{9D717462-EC9A-4D8E-92EA-87391A4D97B1}"/>
  </bookViews>
  <sheets>
    <sheet name="Sheet1" sheetId="1" r:id="rId1"/>
  </sheets>
  <definedNames>
    <definedName name="_xlnm._FilterDatabase" localSheetId="0" hidden="1">Sheet1!$A$1:$K$21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 i="1" l="1" a="1"/>
  <c r="W2" i="1" s="1"/>
  <c r="T49" i="1"/>
  <c r="S49" i="1"/>
  <c r="R49" i="1"/>
  <c r="Q49" i="1"/>
  <c r="P49" i="1"/>
  <c r="O49" i="1"/>
  <c r="N49" i="1"/>
  <c r="M49" i="1"/>
  <c r="T48" i="1"/>
  <c r="S48" i="1"/>
  <c r="R48" i="1"/>
  <c r="Q48" i="1"/>
  <c r="P48" i="1"/>
  <c r="O48" i="1"/>
  <c r="N48" i="1"/>
  <c r="M48" i="1"/>
  <c r="T47" i="1"/>
  <c r="S47" i="1"/>
  <c r="R47" i="1"/>
  <c r="Q47" i="1"/>
  <c r="P47" i="1"/>
  <c r="O47" i="1"/>
  <c r="N47" i="1"/>
  <c r="M47" i="1"/>
  <c r="T46" i="1"/>
  <c r="S46" i="1"/>
  <c r="R46" i="1"/>
  <c r="Q46" i="1"/>
  <c r="P46" i="1"/>
  <c r="O46" i="1"/>
  <c r="N46" i="1"/>
  <c r="M46" i="1"/>
  <c r="T45" i="1"/>
  <c r="S45" i="1"/>
  <c r="R45" i="1"/>
  <c r="Q45" i="1"/>
  <c r="P45" i="1"/>
  <c r="O45" i="1"/>
  <c r="N45" i="1"/>
  <c r="M45" i="1"/>
  <c r="T44" i="1"/>
  <c r="S44" i="1"/>
  <c r="R44" i="1"/>
  <c r="Q44" i="1"/>
  <c r="P44" i="1"/>
  <c r="O44" i="1"/>
  <c r="N44" i="1"/>
  <c r="M44" i="1"/>
  <c r="T43" i="1"/>
  <c r="S43" i="1"/>
  <c r="R43" i="1"/>
  <c r="Q43" i="1"/>
  <c r="P43" i="1"/>
  <c r="O43" i="1"/>
  <c r="N43" i="1"/>
  <c r="M43" i="1"/>
  <c r="T42" i="1"/>
  <c r="S42" i="1"/>
  <c r="R42" i="1"/>
  <c r="Q42" i="1"/>
  <c r="P42" i="1"/>
  <c r="O42" i="1"/>
  <c r="N42" i="1"/>
  <c r="M42" i="1"/>
  <c r="T41" i="1"/>
  <c r="S41" i="1"/>
  <c r="R41" i="1"/>
  <c r="Q41" i="1"/>
  <c r="P41" i="1"/>
  <c r="O41" i="1"/>
  <c r="N41" i="1"/>
  <c r="M41" i="1"/>
  <c r="T40" i="1"/>
  <c r="S40" i="1"/>
  <c r="R40" i="1"/>
  <c r="Q40" i="1"/>
  <c r="P40" i="1"/>
  <c r="O40" i="1"/>
  <c r="N40" i="1"/>
  <c r="M40" i="1"/>
  <c r="T39" i="1"/>
  <c r="S39" i="1"/>
  <c r="R39" i="1"/>
  <c r="Q39" i="1"/>
  <c r="P39" i="1"/>
  <c r="O39" i="1"/>
  <c r="N39" i="1"/>
  <c r="M39" i="1"/>
  <c r="T38" i="1"/>
  <c r="S38" i="1"/>
  <c r="R38" i="1"/>
  <c r="Q38" i="1"/>
  <c r="P38" i="1"/>
  <c r="O38" i="1"/>
  <c r="N38" i="1"/>
  <c r="M38" i="1"/>
  <c r="T37" i="1"/>
  <c r="S37" i="1"/>
  <c r="R37" i="1"/>
  <c r="Q37" i="1"/>
  <c r="P37" i="1"/>
  <c r="O37" i="1"/>
  <c r="N37" i="1"/>
  <c r="M37" i="1"/>
  <c r="T36" i="1"/>
  <c r="S36" i="1"/>
  <c r="R36" i="1"/>
  <c r="Q36" i="1"/>
  <c r="P36" i="1"/>
  <c r="O36" i="1"/>
  <c r="N36" i="1"/>
  <c r="M36" i="1"/>
  <c r="T35" i="1"/>
  <c r="S35" i="1"/>
  <c r="R35" i="1"/>
  <c r="Q35" i="1"/>
  <c r="P35" i="1"/>
  <c r="O35" i="1"/>
  <c r="N35" i="1"/>
  <c r="M35" i="1"/>
  <c r="T34" i="1"/>
  <c r="S34" i="1"/>
  <c r="R34" i="1"/>
  <c r="Q34" i="1"/>
  <c r="P34" i="1"/>
  <c r="O34" i="1"/>
  <c r="N34" i="1"/>
  <c r="M34" i="1"/>
  <c r="T33" i="1"/>
  <c r="S33" i="1"/>
  <c r="R33" i="1"/>
  <c r="Q33" i="1"/>
  <c r="P33" i="1"/>
  <c r="O33" i="1"/>
  <c r="N33" i="1"/>
  <c r="M33" i="1"/>
  <c r="T32" i="1"/>
  <c r="S32" i="1"/>
  <c r="R32" i="1"/>
  <c r="Q32" i="1"/>
  <c r="P32" i="1"/>
  <c r="O32" i="1"/>
  <c r="N32" i="1"/>
  <c r="M32" i="1"/>
  <c r="T31" i="1"/>
  <c r="S31" i="1"/>
  <c r="R31" i="1"/>
  <c r="Q31" i="1"/>
  <c r="P31" i="1"/>
  <c r="O31" i="1"/>
  <c r="N31" i="1"/>
  <c r="M31" i="1"/>
  <c r="T30" i="1"/>
  <c r="S30" i="1"/>
  <c r="R30" i="1"/>
  <c r="Q30" i="1"/>
  <c r="P30" i="1"/>
  <c r="O30" i="1"/>
  <c r="N30" i="1"/>
  <c r="M30" i="1"/>
  <c r="T29" i="1"/>
  <c r="S29" i="1"/>
  <c r="R29" i="1"/>
  <c r="Q29" i="1"/>
  <c r="P29" i="1"/>
  <c r="O29" i="1"/>
  <c r="N29" i="1"/>
  <c r="M29" i="1"/>
  <c r="T28" i="1"/>
  <c r="S28" i="1"/>
  <c r="R28" i="1"/>
  <c r="Q28" i="1"/>
  <c r="P28" i="1"/>
  <c r="O28" i="1"/>
  <c r="N28" i="1"/>
  <c r="M28" i="1"/>
  <c r="T27" i="1"/>
  <c r="S27" i="1"/>
  <c r="R27" i="1"/>
  <c r="Q27" i="1"/>
  <c r="P27" i="1"/>
  <c r="O27" i="1"/>
  <c r="N27" i="1"/>
  <c r="M27" i="1"/>
  <c r="T26" i="1"/>
  <c r="S26" i="1"/>
  <c r="R26" i="1"/>
  <c r="Q26" i="1"/>
  <c r="P26" i="1"/>
  <c r="O26" i="1"/>
  <c r="N26" i="1"/>
  <c r="M26" i="1"/>
  <c r="T25" i="1"/>
  <c r="S25" i="1"/>
  <c r="R25" i="1"/>
  <c r="Q25" i="1"/>
  <c r="P25" i="1"/>
  <c r="O25" i="1"/>
  <c r="N25" i="1"/>
  <c r="M25" i="1"/>
  <c r="T24" i="1"/>
  <c r="S24" i="1"/>
  <c r="R24" i="1"/>
  <c r="Q24" i="1"/>
  <c r="P24" i="1"/>
  <c r="O24" i="1"/>
  <c r="N24" i="1"/>
  <c r="M24" i="1"/>
  <c r="T23" i="1"/>
  <c r="S23" i="1"/>
  <c r="R23" i="1"/>
  <c r="Q23" i="1"/>
  <c r="P23" i="1"/>
  <c r="O23" i="1"/>
  <c r="N23" i="1"/>
  <c r="M23" i="1"/>
  <c r="T22" i="1"/>
  <c r="S22" i="1"/>
  <c r="R22" i="1"/>
  <c r="Q22" i="1"/>
  <c r="P22" i="1"/>
  <c r="O22" i="1"/>
  <c r="N22" i="1"/>
  <c r="M22" i="1"/>
  <c r="T21" i="1"/>
  <c r="S21" i="1"/>
  <c r="R21" i="1"/>
  <c r="Q21" i="1"/>
  <c r="P21" i="1"/>
  <c r="O21" i="1"/>
  <c r="N21" i="1"/>
  <c r="M21" i="1"/>
  <c r="T20" i="1"/>
  <c r="S20" i="1"/>
  <c r="R20" i="1"/>
  <c r="Q20" i="1"/>
  <c r="P20" i="1"/>
  <c r="O20" i="1"/>
  <c r="N20" i="1"/>
  <c r="M20" i="1"/>
  <c r="T19" i="1"/>
  <c r="S19" i="1"/>
  <c r="R19" i="1"/>
  <c r="Q19" i="1"/>
  <c r="P19" i="1"/>
  <c r="O19" i="1"/>
  <c r="N19" i="1"/>
  <c r="M19" i="1"/>
  <c r="T18" i="1"/>
  <c r="S18" i="1"/>
  <c r="R18" i="1"/>
  <c r="Q18" i="1"/>
  <c r="P18" i="1"/>
  <c r="O18" i="1"/>
  <c r="N18" i="1"/>
  <c r="M18" i="1"/>
  <c r="T17" i="1"/>
  <c r="S17" i="1"/>
  <c r="R17" i="1"/>
  <c r="Q17" i="1"/>
  <c r="P17" i="1"/>
  <c r="O17" i="1"/>
  <c r="N17" i="1"/>
  <c r="M17" i="1"/>
  <c r="T16" i="1"/>
  <c r="S16" i="1"/>
  <c r="R16" i="1"/>
  <c r="Q16" i="1"/>
  <c r="P16" i="1"/>
  <c r="O16" i="1"/>
  <c r="N16" i="1"/>
  <c r="M16" i="1"/>
  <c r="T15" i="1"/>
  <c r="S15" i="1"/>
  <c r="R15" i="1"/>
  <c r="Q15" i="1"/>
  <c r="P15" i="1"/>
  <c r="O15" i="1"/>
  <c r="N15" i="1"/>
  <c r="M15" i="1"/>
  <c r="T14" i="1"/>
  <c r="S14" i="1"/>
  <c r="R14" i="1"/>
  <c r="Q14" i="1"/>
  <c r="P14" i="1"/>
  <c r="O14" i="1"/>
  <c r="N14" i="1"/>
  <c r="M14" i="1"/>
  <c r="T13" i="1"/>
  <c r="S13" i="1"/>
  <c r="R13" i="1"/>
  <c r="Q13" i="1"/>
  <c r="P13" i="1"/>
  <c r="O13" i="1"/>
  <c r="N13" i="1"/>
  <c r="M13" i="1"/>
  <c r="T12" i="1"/>
  <c r="S12" i="1"/>
  <c r="R12" i="1"/>
  <c r="Q12" i="1"/>
  <c r="P12" i="1"/>
  <c r="O12" i="1"/>
  <c r="N12" i="1"/>
  <c r="M12" i="1"/>
  <c r="T11" i="1"/>
  <c r="S11" i="1"/>
  <c r="R11" i="1"/>
  <c r="Q11" i="1"/>
  <c r="P11" i="1"/>
  <c r="O11" i="1"/>
  <c r="N11" i="1"/>
  <c r="M11" i="1"/>
  <c r="T10" i="1"/>
  <c r="S10" i="1"/>
  <c r="R10" i="1"/>
  <c r="Q10" i="1"/>
  <c r="P10" i="1"/>
  <c r="O10" i="1"/>
  <c r="N10" i="1"/>
  <c r="M10" i="1"/>
  <c r="T9" i="1"/>
  <c r="S9" i="1"/>
  <c r="R9" i="1"/>
  <c r="Q9" i="1"/>
  <c r="P9" i="1"/>
  <c r="O9" i="1"/>
  <c r="N9" i="1"/>
  <c r="M9" i="1"/>
  <c r="T8" i="1"/>
  <c r="S8" i="1"/>
  <c r="R8" i="1"/>
  <c r="Q8" i="1"/>
  <c r="P8" i="1"/>
  <c r="O8" i="1"/>
  <c r="N8" i="1"/>
  <c r="M8" i="1"/>
  <c r="T7" i="1"/>
  <c r="S7" i="1"/>
  <c r="R7" i="1"/>
  <c r="Q7" i="1"/>
  <c r="P7" i="1"/>
  <c r="O7" i="1"/>
  <c r="N7" i="1"/>
  <c r="M7" i="1"/>
  <c r="T6" i="1"/>
  <c r="S6" i="1"/>
  <c r="R6" i="1"/>
  <c r="Q6" i="1"/>
  <c r="P6" i="1"/>
  <c r="O6" i="1"/>
  <c r="N6" i="1"/>
  <c r="M6" i="1"/>
  <c r="T5" i="1"/>
  <c r="S5" i="1"/>
  <c r="R5" i="1"/>
  <c r="Q5" i="1"/>
  <c r="P5" i="1"/>
  <c r="O5" i="1"/>
  <c r="N5" i="1"/>
  <c r="M5" i="1"/>
  <c r="T4" i="1"/>
  <c r="S4" i="1"/>
  <c r="R4" i="1"/>
  <c r="Q4" i="1"/>
  <c r="P4" i="1"/>
  <c r="O4" i="1"/>
  <c r="N4" i="1"/>
  <c r="M4" i="1"/>
  <c r="T3" i="1"/>
  <c r="S3" i="1"/>
  <c r="R3" i="1"/>
  <c r="Q3" i="1"/>
  <c r="P3" i="1"/>
  <c r="O3" i="1"/>
  <c r="N3" i="1"/>
  <c r="M3" i="1"/>
  <c r="T2" i="1"/>
  <c r="S2" i="1"/>
  <c r="R2" i="1"/>
  <c r="Q2" i="1"/>
  <c r="P2" i="1"/>
  <c r="O2" i="1"/>
  <c r="N2" i="1"/>
  <c r="M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<sst xmlns="http://schemas.openxmlformats.org/spreadsheetml/2006/main" count="384" uniqueCount="135">
  <si>
    <t>Access Documentation</t>
  </si>
  <si>
    <t>Relevant ATW_x000D_
LARS / PTA_x000D_
Cultural Heritage Clearance Request (Works Notice)</t>
  </si>
  <si>
    <t>Prior to Start</t>
  </si>
  <si>
    <t>Review</t>
  </si>
  <si>
    <t>All documents in place and correct.</t>
  </si>
  <si>
    <t>LARS / PTA_x000D_
Landholder Notification_x000D_
Weed Washdown Cert._x000D_
Species and Fauna Management_x000D_
Cultural Heritage Induction Attendance Register_x000D_
Cultural Heritage Clearance Report / Form</t>
  </si>
  <si>
    <t>H</t>
  </si>
  <si>
    <t>Mobilise Machinery CHAR(AMP) Fit For Purpose (FFP) Inspection</t>
  </si>
  <si>
    <t>Permit To Access (PTA), Land Access Rules (LARs), and Construction Management Plan (CMP)</t>
  </si>
  <si>
    <t xml:space="preserve">Valid Weed Hygiene Certification for all vehicles and plant. </t>
  </si>
  <si>
    <t>Weed Declaration Certificate. _x000D_
Appenate FFP Form</t>
  </si>
  <si>
    <t>W</t>
  </si>
  <si>
    <t xml:space="preserve">Gravel Compliance </t>
  </si>
  <si>
    <t>Senex Specifications OPS-QLDS-CI-SPE-002: Section 6</t>
  </si>
  <si>
    <t>Each Quarry</t>
  </si>
  <si>
    <t>Lab Testing</t>
  </si>
  <si>
    <t xml:space="preserve"> Grading C</t>
  </si>
  <si>
    <t>NATA Test Report</t>
  </si>
  <si>
    <t>R</t>
  </si>
  <si>
    <t>CH and FDM Clearance</t>
  </si>
  <si>
    <t>SOW</t>
  </si>
  <si>
    <t>Each Track</t>
  </si>
  <si>
    <t>Visual Inspection</t>
  </si>
  <si>
    <t>CH FDM clearance certificate</t>
  </si>
  <si>
    <t>Access Track FIC</t>
  </si>
  <si>
    <t>Identify work area, boundaries and survey requirement</t>
  </si>
  <si>
    <t>IFC and GIS</t>
  </si>
  <si>
    <t>Set out by Licensed Surveyer</t>
  </si>
  <si>
    <t>In accordance with IFC Drawing</t>
  </si>
  <si>
    <t>M</t>
  </si>
  <si>
    <t>Confirm dimensions</t>
  </si>
  <si>
    <t>Senex Specifications OPS-QLDS-CI-SPE-002: Section 7.1.2</t>
  </si>
  <si>
    <t>Standard road is 6m wide and maximum disturbed area is 10m</t>
  </si>
  <si>
    <t>Clear CHAR(AMP) grade</t>
  </si>
  <si>
    <t>Senex Specifications OPS-QLDS-CI-SPE-002: Section 3.2</t>
  </si>
  <si>
    <t xml:space="preserve">Cleared vegetation stockpiled at regular intervals. </t>
  </si>
  <si>
    <t>Form track profile</t>
  </si>
  <si>
    <t>Roads flat grade and rills blended into shoulders</t>
  </si>
  <si>
    <t>Construct erosion and sediment controls</t>
  </si>
  <si>
    <t>ESC IFC, SOW Section 4.3.2, Senex Specifications OPS-QLDS-CI-SPE-002: Section 7.1.2</t>
  </si>
  <si>
    <t xml:space="preserve">Ensure site specific erosion and sediment control plan implemented. </t>
  </si>
  <si>
    <t>Install water way barriers</t>
  </si>
  <si>
    <t>IFC GAR, Senex Specifications OPS-QLDS-CI-SPE-002: Section 7.1.2.12, SOW section 4.3.2, OPS-ATLS-CS-DWG-021 WP28 HILLANDALE CROSSING CID</t>
  </si>
  <si>
    <t>Each Crossing</t>
  </si>
  <si>
    <t>Crossings shall be battered to permit heavy vehicle access, bases may be boxed out and backfilled with compacted gravel as detailed in specific construction design and approved by Senex.</t>
  </si>
  <si>
    <t>Gravel cap access track</t>
  </si>
  <si>
    <t>Compacted to 80 mm and from approved source.</t>
  </si>
  <si>
    <t>RSA QA inspection</t>
  </si>
  <si>
    <t>RSA Supervisor to inspect and accept the works are complete.</t>
  </si>
  <si>
    <t>N/A</t>
  </si>
  <si>
    <t>Final inspection of access tracks</t>
  </si>
  <si>
    <t>Senex Civil Supervisor to inspect and approve access road is fit for purpose prior to machinery being demobilised.</t>
  </si>
  <si>
    <t>Grid CHAR(AMP)Fence Installation FIC</t>
  </si>
  <si>
    <t>Senex Specification/SOW/IFC</t>
  </si>
  <si>
    <t>Each Fence ID</t>
  </si>
  <si>
    <t>GIS Survey Data</t>
  </si>
  <si>
    <t>Inspect fencing materials</t>
  </si>
  <si>
    <t>OPS-QLDS-CI-SPE-003 REV 0: Section 3.3</t>
  </si>
  <si>
    <t>Each Delivery</t>
  </si>
  <si>
    <t>AS 1725.1, AS 3679.1, All steel items shall be hot dip galvanised in accordance with AS 4680.</t>
  </si>
  <si>
    <t>Installation of Fencing</t>
  </si>
  <si>
    <t>Holes shall be a minimum of 250mm in diameter and 900mm deep, protude heights for strainer CHAR(AMP) coners posts shall be 1300mm, for stay blocks 300mm, for star pickets 1250mm, nominal depth for star pickets 550mm, Spacing between any 2 posts shall not be less than 3m or greater than 5m.</t>
  </si>
  <si>
    <t>Concrete for base of fencing</t>
  </si>
  <si>
    <t>Posts and stay blocks shall have concrete around the base to a minimum height of 50mm above ground level, concrete 25MPa</t>
  </si>
  <si>
    <t xml:space="preserve">Welding </t>
  </si>
  <si>
    <t>Stays shall be fully welded to posts and stay blocks, Gate hinges shall be fully welded to gates and posts, Welded joints to be coated with a zinc rich coating.</t>
  </si>
  <si>
    <t>Box out Grid Footings and Prep Site</t>
  </si>
  <si>
    <t>Each Grid</t>
  </si>
  <si>
    <t>No more than 150mm</t>
  </si>
  <si>
    <t>Inspect Grid materials</t>
  </si>
  <si>
    <t>OPS-QLDS-CI-SPE-003 REV 0: Section 4.4</t>
  </si>
  <si>
    <t>Compaction for Grid Base</t>
  </si>
  <si>
    <t>OPS-QLDS-CI-SPE-003 REV 0: Section 4.3</t>
  </si>
  <si>
    <t>Compact sub-grade adequately to provide a firm foundation.</t>
  </si>
  <si>
    <t>Concrete Abutment/Install Base Slab (if required)</t>
  </si>
  <si>
    <t>Position and Install Grid</t>
  </si>
  <si>
    <t>Loaction and position in accordance with drawings as applicable</t>
  </si>
  <si>
    <t>Install and Compact Gravel Ramps</t>
  </si>
  <si>
    <t xml:space="preserve">Std Drawings </t>
  </si>
  <si>
    <t xml:space="preserve">Ramps adequateley compacted </t>
  </si>
  <si>
    <t>Attach Fence and Gates to Box Assembly</t>
  </si>
  <si>
    <t xml:space="preserve">In accordance with drawings </t>
  </si>
  <si>
    <t>OPS-QLDS-CI-SPE-003 REV 0: Section 4</t>
  </si>
  <si>
    <t>Client Signoff</t>
  </si>
  <si>
    <t>Senex Civil Supervisor to inspect and approve Grid is fit for purpose prior to machinery being demobilised.</t>
  </si>
  <si>
    <t>Lease Pad FIC</t>
  </si>
  <si>
    <t>Each Pad</t>
  </si>
  <si>
    <t xml:space="preserve">GIS Survey data </t>
  </si>
  <si>
    <t>OPS-QLDS-CI-SPE-002: Section 3.2 CHAR(AMP) 4</t>
  </si>
  <si>
    <t>Cleared vegetation and topsoil stockpiled at regular intervals.</t>
  </si>
  <si>
    <t>Lease Entry Construction</t>
  </si>
  <si>
    <t>OPS-QLDS-CI-SPE-002: Section 5</t>
  </si>
  <si>
    <t>Access points into the lease pad shall be 12.0m wide minimum.</t>
  </si>
  <si>
    <t>Lease construction</t>
  </si>
  <si>
    <t>OPS-QLDS-CI-SPE-002 Rev 0 Sections 5</t>
  </si>
  <si>
    <t>Laser Level  and Visual Inspection</t>
  </si>
  <si>
    <t xml:space="preserve">Lease pad shall be minimum 78m long and 66m wide. Lease pad surface shall have a crossfall of between 0.65% to 1% </t>
  </si>
  <si>
    <t>Earthworks compaction of layers in 300m layers</t>
  </si>
  <si>
    <t>OPS-QLDS-CI-SPE-002: Section 3.3.5</t>
  </si>
  <si>
    <t>AS1289.5.2.1, AS1289.5.1.1, AS1289.5.6.1, AS1289.5.1.1</t>
  </si>
  <si>
    <t>Proof Roll</t>
  </si>
  <si>
    <t>OPS-QLDS-CI-SPE-002: Section 4 CHAR(AMP) 5</t>
  </si>
  <si>
    <t>Proof roll the pad surface to identify any soft or loose zones which shall be stripped and stockpiles or tined, dried out and re-compacted.</t>
  </si>
  <si>
    <t>Verification of cross falls/laser set ups</t>
  </si>
  <si>
    <t>The lease pad surface shall have a crossfall  of 0.4% along pad width and 0.5% along pad length</t>
  </si>
  <si>
    <t>Final Trim</t>
  </si>
  <si>
    <t xml:space="preserve">Surface levels are in accordance wth drawings </t>
  </si>
  <si>
    <t>DCP test on hardstand</t>
  </si>
  <si>
    <t>OPS-QLDS-CI-GAR-001 Rev 1A_x000D_
OPS-QLDS-CI-SPE-002 Rev 0 Sections 3.5 and 6</t>
  </si>
  <si>
    <t>DCP Test Record</t>
  </si>
  <si>
    <t xml:space="preserve">Testing undertaken by Senex Representative on the final Layer. Minimum 4 blows per 100 mm. </t>
  </si>
  <si>
    <t>Gravel cap works (where required)</t>
  </si>
  <si>
    <t>OPS-QLDS-CI-GAR-001 Rev 1A</t>
  </si>
  <si>
    <t xml:space="preserve">Required 100-millimetre hardstand thickness </t>
  </si>
  <si>
    <t>Install ESC</t>
  </si>
  <si>
    <t>SENEX-QLDS-EN-PRC-003 Rev 1</t>
  </si>
  <si>
    <t>As per IFC drawings</t>
  </si>
  <si>
    <t>Cellar Installation</t>
  </si>
  <si>
    <t>SENEX-QLDS-DR-GAR-001_x000D_
SENEX-QLDS-DR-SPE-001</t>
  </si>
  <si>
    <t>Install cellar and conductor as per Senex Specifcations</t>
  </si>
  <si>
    <t>Conductor installation</t>
  </si>
  <si>
    <t>Conductor cemented in place</t>
  </si>
  <si>
    <t>Conductor shall be concreted into the conductor bore with Neat Class A concrete with a compressive strength of 25MPa-32MPa.</t>
  </si>
  <si>
    <t>4 x cattle panels to be installed</t>
  </si>
  <si>
    <t>SENEX-QLDS-DR-SPE-001</t>
  </si>
  <si>
    <t>Installed approriately to barricade cellar.</t>
  </si>
  <si>
    <t>Well signage and pipeline entry mark completed</t>
  </si>
  <si>
    <t>Senex supervisor to install Well signage.</t>
  </si>
  <si>
    <t>As Built drawings</t>
  </si>
  <si>
    <t>IFC Well Pad Cut Fill Lease Pad Layout Drawing,SOW</t>
  </si>
  <si>
    <t>As Built Measurement</t>
  </si>
  <si>
    <t>As built Lease Pad Layout Drawing including ESCP</t>
  </si>
  <si>
    <t>RSA Supervispr inspection</t>
  </si>
  <si>
    <t>SENEX-QLDS-DR-SPE-001 CHAR(AMP) OPS-QLDS-CI-SPE-002</t>
  </si>
  <si>
    <t>SENEX-QLDS-DR-SPE-001 CHAR(AMP)OPS-QLDS-CI-SPE-002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</si>
</sst>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W385"/>
  <sheetViews>
    <sheetView tabSelected="1" workbookViewId="0">
      <selection activeCell="W2" sqref="W2"/>
    </sheetView>
  </sheetViews>
  <sheetFormatPr defaultRowHeight="15" customHeight="1" x14ac:dyDescent="0.25"/>
  <cols>
    <col min="1" max="1" width="5" bestFit="1" customWidth="1"/>
    <col min="2" max="2" width="21" customWidth="1"/>
    <col min="3" max="3" width="1.7109375" customWidth="1"/>
    <col min="4" max="4" width="14.140625" customWidth="1"/>
    <col min="5" max="5" width="13.140625" bestFit="1" customWidth="1"/>
    <col min="6" max="6" width="9.5703125" customWidth="1"/>
    <col min="7" max="7" width="32" customWidth="1"/>
    <col min="8" max="8" width="11.140625" customWidth="1"/>
    <col min="9" max="9" width="2" customWidth="1"/>
    <col min="10" max="11" width="4.5703125" bestFit="1" customWidth="1"/>
    <col min="12" max="12" width="1.140625" customWidth="1"/>
    <col min="13" max="13" width="10.140625" customWidth="1"/>
    <col min="14" max="14" width="9.28515625" customWidth="1"/>
    <col min="15" max="15" width="8.28515625" customWidth="1"/>
    <col min="16" max="16" width="11" customWidth="1"/>
    <col min="17" max="17" width="8.85546875" customWidth="1"/>
    <col min="18" max="18" width="8.7109375" customWidth="1"/>
    <col min="19" max="19" width="7.85546875" customWidth="1"/>
    <col min="20" max="20" width="5.42578125" customWidth="1"/>
    <col min="21" max="21" width="1.85546875" customWidth="1"/>
    <col min="22" max="22" width="11" customWidth="1"/>
    <col min="23" max="23" width="41" customWidth="1"/>
    <col min="24" max="24" width="39.5703125" customWidth="1"/>
  </cols>
  <sheetData>
    <row r="1" spans="1:23" ht="15" customHeight="1" x14ac:dyDescent="0.25">
      <c r="A1" s="2"/>
      <c r="B1" s="2"/>
      <c r="C1" s="2"/>
      <c r="D1" s="2"/>
      <c r="E1" s="2"/>
      <c r="F1" s="2"/>
      <c r="G1" s="2"/>
      <c r="H1" s="2"/>
      <c r="I1" s="2"/>
      <c r="J1" s="2"/>
      <c r="K1" s="2"/>
      <c r="M1" s="3"/>
      <c r="N1" s="3"/>
      <c r="O1" s="3"/>
      <c r="P1" s="3"/>
      <c r="Q1" s="3"/>
      <c r="R1" s="3"/>
      <c r="S1" s="3"/>
      <c r="T1" s="3"/>
    </row>
    <row r="2" spans="1:23" ht="15" customHeight="1" x14ac:dyDescent="0.25">
      <c r="A2" s="4">
        <v>1.1000000000000001</v>
      </c>
      <c r="B2" t="s">
        <v>0</v>
      </c>
      <c r="D2" s="1" t="s">
        <v>1</v>
      </c>
      <c r="E2" s="1" t="s">
        <v>2</v>
      </c>
      <c r="F2" s="1" t="s">
        <v>3</v>
      </c>
      <c r="G2" t="s">
        <v>4</v>
      </c>
      <c r="H2" s="1" t="s">
        <v>5</v>
      </c>
      <c r="J2" t="s">
        <v>6</v>
      </c>
      <c r="K2" t="s">
        <v>6</v>
      </c>
      <c r="M2" t="str">
        <f>A2&amp;" - "&amp;B2</f>
        <v>1.1 - Access Documentation</v>
      </c>
      <c r="N2" t="str">
        <f>"Relevant Documents: Controlling Procedure/ Specification / Standard / Drawings -  "&amp;D2</f>
        <v>Relevant Documents: Controlling Procedure/ Specification / Standard / Drawings -  Relevant ATW_x000D_
LARS / PTA_x000D_
Cultural Heritage Clearance Request (Works Notice)</v>
      </c>
      <c r="O2" t="str">
        <f>"Frequency - "&amp;E2</f>
        <v>Frequency - Prior to Start</v>
      </c>
      <c r="P2" t="str">
        <f>"Test Method - "&amp;F2</f>
        <v>Test Method - Review</v>
      </c>
      <c r="Q2" t="str">
        <f>"Acceptance Criteria - "&amp;G2</f>
        <v>Acceptance Criteria - All documents in place and correct.</v>
      </c>
      <c r="R2" t="str">
        <f>"Verifying Documents - "&amp;H2</f>
        <v>Verifying Documents - LARS / PTA_x000D_
Landholder Notification_x000D_
Weed Washdown Cert._x000D_
Species and Fauna Management_x000D_
Cultural Heritage Induction Attendance Register_x000D_
Cultural Heritage Clearance Report / Form</v>
      </c>
      <c r="S2" t="str">
        <f>"Responsibility: RSA - "&amp;J2</f>
        <v>Responsibility: RSA - H</v>
      </c>
      <c r="T2" t="str">
        <f>"Responsibility: Senex - "&amp;K2</f>
        <v>Responsibility: Senex - H</v>
      </c>
      <c r="W2" t="str" cm="1">
        <f t="array" ref="W2:W385">_xlfn.FILTERXML("&lt;t&gt;&lt;s&gt;"&amp;_xlfn.TEXTJOIN("&lt;/s&gt;&lt;s&gt;",,M2:T50)&amp;"&lt;/s&gt;&lt;/t&gt;","//s")</f>
        <v>1.1 - Access Documentation</v>
      </c>
    </row>
    <row r="3" spans="1:23" ht="15" customHeight="1" x14ac:dyDescent="0.25">
      <c r="A3" s="4">
        <v>1.2</v>
      </c>
      <c r="B3" t="s">
        <v>7</v>
      </c>
      <c r="D3" t="s">
        <v>8</v>
      </c>
      <c r="E3" t="s">
        <v>2</v>
      </c>
      <c r="F3" s="1" t="s">
        <v>3</v>
      </c>
      <c r="G3" t="s">
        <v>9</v>
      </c>
      <c r="H3" s="1" t="s">
        <v>10</v>
      </c>
      <c r="J3" t="s">
        <v>6</v>
      </c>
      <c r="K3" t="s">
        <v>11</v>
      </c>
      <c r="M3" t="str">
        <f t="shared" ref="M3:M49" si="0">A3&amp;" - "&amp;B3</f>
        <v>1.2 - Mobilise Machinery CHAR(AMP) Fit For Purpose (FFP) Inspection</v>
      </c>
      <c r="N3" t="str">
        <f t="shared" ref="N3:N49" si="1">"Relevant Documents: Controlling Procedure/ Specification / Standard / Drawings -  "&amp;D3</f>
        <v>Relevant Documents: Controlling Procedure/ Specification / Standard / Drawings -  Permit To Access (PTA), Land Access Rules (LARs), and Construction Management Plan (CMP)</v>
      </c>
      <c r="O3" t="str">
        <f t="shared" ref="O3:O49" si="2">"Frequency - "&amp;E3</f>
        <v>Frequency - Prior to Start</v>
      </c>
      <c r="P3" t="str">
        <f t="shared" ref="P3:P49" si="3">"Test Method - "&amp;F3</f>
        <v>Test Method - Review</v>
      </c>
      <c r="Q3" t="str">
        <f t="shared" ref="Q3:Q49" si="4">"Acceptance Criteria - "&amp;G3</f>
        <v xml:space="preserve">Acceptance Criteria - Valid Weed Hygiene Certification for all vehicles and plant. </v>
      </c>
      <c r="R3" t="str">
        <f t="shared" ref="R3:R49" si="5">"Verifying Documents - "&amp;H3</f>
        <v>Verifying Documents - Weed Declaration Certificate. _x000D_
Appenate FFP Form</v>
      </c>
      <c r="S3" t="str">
        <f t="shared" ref="S3:S49" si="6">"Responsibility: RSA - "&amp;J3</f>
        <v>Responsibility: RSA - H</v>
      </c>
      <c r="T3" t="str">
        <f t="shared" ref="T3:T49" si="7">"Responsibility: Senex - "&amp;K3</f>
        <v>Responsibility: Senex - W</v>
      </c>
      <c r="W3" t="str">
        <v>Relevant Documents: Controlling Procedure/ Specification / Standard / Drawings -  Relevant ATW
LARS / PTA
Cultural Heritage Clearance Request (Works Notice)</v>
      </c>
    </row>
    <row r="4" spans="1:23" ht="15" customHeight="1" x14ac:dyDescent="0.25">
      <c r="A4" s="4">
        <v>1.3</v>
      </c>
      <c r="B4" t="s">
        <v>12</v>
      </c>
      <c r="D4" t="s">
        <v>13</v>
      </c>
      <c r="E4" s="1" t="s">
        <v>14</v>
      </c>
      <c r="F4" s="1" t="s">
        <v>15</v>
      </c>
      <c r="G4" s="1" t="s">
        <v>16</v>
      </c>
      <c r="H4" s="1" t="s">
        <v>17</v>
      </c>
      <c r="J4" t="s">
        <v>18</v>
      </c>
      <c r="K4" t="s">
        <v>11</v>
      </c>
      <c r="M4" t="str">
        <f t="shared" si="0"/>
        <v xml:space="preserve">1.3 - Gravel Compliance </v>
      </c>
      <c r="N4" t="str">
        <f t="shared" si="1"/>
        <v>Relevant Documents: Controlling Procedure/ Specification / Standard / Drawings -  Senex Specifications OPS-QLDS-CI-SPE-002: Section 6</v>
      </c>
      <c r="O4" t="str">
        <f t="shared" si="2"/>
        <v>Frequency - Each Quarry</v>
      </c>
      <c r="P4" t="str">
        <f t="shared" si="3"/>
        <v>Test Method - Lab Testing</v>
      </c>
      <c r="Q4" t="str">
        <f t="shared" si="4"/>
        <v>Acceptance Criteria -  Grading C</v>
      </c>
      <c r="R4" t="str">
        <f t="shared" si="5"/>
        <v>Verifying Documents - NATA Test Report</v>
      </c>
      <c r="S4" t="str">
        <f t="shared" si="6"/>
        <v>Responsibility: RSA - R</v>
      </c>
      <c r="T4" t="str">
        <f t="shared" si="7"/>
        <v>Responsibility: Senex - W</v>
      </c>
      <c r="W4" t="str">
        <v>Frequency - Prior to Start</v>
      </c>
    </row>
    <row r="5" spans="1:23" ht="15" customHeight="1" x14ac:dyDescent="0.25">
      <c r="A5" s="4">
        <v>2.1</v>
      </c>
      <c r="B5" t="s">
        <v>19</v>
      </c>
      <c r="D5" t="s">
        <v>20</v>
      </c>
      <c r="E5" t="s">
        <v>21</v>
      </c>
      <c r="F5" s="1" t="s">
        <v>22</v>
      </c>
      <c r="G5" s="1" t="s">
        <v>23</v>
      </c>
      <c r="H5" t="s">
        <v>24</v>
      </c>
      <c r="J5" t="s">
        <v>6</v>
      </c>
      <c r="K5" t="s">
        <v>11</v>
      </c>
      <c r="M5" t="str">
        <f t="shared" si="0"/>
        <v>2.1 - CH and FDM Clearance</v>
      </c>
      <c r="N5" t="str">
        <f t="shared" si="1"/>
        <v>Relevant Documents: Controlling Procedure/ Specification / Standard / Drawings -  SOW</v>
      </c>
      <c r="O5" t="str">
        <f t="shared" si="2"/>
        <v>Frequency - Each Track</v>
      </c>
      <c r="P5" t="str">
        <f t="shared" si="3"/>
        <v>Test Method - Visual Inspection</v>
      </c>
      <c r="Q5" t="str">
        <f t="shared" si="4"/>
        <v>Acceptance Criteria - CH FDM clearance certificate</v>
      </c>
      <c r="R5" t="str">
        <f t="shared" si="5"/>
        <v>Verifying Documents - Access Track FIC</v>
      </c>
      <c r="S5" t="str">
        <f t="shared" si="6"/>
        <v>Responsibility: RSA - H</v>
      </c>
      <c r="T5" t="str">
        <f t="shared" si="7"/>
        <v>Responsibility: Senex - W</v>
      </c>
      <c r="W5" t="str">
        <v>Test Method - Review</v>
      </c>
    </row>
    <row r="6" spans="1:23" ht="15" customHeight="1" x14ac:dyDescent="0.25">
      <c r="A6" s="4">
        <v>2.2000000000000002</v>
      </c>
      <c r="B6" t="s">
        <v>25</v>
      </c>
      <c r="D6" t="s">
        <v>26</v>
      </c>
      <c r="E6" t="s">
        <v>21</v>
      </c>
      <c r="F6" s="1" t="s">
        <v>27</v>
      </c>
      <c r="G6" s="1" t="s">
        <v>28</v>
      </c>
      <c r="H6" t="s">
        <v>24</v>
      </c>
      <c r="J6" t="s">
        <v>29</v>
      </c>
      <c r="K6" t="s">
        <v>11</v>
      </c>
      <c r="M6" t="str">
        <f t="shared" si="0"/>
        <v>2.2 - Identify work area, boundaries and survey requirement</v>
      </c>
      <c r="N6" t="str">
        <f t="shared" si="1"/>
        <v>Relevant Documents: Controlling Procedure/ Specification / Standard / Drawings -  IFC and GIS</v>
      </c>
      <c r="O6" t="str">
        <f t="shared" si="2"/>
        <v>Frequency - Each Track</v>
      </c>
      <c r="P6" t="str">
        <f t="shared" si="3"/>
        <v>Test Method - Set out by Licensed Surveyer</v>
      </c>
      <c r="Q6" t="str">
        <f t="shared" si="4"/>
        <v>Acceptance Criteria - In accordance with IFC Drawing</v>
      </c>
      <c r="R6" t="str">
        <f t="shared" si="5"/>
        <v>Verifying Documents - Access Track FIC</v>
      </c>
      <c r="S6" t="str">
        <f t="shared" si="6"/>
        <v>Responsibility: RSA - M</v>
      </c>
      <c r="T6" t="str">
        <f t="shared" si="7"/>
        <v>Responsibility: Senex - W</v>
      </c>
      <c r="W6" t="str">
        <v>Acceptance Criteria - All documents in place and correct.</v>
      </c>
    </row>
    <row r="7" spans="1:23" ht="15" customHeight="1" x14ac:dyDescent="0.25">
      <c r="A7" s="4">
        <v>2.2999999999999998</v>
      </c>
      <c r="B7" t="s">
        <v>30</v>
      </c>
      <c r="D7" t="s">
        <v>31</v>
      </c>
      <c r="E7" t="s">
        <v>21</v>
      </c>
      <c r="F7" t="s">
        <v>22</v>
      </c>
      <c r="G7" s="1" t="s">
        <v>32</v>
      </c>
      <c r="H7" t="s">
        <v>24</v>
      </c>
      <c r="J7" t="s">
        <v>29</v>
      </c>
      <c r="K7" t="s">
        <v>11</v>
      </c>
      <c r="M7" t="str">
        <f t="shared" si="0"/>
        <v>2.3 - Confirm dimensions</v>
      </c>
      <c r="N7" t="str">
        <f t="shared" si="1"/>
        <v>Relevant Documents: Controlling Procedure/ Specification / Standard / Drawings -  Senex Specifications OPS-QLDS-CI-SPE-002: Section 7.1.2</v>
      </c>
      <c r="O7" t="str">
        <f t="shared" si="2"/>
        <v>Frequency - Each Track</v>
      </c>
      <c r="P7" t="str">
        <f t="shared" si="3"/>
        <v>Test Method - Visual Inspection</v>
      </c>
      <c r="Q7" t="str">
        <f t="shared" si="4"/>
        <v>Acceptance Criteria - Standard road is 6m wide and maximum disturbed area is 10m</v>
      </c>
      <c r="R7" t="str">
        <f t="shared" si="5"/>
        <v>Verifying Documents - Access Track FIC</v>
      </c>
      <c r="S7" t="str">
        <f t="shared" si="6"/>
        <v>Responsibility: RSA - M</v>
      </c>
      <c r="T7" t="str">
        <f t="shared" si="7"/>
        <v>Responsibility: Senex - W</v>
      </c>
      <c r="W7" t="str">
        <v>Verifying Documents - LARS / PTA
Landholder Notification
Weed Washdown Cert.
Species and Fauna Management
Cultural Heritage Induction Attendance Register
Cultural Heritage Clearance Report / Form</v>
      </c>
    </row>
    <row r="8" spans="1:23" ht="15" customHeight="1" x14ac:dyDescent="0.25">
      <c r="A8" s="4">
        <v>2.4</v>
      </c>
      <c r="B8" t="s">
        <v>33</v>
      </c>
      <c r="D8" t="s">
        <v>34</v>
      </c>
      <c r="E8" t="s">
        <v>21</v>
      </c>
      <c r="F8" s="1" t="s">
        <v>22</v>
      </c>
      <c r="G8" s="1" t="s">
        <v>35</v>
      </c>
      <c r="H8" t="s">
        <v>24</v>
      </c>
      <c r="J8" t="s">
        <v>29</v>
      </c>
      <c r="K8" t="s">
        <v>11</v>
      </c>
      <c r="M8" t="str">
        <f t="shared" si="0"/>
        <v>2.4 - Clear CHAR(AMP) grade</v>
      </c>
      <c r="N8" t="str">
        <f t="shared" si="1"/>
        <v>Relevant Documents: Controlling Procedure/ Specification / Standard / Drawings -  Senex Specifications OPS-QLDS-CI-SPE-002: Section 3.2</v>
      </c>
      <c r="O8" t="str">
        <f t="shared" si="2"/>
        <v>Frequency - Each Track</v>
      </c>
      <c r="P8" t="str">
        <f t="shared" si="3"/>
        <v>Test Method - Visual Inspection</v>
      </c>
      <c r="Q8" t="str">
        <f t="shared" si="4"/>
        <v xml:space="preserve">Acceptance Criteria - Cleared vegetation stockpiled at regular intervals. </v>
      </c>
      <c r="R8" t="str">
        <f t="shared" si="5"/>
        <v>Verifying Documents - Access Track FIC</v>
      </c>
      <c r="S8" t="str">
        <f t="shared" si="6"/>
        <v>Responsibility: RSA - M</v>
      </c>
      <c r="T8" t="str">
        <f t="shared" si="7"/>
        <v>Responsibility: Senex - W</v>
      </c>
      <c r="W8" t="str">
        <v>Responsibility: RSA - H</v>
      </c>
    </row>
    <row r="9" spans="1:23" ht="15" customHeight="1" x14ac:dyDescent="0.25">
      <c r="A9" s="4">
        <v>2.5</v>
      </c>
      <c r="B9" t="s">
        <v>36</v>
      </c>
      <c r="D9" t="s">
        <v>31</v>
      </c>
      <c r="E9" s="1" t="s">
        <v>21</v>
      </c>
      <c r="F9" t="s">
        <v>22</v>
      </c>
      <c r="G9" s="1" t="s">
        <v>37</v>
      </c>
      <c r="H9" t="s">
        <v>24</v>
      </c>
      <c r="J9" t="s">
        <v>29</v>
      </c>
      <c r="K9" t="s">
        <v>11</v>
      </c>
      <c r="M9" t="str">
        <f t="shared" si="0"/>
        <v>2.5 - Form track profile</v>
      </c>
      <c r="N9" t="str">
        <f t="shared" si="1"/>
        <v>Relevant Documents: Controlling Procedure/ Specification / Standard / Drawings -  Senex Specifications OPS-QLDS-CI-SPE-002: Section 7.1.2</v>
      </c>
      <c r="O9" t="str">
        <f t="shared" si="2"/>
        <v>Frequency - Each Track</v>
      </c>
      <c r="P9" t="str">
        <f t="shared" si="3"/>
        <v>Test Method - Visual Inspection</v>
      </c>
      <c r="Q9" t="str">
        <f t="shared" si="4"/>
        <v>Acceptance Criteria - Roads flat grade and rills blended into shoulders</v>
      </c>
      <c r="R9" t="str">
        <f t="shared" si="5"/>
        <v>Verifying Documents - Access Track FIC</v>
      </c>
      <c r="S9" t="str">
        <f t="shared" si="6"/>
        <v>Responsibility: RSA - M</v>
      </c>
      <c r="T9" t="str">
        <f t="shared" si="7"/>
        <v>Responsibility: Senex - W</v>
      </c>
      <c r="W9" t="str">
        <v>Responsibility: Senex - H</v>
      </c>
    </row>
    <row r="10" spans="1:23" ht="15" customHeight="1" x14ac:dyDescent="0.25">
      <c r="A10" s="4">
        <v>2.6</v>
      </c>
      <c r="B10" t="s">
        <v>38</v>
      </c>
      <c r="D10" t="s">
        <v>39</v>
      </c>
      <c r="E10" s="1" t="s">
        <v>21</v>
      </c>
      <c r="F10" t="s">
        <v>22</v>
      </c>
      <c r="G10" s="1" t="s">
        <v>40</v>
      </c>
      <c r="H10" t="s">
        <v>24</v>
      </c>
      <c r="J10" t="s">
        <v>29</v>
      </c>
      <c r="K10" t="s">
        <v>11</v>
      </c>
      <c r="M10" t="str">
        <f t="shared" si="0"/>
        <v>2.6 - Construct erosion and sediment controls</v>
      </c>
      <c r="N10" t="str">
        <f t="shared" si="1"/>
        <v>Relevant Documents: Controlling Procedure/ Specification / Standard / Drawings -  ESC IFC, SOW Section 4.3.2, Senex Specifications OPS-QLDS-CI-SPE-002: Section 7.1.2</v>
      </c>
      <c r="O10" t="str">
        <f t="shared" si="2"/>
        <v>Frequency - Each Track</v>
      </c>
      <c r="P10" t="str">
        <f t="shared" si="3"/>
        <v>Test Method - Visual Inspection</v>
      </c>
      <c r="Q10" t="str">
        <f t="shared" si="4"/>
        <v xml:space="preserve">Acceptance Criteria - Ensure site specific erosion and sediment control plan implemented. </v>
      </c>
      <c r="R10" t="str">
        <f t="shared" si="5"/>
        <v>Verifying Documents - Access Track FIC</v>
      </c>
      <c r="S10" t="str">
        <f t="shared" si="6"/>
        <v>Responsibility: RSA - M</v>
      </c>
      <c r="T10" t="str">
        <f t="shared" si="7"/>
        <v>Responsibility: Senex - W</v>
      </c>
      <c r="W10" t="str">
        <v>1.2 - Mobilise Machinery CHAR(AMP) Fit For Purpose (FFP) Inspection</v>
      </c>
    </row>
    <row r="11" spans="1:23" ht="15" customHeight="1" x14ac:dyDescent="0.25">
      <c r="A11">
        <v>2.7</v>
      </c>
      <c r="B11" t="s">
        <v>41</v>
      </c>
      <c r="D11" t="s">
        <v>42</v>
      </c>
      <c r="E11" t="s">
        <v>43</v>
      </c>
      <c r="F11" t="s">
        <v>22</v>
      </c>
      <c r="G11" s="1" t="s">
        <v>44</v>
      </c>
      <c r="H11" t="s">
        <v>24</v>
      </c>
      <c r="J11" t="s">
        <v>29</v>
      </c>
      <c r="K11" t="s">
        <v>11</v>
      </c>
      <c r="M11" t="str">
        <f t="shared" si="0"/>
        <v>2.7 - Install water way barriers</v>
      </c>
      <c r="N11" t="str">
        <f t="shared" si="1"/>
        <v>Relevant Documents: Controlling Procedure/ Specification / Standard / Drawings -  IFC GAR, Senex Specifications OPS-QLDS-CI-SPE-002: Section 7.1.2.12, SOW section 4.3.2, OPS-ATLS-CS-DWG-021 WP28 HILLANDALE CROSSING CID</v>
      </c>
      <c r="O11" t="str">
        <f t="shared" si="2"/>
        <v>Frequency - Each Crossing</v>
      </c>
      <c r="P11" t="str">
        <f t="shared" si="3"/>
        <v>Test Method - Visual Inspection</v>
      </c>
      <c r="Q11" t="str">
        <f t="shared" si="4"/>
        <v>Acceptance Criteria - Crossings shall be battered to permit heavy vehicle access, bases may be boxed out and backfilled with compacted gravel as detailed in specific construction design and approved by Senex.</v>
      </c>
      <c r="R11" t="str">
        <f t="shared" si="5"/>
        <v>Verifying Documents - Access Track FIC</v>
      </c>
      <c r="S11" t="str">
        <f t="shared" si="6"/>
        <v>Responsibility: RSA - M</v>
      </c>
      <c r="T11" t="str">
        <f t="shared" si="7"/>
        <v>Responsibility: Senex - W</v>
      </c>
      <c r="W11" t="str">
        <v>Relevant Documents: Controlling Procedure/ Specification / Standard / Drawings -  Permit To Access (PTA), Land Access Rules (LARs), and Construction Management Plan (CMP)</v>
      </c>
    </row>
    <row r="12" spans="1:23" ht="15" customHeight="1" x14ac:dyDescent="0.25">
      <c r="A12">
        <v>2.8</v>
      </c>
      <c r="B12" t="s">
        <v>45</v>
      </c>
      <c r="D12" t="s">
        <v>31</v>
      </c>
      <c r="E12" t="s">
        <v>21</v>
      </c>
      <c r="F12" t="s">
        <v>22</v>
      </c>
      <c r="G12" s="1" t="s">
        <v>46</v>
      </c>
      <c r="H12" t="s">
        <v>24</v>
      </c>
      <c r="J12" t="s">
        <v>29</v>
      </c>
      <c r="K12" t="s">
        <v>11</v>
      </c>
      <c r="M12" t="str">
        <f t="shared" si="0"/>
        <v>2.8 - Gravel cap access track</v>
      </c>
      <c r="N12" t="str">
        <f t="shared" si="1"/>
        <v>Relevant Documents: Controlling Procedure/ Specification / Standard / Drawings -  Senex Specifications OPS-QLDS-CI-SPE-002: Section 7.1.2</v>
      </c>
      <c r="O12" t="str">
        <f t="shared" si="2"/>
        <v>Frequency - Each Track</v>
      </c>
      <c r="P12" t="str">
        <f t="shared" si="3"/>
        <v>Test Method - Visual Inspection</v>
      </c>
      <c r="Q12" t="str">
        <f t="shared" si="4"/>
        <v>Acceptance Criteria - Compacted to 80 mm and from approved source.</v>
      </c>
      <c r="R12" t="str">
        <f t="shared" si="5"/>
        <v>Verifying Documents - Access Track FIC</v>
      </c>
      <c r="S12" t="str">
        <f t="shared" si="6"/>
        <v>Responsibility: RSA - M</v>
      </c>
      <c r="T12" t="str">
        <f t="shared" si="7"/>
        <v>Responsibility: Senex - W</v>
      </c>
      <c r="W12" t="str">
        <v>Frequency - Prior to Start</v>
      </c>
    </row>
    <row r="13" spans="1:23" ht="15" customHeight="1" x14ac:dyDescent="0.25">
      <c r="A13" s="4">
        <v>2.9</v>
      </c>
      <c r="B13" t="s">
        <v>47</v>
      </c>
      <c r="D13" t="s">
        <v>31</v>
      </c>
      <c r="E13" t="s">
        <v>21</v>
      </c>
      <c r="F13" t="s">
        <v>22</v>
      </c>
      <c r="G13" s="1" t="s">
        <v>48</v>
      </c>
      <c r="H13" t="s">
        <v>24</v>
      </c>
      <c r="J13" t="s">
        <v>6</v>
      </c>
      <c r="K13" t="s">
        <v>49</v>
      </c>
      <c r="M13" t="str">
        <f t="shared" si="0"/>
        <v>2.9 - RSA QA inspection</v>
      </c>
      <c r="N13" t="str">
        <f t="shared" si="1"/>
        <v>Relevant Documents: Controlling Procedure/ Specification / Standard / Drawings -  Senex Specifications OPS-QLDS-CI-SPE-002: Section 7.1.2</v>
      </c>
      <c r="O13" t="str">
        <f t="shared" si="2"/>
        <v>Frequency - Each Track</v>
      </c>
      <c r="P13" t="str">
        <f t="shared" si="3"/>
        <v>Test Method - Visual Inspection</v>
      </c>
      <c r="Q13" t="str">
        <f t="shared" si="4"/>
        <v>Acceptance Criteria - RSA Supervisor to inspect and accept the works are complete.</v>
      </c>
      <c r="R13" t="str">
        <f t="shared" si="5"/>
        <v>Verifying Documents - Access Track FIC</v>
      </c>
      <c r="S13" t="str">
        <f t="shared" si="6"/>
        <v>Responsibility: RSA - H</v>
      </c>
      <c r="T13" t="str">
        <f t="shared" si="7"/>
        <v>Responsibility: Senex - N/A</v>
      </c>
      <c r="W13" t="str">
        <v>Test Method - Review</v>
      </c>
    </row>
    <row r="14" spans="1:23" ht="15" customHeight="1" x14ac:dyDescent="0.25">
      <c r="A14" s="4">
        <v>2.1</v>
      </c>
      <c r="B14" t="s">
        <v>50</v>
      </c>
      <c r="D14" t="s">
        <v>31</v>
      </c>
      <c r="E14" t="s">
        <v>21</v>
      </c>
      <c r="F14" t="s">
        <v>22</v>
      </c>
      <c r="G14" s="1" t="s">
        <v>51</v>
      </c>
      <c r="H14" t="s">
        <v>24</v>
      </c>
      <c r="J14" t="s">
        <v>49</v>
      </c>
      <c r="K14" s="1" t="s">
        <v>6</v>
      </c>
      <c r="M14" t="str">
        <f t="shared" si="0"/>
        <v>2.1 - Final inspection of access tracks</v>
      </c>
      <c r="N14" t="str">
        <f t="shared" si="1"/>
        <v>Relevant Documents: Controlling Procedure/ Specification / Standard / Drawings -  Senex Specifications OPS-QLDS-CI-SPE-002: Section 7.1.2</v>
      </c>
      <c r="O14" t="str">
        <f t="shared" si="2"/>
        <v>Frequency - Each Track</v>
      </c>
      <c r="P14" t="str">
        <f t="shared" si="3"/>
        <v>Test Method - Visual Inspection</v>
      </c>
      <c r="Q14" t="str">
        <f t="shared" si="4"/>
        <v>Acceptance Criteria - Senex Civil Supervisor to inspect and approve access road is fit for purpose prior to machinery being demobilised.</v>
      </c>
      <c r="R14" t="str">
        <f t="shared" si="5"/>
        <v>Verifying Documents - Access Track FIC</v>
      </c>
      <c r="S14" t="str">
        <f t="shared" si="6"/>
        <v>Responsibility: RSA - N/A</v>
      </c>
      <c r="T14" t="str">
        <f t="shared" si="7"/>
        <v>Responsibility: Senex - H</v>
      </c>
      <c r="W14" t="str">
        <v>Acceptance Criteria - Valid Weed Hygiene Certification for all vehicles and plant.</v>
      </c>
    </row>
    <row r="15" spans="1:23" ht="15" customHeight="1" x14ac:dyDescent="0.25">
      <c r="A15" s="4">
        <v>3.1</v>
      </c>
      <c r="B15" t="s">
        <v>19</v>
      </c>
      <c r="D15" t="s">
        <v>20</v>
      </c>
      <c r="E15" t="s">
        <v>21</v>
      </c>
      <c r="F15" s="1" t="s">
        <v>22</v>
      </c>
      <c r="G15" s="1" t="s">
        <v>23</v>
      </c>
      <c r="H15" t="s">
        <v>52</v>
      </c>
      <c r="J15" t="s">
        <v>6</v>
      </c>
      <c r="K15" t="s">
        <v>11</v>
      </c>
      <c r="M15" t="str">
        <f t="shared" si="0"/>
        <v>3.1 - CH and FDM Clearance</v>
      </c>
      <c r="N15" t="str">
        <f t="shared" si="1"/>
        <v>Relevant Documents: Controlling Procedure/ Specification / Standard / Drawings -  SOW</v>
      </c>
      <c r="O15" t="str">
        <f t="shared" si="2"/>
        <v>Frequency - Each Track</v>
      </c>
      <c r="P15" t="str">
        <f t="shared" si="3"/>
        <v>Test Method - Visual Inspection</v>
      </c>
      <c r="Q15" t="str">
        <f t="shared" si="4"/>
        <v>Acceptance Criteria - CH FDM clearance certificate</v>
      </c>
      <c r="R15" t="str">
        <f t="shared" si="5"/>
        <v>Verifying Documents - Grid CHAR(AMP)Fence Installation FIC</v>
      </c>
      <c r="S15" t="str">
        <f t="shared" si="6"/>
        <v>Responsibility: RSA - H</v>
      </c>
      <c r="T15" t="str">
        <f t="shared" si="7"/>
        <v>Responsibility: Senex - W</v>
      </c>
      <c r="W15" t="str">
        <v>Verifying Documents - Weed Declaration Certificate. 
Appenate FFP Form</v>
      </c>
    </row>
    <row r="16" spans="1:23" ht="15" customHeight="1" x14ac:dyDescent="0.25">
      <c r="A16" s="4">
        <v>3.2</v>
      </c>
      <c r="B16" t="s">
        <v>25</v>
      </c>
      <c r="D16" t="s">
        <v>53</v>
      </c>
      <c r="E16" t="s">
        <v>54</v>
      </c>
      <c r="F16" t="s">
        <v>27</v>
      </c>
      <c r="G16" s="1" t="s">
        <v>55</v>
      </c>
      <c r="H16" t="s">
        <v>52</v>
      </c>
      <c r="J16" t="s">
        <v>29</v>
      </c>
      <c r="K16" t="s">
        <v>11</v>
      </c>
      <c r="M16" t="str">
        <f t="shared" si="0"/>
        <v>3.2 - Identify work area, boundaries and survey requirement</v>
      </c>
      <c r="N16" t="str">
        <f t="shared" si="1"/>
        <v>Relevant Documents: Controlling Procedure/ Specification / Standard / Drawings -  Senex Specification/SOW/IFC</v>
      </c>
      <c r="O16" t="str">
        <f t="shared" si="2"/>
        <v>Frequency - Each Fence ID</v>
      </c>
      <c r="P16" t="str">
        <f t="shared" si="3"/>
        <v>Test Method - Set out by Licensed Surveyer</v>
      </c>
      <c r="Q16" t="str">
        <f t="shared" si="4"/>
        <v>Acceptance Criteria - GIS Survey Data</v>
      </c>
      <c r="R16" t="str">
        <f t="shared" si="5"/>
        <v>Verifying Documents - Grid CHAR(AMP)Fence Installation FIC</v>
      </c>
      <c r="S16" t="str">
        <f t="shared" si="6"/>
        <v>Responsibility: RSA - M</v>
      </c>
      <c r="T16" t="str">
        <f t="shared" si="7"/>
        <v>Responsibility: Senex - W</v>
      </c>
      <c r="W16" t="str">
        <v>Responsibility: RSA - H</v>
      </c>
    </row>
    <row r="17" spans="1:23" ht="15" customHeight="1" x14ac:dyDescent="0.25">
      <c r="A17">
        <v>3.3</v>
      </c>
      <c r="B17" t="s">
        <v>56</v>
      </c>
      <c r="D17" t="s">
        <v>57</v>
      </c>
      <c r="E17" t="s">
        <v>58</v>
      </c>
      <c r="F17" t="s">
        <v>22</v>
      </c>
      <c r="G17" s="1" t="s">
        <v>59</v>
      </c>
      <c r="H17" t="s">
        <v>52</v>
      </c>
      <c r="J17" t="s">
        <v>29</v>
      </c>
      <c r="K17" t="s">
        <v>11</v>
      </c>
      <c r="M17" t="str">
        <f t="shared" si="0"/>
        <v>3.3 - Inspect fencing materials</v>
      </c>
      <c r="N17" t="str">
        <f t="shared" si="1"/>
        <v>Relevant Documents: Controlling Procedure/ Specification / Standard / Drawings -  OPS-QLDS-CI-SPE-003 REV 0: Section 3.3</v>
      </c>
      <c r="O17" t="str">
        <f t="shared" si="2"/>
        <v>Frequency - Each Delivery</v>
      </c>
      <c r="P17" t="str">
        <f t="shared" si="3"/>
        <v>Test Method - Visual Inspection</v>
      </c>
      <c r="Q17" t="str">
        <f t="shared" si="4"/>
        <v>Acceptance Criteria - AS 1725.1, AS 3679.1, All steel items shall be hot dip galvanised in accordance with AS 4680.</v>
      </c>
      <c r="R17" t="str">
        <f t="shared" si="5"/>
        <v>Verifying Documents - Grid CHAR(AMP)Fence Installation FIC</v>
      </c>
      <c r="S17" t="str">
        <f t="shared" si="6"/>
        <v>Responsibility: RSA - M</v>
      </c>
      <c r="T17" t="str">
        <f t="shared" si="7"/>
        <v>Responsibility: Senex - W</v>
      </c>
      <c r="W17" t="str">
        <v>Responsibility: Senex - W</v>
      </c>
    </row>
    <row r="18" spans="1:23" ht="15" customHeight="1" x14ac:dyDescent="0.25">
      <c r="A18">
        <v>3.4</v>
      </c>
      <c r="B18" t="s">
        <v>60</v>
      </c>
      <c r="D18" t="s">
        <v>57</v>
      </c>
      <c r="E18" t="s">
        <v>54</v>
      </c>
      <c r="F18" t="s">
        <v>22</v>
      </c>
      <c r="G18" s="1" t="s">
        <v>61</v>
      </c>
      <c r="H18" t="s">
        <v>52</v>
      </c>
      <c r="J18" t="s">
        <v>29</v>
      </c>
      <c r="K18" t="s">
        <v>11</v>
      </c>
      <c r="M18" t="str">
        <f t="shared" si="0"/>
        <v>3.4 - Installation of Fencing</v>
      </c>
      <c r="N18" t="str">
        <f t="shared" si="1"/>
        <v>Relevant Documents: Controlling Procedure/ Specification / Standard / Drawings -  OPS-QLDS-CI-SPE-003 REV 0: Section 3.3</v>
      </c>
      <c r="O18" t="str">
        <f t="shared" si="2"/>
        <v>Frequency - Each Fence ID</v>
      </c>
      <c r="P18" t="str">
        <f t="shared" si="3"/>
        <v>Test Method - Visual Inspection</v>
      </c>
      <c r="Q18" t="str">
        <f t="shared" si="4"/>
        <v>Acceptance Criteria - Holes shall be a minimum of 250mm in diameter and 900mm deep, protude heights for strainer CHAR(AMP) coners posts shall be 1300mm, for stay blocks 300mm, for star pickets 1250mm, nominal depth for star pickets 550mm, Spacing between any 2 posts shall not be less than 3m or greater than 5m.</v>
      </c>
      <c r="R18" t="str">
        <f t="shared" si="5"/>
        <v>Verifying Documents - Grid CHAR(AMP)Fence Installation FIC</v>
      </c>
      <c r="S18" t="str">
        <f t="shared" si="6"/>
        <v>Responsibility: RSA - M</v>
      </c>
      <c r="T18" t="str">
        <f t="shared" si="7"/>
        <v>Responsibility: Senex - W</v>
      </c>
      <c r="W18" t="str">
        <v>1.3 - Gravel Compliance</v>
      </c>
    </row>
    <row r="19" spans="1:23" ht="15" customHeight="1" x14ac:dyDescent="0.25">
      <c r="A19">
        <v>3.5</v>
      </c>
      <c r="B19" t="s">
        <v>62</v>
      </c>
      <c r="D19" t="s">
        <v>57</v>
      </c>
      <c r="E19" t="s">
        <v>54</v>
      </c>
      <c r="F19" t="s">
        <v>22</v>
      </c>
      <c r="G19" s="1" t="s">
        <v>63</v>
      </c>
      <c r="H19" t="s">
        <v>52</v>
      </c>
      <c r="J19" t="s">
        <v>29</v>
      </c>
      <c r="K19" t="s">
        <v>11</v>
      </c>
      <c r="M19" t="str">
        <f t="shared" si="0"/>
        <v>3.5 - Concrete for base of fencing</v>
      </c>
      <c r="N19" t="str">
        <f t="shared" si="1"/>
        <v>Relevant Documents: Controlling Procedure/ Specification / Standard / Drawings -  OPS-QLDS-CI-SPE-003 REV 0: Section 3.3</v>
      </c>
      <c r="O19" t="str">
        <f t="shared" si="2"/>
        <v>Frequency - Each Fence ID</v>
      </c>
      <c r="P19" t="str">
        <f t="shared" si="3"/>
        <v>Test Method - Visual Inspection</v>
      </c>
      <c r="Q19" t="str">
        <f t="shared" si="4"/>
        <v>Acceptance Criteria - Posts and stay blocks shall have concrete around the base to a minimum height of 50mm above ground level, concrete 25MPa</v>
      </c>
      <c r="R19" t="str">
        <f t="shared" si="5"/>
        <v>Verifying Documents - Grid CHAR(AMP)Fence Installation FIC</v>
      </c>
      <c r="S19" t="str">
        <f t="shared" si="6"/>
        <v>Responsibility: RSA - M</v>
      </c>
      <c r="T19" t="str">
        <f t="shared" si="7"/>
        <v>Responsibility: Senex - W</v>
      </c>
      <c r="W19" t="str">
        <v>Relevant Documents: Controlling Procedure/ Specification / Standard / Drawings -  Senex Specifications OPS-QLDS-CI-SPE-002: Section 6</v>
      </c>
    </row>
    <row r="20" spans="1:23" ht="15" customHeight="1" x14ac:dyDescent="0.25">
      <c r="A20">
        <v>3.6</v>
      </c>
      <c r="B20" t="s">
        <v>64</v>
      </c>
      <c r="D20" t="s">
        <v>57</v>
      </c>
      <c r="E20" t="s">
        <v>54</v>
      </c>
      <c r="F20" t="s">
        <v>22</v>
      </c>
      <c r="G20" s="1" t="s">
        <v>65</v>
      </c>
      <c r="H20" t="s">
        <v>52</v>
      </c>
      <c r="J20" t="s">
        <v>29</v>
      </c>
      <c r="K20" s="1" t="s">
        <v>11</v>
      </c>
      <c r="M20" t="str">
        <f t="shared" si="0"/>
        <v xml:space="preserve">3.6 - Welding </v>
      </c>
      <c r="N20" t="str">
        <f t="shared" si="1"/>
        <v>Relevant Documents: Controlling Procedure/ Specification / Standard / Drawings -  OPS-QLDS-CI-SPE-003 REV 0: Section 3.3</v>
      </c>
      <c r="O20" t="str">
        <f t="shared" si="2"/>
        <v>Frequency - Each Fence ID</v>
      </c>
      <c r="P20" t="str">
        <f t="shared" si="3"/>
        <v>Test Method - Visual Inspection</v>
      </c>
      <c r="Q20" t="str">
        <f t="shared" si="4"/>
        <v>Acceptance Criteria - Stays shall be fully welded to posts and stay blocks, Gate hinges shall be fully welded to gates and posts, Welded joints to be coated with a zinc rich coating.</v>
      </c>
      <c r="R20" t="str">
        <f t="shared" si="5"/>
        <v>Verifying Documents - Grid CHAR(AMP)Fence Installation FIC</v>
      </c>
      <c r="S20" t="str">
        <f t="shared" si="6"/>
        <v>Responsibility: RSA - M</v>
      </c>
      <c r="T20" t="str">
        <f t="shared" si="7"/>
        <v>Responsibility: Senex - W</v>
      </c>
      <c r="W20" t="str">
        <v>Frequency - Each Quarry</v>
      </c>
    </row>
    <row r="21" spans="1:23" ht="15" customHeight="1" x14ac:dyDescent="0.25">
      <c r="A21">
        <v>3.7</v>
      </c>
      <c r="B21" t="s">
        <v>66</v>
      </c>
      <c r="D21" t="s">
        <v>53</v>
      </c>
      <c r="E21" t="s">
        <v>67</v>
      </c>
      <c r="F21" s="1" t="s">
        <v>22</v>
      </c>
      <c r="G21" s="1" t="s">
        <v>68</v>
      </c>
      <c r="H21" t="s">
        <v>52</v>
      </c>
      <c r="J21" t="s">
        <v>29</v>
      </c>
      <c r="K21" t="s">
        <v>11</v>
      </c>
      <c r="M21" t="str">
        <f t="shared" si="0"/>
        <v>3.7 - Box out Grid Footings and Prep Site</v>
      </c>
      <c r="N21" t="str">
        <f t="shared" si="1"/>
        <v>Relevant Documents: Controlling Procedure/ Specification / Standard / Drawings -  Senex Specification/SOW/IFC</v>
      </c>
      <c r="O21" t="str">
        <f t="shared" si="2"/>
        <v>Frequency - Each Grid</v>
      </c>
      <c r="P21" t="str">
        <f t="shared" si="3"/>
        <v>Test Method - Visual Inspection</v>
      </c>
      <c r="Q21" t="str">
        <f t="shared" si="4"/>
        <v>Acceptance Criteria - No more than 150mm</v>
      </c>
      <c r="R21" t="str">
        <f t="shared" si="5"/>
        <v>Verifying Documents - Grid CHAR(AMP)Fence Installation FIC</v>
      </c>
      <c r="S21" t="str">
        <f t="shared" si="6"/>
        <v>Responsibility: RSA - M</v>
      </c>
      <c r="T21" t="str">
        <f t="shared" si="7"/>
        <v>Responsibility: Senex - W</v>
      </c>
      <c r="W21" t="str">
        <v>Test Method - Lab Testing</v>
      </c>
    </row>
    <row r="22" spans="1:23" ht="15" customHeight="1" x14ac:dyDescent="0.25">
      <c r="A22">
        <v>3.8</v>
      </c>
      <c r="B22" t="s">
        <v>69</v>
      </c>
      <c r="D22" t="s">
        <v>70</v>
      </c>
      <c r="E22" t="s">
        <v>58</v>
      </c>
      <c r="F22" t="s">
        <v>22</v>
      </c>
      <c r="G22" t="s">
        <v>59</v>
      </c>
      <c r="H22" t="s">
        <v>52</v>
      </c>
      <c r="J22" t="s">
        <v>29</v>
      </c>
      <c r="K22" t="s">
        <v>11</v>
      </c>
      <c r="M22" t="str">
        <f t="shared" si="0"/>
        <v>3.8 - Inspect Grid materials</v>
      </c>
      <c r="N22" t="str">
        <f t="shared" si="1"/>
        <v>Relevant Documents: Controlling Procedure/ Specification / Standard / Drawings -  OPS-QLDS-CI-SPE-003 REV 0: Section 4.4</v>
      </c>
      <c r="O22" t="str">
        <f t="shared" si="2"/>
        <v>Frequency - Each Delivery</v>
      </c>
      <c r="P22" t="str">
        <f t="shared" si="3"/>
        <v>Test Method - Visual Inspection</v>
      </c>
      <c r="Q22" t="str">
        <f t="shared" si="4"/>
        <v>Acceptance Criteria - AS 1725.1, AS 3679.1, All steel items shall be hot dip galvanised in accordance with AS 4680.</v>
      </c>
      <c r="R22" t="str">
        <f t="shared" si="5"/>
        <v>Verifying Documents - Grid CHAR(AMP)Fence Installation FIC</v>
      </c>
      <c r="S22" t="str">
        <f t="shared" si="6"/>
        <v>Responsibility: RSA - M</v>
      </c>
      <c r="T22" t="str">
        <f t="shared" si="7"/>
        <v>Responsibility: Senex - W</v>
      </c>
      <c r="W22" t="str">
        <v>Acceptance Criteria -  Grading C</v>
      </c>
    </row>
    <row r="23" spans="1:23" ht="15" customHeight="1" x14ac:dyDescent="0.25">
      <c r="A23">
        <v>3.9</v>
      </c>
      <c r="B23" t="s">
        <v>71</v>
      </c>
      <c r="D23" t="s">
        <v>72</v>
      </c>
      <c r="E23" t="s">
        <v>67</v>
      </c>
      <c r="F23" t="s">
        <v>22</v>
      </c>
      <c r="G23" t="s">
        <v>73</v>
      </c>
      <c r="H23" t="s">
        <v>52</v>
      </c>
      <c r="J23" t="s">
        <v>29</v>
      </c>
      <c r="K23" t="s">
        <v>11</v>
      </c>
      <c r="M23" t="str">
        <f t="shared" si="0"/>
        <v>3.9 - Compaction for Grid Base</v>
      </c>
      <c r="N23" t="str">
        <f t="shared" si="1"/>
        <v>Relevant Documents: Controlling Procedure/ Specification / Standard / Drawings -  OPS-QLDS-CI-SPE-003 REV 0: Section 4.3</v>
      </c>
      <c r="O23" t="str">
        <f t="shared" si="2"/>
        <v>Frequency - Each Grid</v>
      </c>
      <c r="P23" t="str">
        <f t="shared" si="3"/>
        <v>Test Method - Visual Inspection</v>
      </c>
      <c r="Q23" t="str">
        <f t="shared" si="4"/>
        <v>Acceptance Criteria - Compact sub-grade adequately to provide a firm foundation.</v>
      </c>
      <c r="R23" t="str">
        <f t="shared" si="5"/>
        <v>Verifying Documents - Grid CHAR(AMP)Fence Installation FIC</v>
      </c>
      <c r="S23" t="str">
        <f t="shared" si="6"/>
        <v>Responsibility: RSA - M</v>
      </c>
      <c r="T23" t="str">
        <f t="shared" si="7"/>
        <v>Responsibility: Senex - W</v>
      </c>
      <c r="W23" t="str">
        <v>Verifying Documents - NATA Test Report</v>
      </c>
    </row>
    <row r="24" spans="1:23" ht="15" customHeight="1" x14ac:dyDescent="0.25">
      <c r="A24">
        <v>3.1</v>
      </c>
      <c r="B24" t="s">
        <v>74</v>
      </c>
      <c r="D24" t="s">
        <v>70</v>
      </c>
      <c r="E24" t="s">
        <v>67</v>
      </c>
      <c r="F24" t="s">
        <v>22</v>
      </c>
      <c r="G24" t="s">
        <v>63</v>
      </c>
      <c r="H24" t="s">
        <v>52</v>
      </c>
      <c r="J24" t="s">
        <v>29</v>
      </c>
      <c r="K24" t="s">
        <v>11</v>
      </c>
      <c r="M24" t="str">
        <f t="shared" si="0"/>
        <v>3.1 - Concrete Abutment/Install Base Slab (if required)</v>
      </c>
      <c r="N24" t="str">
        <f t="shared" si="1"/>
        <v>Relevant Documents: Controlling Procedure/ Specification / Standard / Drawings -  OPS-QLDS-CI-SPE-003 REV 0: Section 4.4</v>
      </c>
      <c r="O24" t="str">
        <f t="shared" si="2"/>
        <v>Frequency - Each Grid</v>
      </c>
      <c r="P24" t="str">
        <f t="shared" si="3"/>
        <v>Test Method - Visual Inspection</v>
      </c>
      <c r="Q24" t="str">
        <f t="shared" si="4"/>
        <v>Acceptance Criteria - Posts and stay blocks shall have concrete around the base to a minimum height of 50mm above ground level, concrete 25MPa</v>
      </c>
      <c r="R24" t="str">
        <f t="shared" si="5"/>
        <v>Verifying Documents - Grid CHAR(AMP)Fence Installation FIC</v>
      </c>
      <c r="S24" t="str">
        <f t="shared" si="6"/>
        <v>Responsibility: RSA - M</v>
      </c>
      <c r="T24" t="str">
        <f t="shared" si="7"/>
        <v>Responsibility: Senex - W</v>
      </c>
      <c r="W24" t="str">
        <v>Responsibility: RSA - R</v>
      </c>
    </row>
    <row r="25" spans="1:23" ht="15" customHeight="1" x14ac:dyDescent="0.25">
      <c r="A25">
        <v>3.11</v>
      </c>
      <c r="B25" t="s">
        <v>75</v>
      </c>
      <c r="D25" t="s">
        <v>70</v>
      </c>
      <c r="E25" t="s">
        <v>67</v>
      </c>
      <c r="F25" t="s">
        <v>22</v>
      </c>
      <c r="G25" t="s">
        <v>76</v>
      </c>
      <c r="H25" t="s">
        <v>52</v>
      </c>
      <c r="J25" t="s">
        <v>29</v>
      </c>
      <c r="K25" t="s">
        <v>11</v>
      </c>
      <c r="M25" t="str">
        <f t="shared" si="0"/>
        <v>3.11 - Position and Install Grid</v>
      </c>
      <c r="N25" t="str">
        <f t="shared" si="1"/>
        <v>Relevant Documents: Controlling Procedure/ Specification / Standard / Drawings -  OPS-QLDS-CI-SPE-003 REV 0: Section 4.4</v>
      </c>
      <c r="O25" t="str">
        <f t="shared" si="2"/>
        <v>Frequency - Each Grid</v>
      </c>
      <c r="P25" t="str">
        <f t="shared" si="3"/>
        <v>Test Method - Visual Inspection</v>
      </c>
      <c r="Q25" t="str">
        <f t="shared" si="4"/>
        <v>Acceptance Criteria - Loaction and position in accordance with drawings as applicable</v>
      </c>
      <c r="R25" t="str">
        <f t="shared" si="5"/>
        <v>Verifying Documents - Grid CHAR(AMP)Fence Installation FIC</v>
      </c>
      <c r="S25" t="str">
        <f t="shared" si="6"/>
        <v>Responsibility: RSA - M</v>
      </c>
      <c r="T25" t="str">
        <f t="shared" si="7"/>
        <v>Responsibility: Senex - W</v>
      </c>
      <c r="W25" t="str">
        <v>Responsibility: Senex - W</v>
      </c>
    </row>
    <row r="26" spans="1:23" ht="15" customHeight="1" x14ac:dyDescent="0.25">
      <c r="A26">
        <v>3.12</v>
      </c>
      <c r="B26" t="s">
        <v>77</v>
      </c>
      <c r="D26" t="s">
        <v>78</v>
      </c>
      <c r="E26" t="s">
        <v>67</v>
      </c>
      <c r="F26" t="s">
        <v>22</v>
      </c>
      <c r="G26" t="s">
        <v>79</v>
      </c>
      <c r="H26" t="s">
        <v>52</v>
      </c>
      <c r="J26" t="s">
        <v>29</v>
      </c>
      <c r="K26" t="s">
        <v>11</v>
      </c>
      <c r="M26" t="str">
        <f t="shared" si="0"/>
        <v>3.12 - Install and Compact Gravel Ramps</v>
      </c>
      <c r="N26" t="str">
        <f t="shared" si="1"/>
        <v xml:space="preserve">Relevant Documents: Controlling Procedure/ Specification / Standard / Drawings -  Std Drawings </v>
      </c>
      <c r="O26" t="str">
        <f t="shared" si="2"/>
        <v>Frequency - Each Grid</v>
      </c>
      <c r="P26" t="str">
        <f t="shared" si="3"/>
        <v>Test Method - Visual Inspection</v>
      </c>
      <c r="Q26" t="str">
        <f t="shared" si="4"/>
        <v xml:space="preserve">Acceptance Criteria - Ramps adequateley compacted </v>
      </c>
      <c r="R26" t="str">
        <f t="shared" si="5"/>
        <v>Verifying Documents - Grid CHAR(AMP)Fence Installation FIC</v>
      </c>
      <c r="S26" t="str">
        <f t="shared" si="6"/>
        <v>Responsibility: RSA - M</v>
      </c>
      <c r="T26" t="str">
        <f t="shared" si="7"/>
        <v>Responsibility: Senex - W</v>
      </c>
      <c r="W26" t="str">
        <v>2.1 - CH and FDM Clearance</v>
      </c>
    </row>
    <row r="27" spans="1:23" ht="15" customHeight="1" x14ac:dyDescent="0.25">
      <c r="A27">
        <v>3.13</v>
      </c>
      <c r="B27" t="s">
        <v>80</v>
      </c>
      <c r="D27" t="s">
        <v>78</v>
      </c>
      <c r="E27" t="s">
        <v>67</v>
      </c>
      <c r="F27" t="s">
        <v>22</v>
      </c>
      <c r="G27" t="s">
        <v>81</v>
      </c>
      <c r="H27" t="s">
        <v>52</v>
      </c>
      <c r="J27" t="s">
        <v>29</v>
      </c>
      <c r="K27" t="s">
        <v>11</v>
      </c>
      <c r="M27" t="str">
        <f t="shared" si="0"/>
        <v>3.13 - Attach Fence and Gates to Box Assembly</v>
      </c>
      <c r="N27" t="str">
        <f t="shared" si="1"/>
        <v xml:space="preserve">Relevant Documents: Controlling Procedure/ Specification / Standard / Drawings -  Std Drawings </v>
      </c>
      <c r="O27" t="str">
        <f t="shared" si="2"/>
        <v>Frequency - Each Grid</v>
      </c>
      <c r="P27" t="str">
        <f t="shared" si="3"/>
        <v>Test Method - Visual Inspection</v>
      </c>
      <c r="Q27" t="str">
        <f t="shared" si="4"/>
        <v xml:space="preserve">Acceptance Criteria - In accordance with drawings </v>
      </c>
      <c r="R27" t="str">
        <f t="shared" si="5"/>
        <v>Verifying Documents - Grid CHAR(AMP)Fence Installation FIC</v>
      </c>
      <c r="S27" t="str">
        <f t="shared" si="6"/>
        <v>Responsibility: RSA - M</v>
      </c>
      <c r="T27" t="str">
        <f t="shared" si="7"/>
        <v>Responsibility: Senex - W</v>
      </c>
      <c r="W27" t="str">
        <v>Relevant Documents: Controlling Procedure/ Specification / Standard / Drawings -  SOW</v>
      </c>
    </row>
    <row r="28" spans="1:23" ht="15" customHeight="1" x14ac:dyDescent="0.25">
      <c r="A28">
        <v>3.14</v>
      </c>
      <c r="B28" t="s">
        <v>47</v>
      </c>
      <c r="D28" t="s">
        <v>82</v>
      </c>
      <c r="E28" t="s">
        <v>67</v>
      </c>
      <c r="F28" t="s">
        <v>22</v>
      </c>
      <c r="G28" t="s">
        <v>48</v>
      </c>
      <c r="H28" t="s">
        <v>52</v>
      </c>
      <c r="J28" t="s">
        <v>6</v>
      </c>
      <c r="K28" t="s">
        <v>49</v>
      </c>
      <c r="M28" t="str">
        <f t="shared" si="0"/>
        <v>3.14 - RSA QA inspection</v>
      </c>
      <c r="N28" t="str">
        <f t="shared" si="1"/>
        <v>Relevant Documents: Controlling Procedure/ Specification / Standard / Drawings -  OPS-QLDS-CI-SPE-003 REV 0: Section 4</v>
      </c>
      <c r="O28" t="str">
        <f t="shared" si="2"/>
        <v>Frequency - Each Grid</v>
      </c>
      <c r="P28" t="str">
        <f t="shared" si="3"/>
        <v>Test Method - Visual Inspection</v>
      </c>
      <c r="Q28" t="str">
        <f t="shared" si="4"/>
        <v>Acceptance Criteria - RSA Supervisor to inspect and accept the works are complete.</v>
      </c>
      <c r="R28" t="str">
        <f t="shared" si="5"/>
        <v>Verifying Documents - Grid CHAR(AMP)Fence Installation FIC</v>
      </c>
      <c r="S28" t="str">
        <f t="shared" si="6"/>
        <v>Responsibility: RSA - H</v>
      </c>
      <c r="T28" t="str">
        <f t="shared" si="7"/>
        <v>Responsibility: Senex - N/A</v>
      </c>
      <c r="W28" t="str">
        <v>Frequency - Each Track</v>
      </c>
    </row>
    <row r="29" spans="1:23" ht="15" customHeight="1" x14ac:dyDescent="0.25">
      <c r="A29">
        <v>3.15</v>
      </c>
      <c r="B29" t="s">
        <v>83</v>
      </c>
      <c r="D29" t="s">
        <v>82</v>
      </c>
      <c r="E29" t="s">
        <v>67</v>
      </c>
      <c r="F29" t="s">
        <v>22</v>
      </c>
      <c r="G29" t="s">
        <v>84</v>
      </c>
      <c r="H29" t="s">
        <v>52</v>
      </c>
      <c r="J29" t="s">
        <v>49</v>
      </c>
      <c r="K29" t="s">
        <v>6</v>
      </c>
      <c r="M29" t="str">
        <f t="shared" si="0"/>
        <v>3.15 - Client Signoff</v>
      </c>
      <c r="N29" t="str">
        <f t="shared" si="1"/>
        <v>Relevant Documents: Controlling Procedure/ Specification / Standard / Drawings -  OPS-QLDS-CI-SPE-003 REV 0: Section 4</v>
      </c>
      <c r="O29" t="str">
        <f t="shared" si="2"/>
        <v>Frequency - Each Grid</v>
      </c>
      <c r="P29" t="str">
        <f t="shared" si="3"/>
        <v>Test Method - Visual Inspection</v>
      </c>
      <c r="Q29" t="str">
        <f t="shared" si="4"/>
        <v>Acceptance Criteria - Senex Civil Supervisor to inspect and approve Grid is fit for purpose prior to machinery being demobilised.</v>
      </c>
      <c r="R29" t="str">
        <f t="shared" si="5"/>
        <v>Verifying Documents - Grid CHAR(AMP)Fence Installation FIC</v>
      </c>
      <c r="S29" t="str">
        <f t="shared" si="6"/>
        <v>Responsibility: RSA - N/A</v>
      </c>
      <c r="T29" t="str">
        <f t="shared" si="7"/>
        <v>Responsibility: Senex - H</v>
      </c>
      <c r="W29" t="str">
        <v>Test Method - Visual Inspection</v>
      </c>
    </row>
    <row r="30" spans="1:23" ht="15" customHeight="1" x14ac:dyDescent="0.25">
      <c r="A30">
        <v>4.0999999999999996</v>
      </c>
      <c r="B30" t="s">
        <v>19</v>
      </c>
      <c r="D30" t="s">
        <v>20</v>
      </c>
      <c r="E30" t="s">
        <v>21</v>
      </c>
      <c r="F30" t="s">
        <v>22</v>
      </c>
      <c r="G30" t="s">
        <v>23</v>
      </c>
      <c r="H30" t="s">
        <v>85</v>
      </c>
      <c r="J30" t="s">
        <v>6</v>
      </c>
      <c r="K30" t="s">
        <v>11</v>
      </c>
      <c r="M30" t="str">
        <f t="shared" si="0"/>
        <v>4.1 - CH and FDM Clearance</v>
      </c>
      <c r="N30" t="str">
        <f t="shared" si="1"/>
        <v>Relevant Documents: Controlling Procedure/ Specification / Standard / Drawings -  SOW</v>
      </c>
      <c r="O30" t="str">
        <f t="shared" si="2"/>
        <v>Frequency - Each Track</v>
      </c>
      <c r="P30" t="str">
        <f t="shared" si="3"/>
        <v>Test Method - Visual Inspection</v>
      </c>
      <c r="Q30" t="str">
        <f t="shared" si="4"/>
        <v>Acceptance Criteria - CH FDM clearance certificate</v>
      </c>
      <c r="R30" t="str">
        <f t="shared" si="5"/>
        <v>Verifying Documents - Lease Pad FIC</v>
      </c>
      <c r="S30" t="str">
        <f t="shared" si="6"/>
        <v>Responsibility: RSA - H</v>
      </c>
      <c r="T30" t="str">
        <f t="shared" si="7"/>
        <v>Responsibility: Senex - W</v>
      </c>
      <c r="W30" t="str">
        <v>Acceptance Criteria - CH FDM clearance certificate</v>
      </c>
    </row>
    <row r="31" spans="1:23" ht="15" customHeight="1" x14ac:dyDescent="0.25">
      <c r="A31">
        <v>4.2</v>
      </c>
      <c r="B31" t="s">
        <v>25</v>
      </c>
      <c r="D31" t="s">
        <v>53</v>
      </c>
      <c r="E31" t="s">
        <v>86</v>
      </c>
      <c r="F31" t="s">
        <v>27</v>
      </c>
      <c r="G31" t="s">
        <v>87</v>
      </c>
      <c r="H31" t="s">
        <v>85</v>
      </c>
      <c r="J31" t="s">
        <v>29</v>
      </c>
      <c r="K31" t="s">
        <v>11</v>
      </c>
      <c r="M31" t="str">
        <f t="shared" si="0"/>
        <v>4.2 - Identify work area, boundaries and survey requirement</v>
      </c>
      <c r="N31" t="str">
        <f t="shared" si="1"/>
        <v>Relevant Documents: Controlling Procedure/ Specification / Standard / Drawings -  Senex Specification/SOW/IFC</v>
      </c>
      <c r="O31" t="str">
        <f t="shared" si="2"/>
        <v>Frequency - Each Pad</v>
      </c>
      <c r="P31" t="str">
        <f t="shared" si="3"/>
        <v>Test Method - Set out by Licensed Surveyer</v>
      </c>
      <c r="Q31" t="str">
        <f t="shared" si="4"/>
        <v xml:space="preserve">Acceptance Criteria - GIS Survey data </v>
      </c>
      <c r="R31" t="str">
        <f t="shared" si="5"/>
        <v>Verifying Documents - Lease Pad FIC</v>
      </c>
      <c r="S31" t="str">
        <f t="shared" si="6"/>
        <v>Responsibility: RSA - M</v>
      </c>
      <c r="T31" t="str">
        <f t="shared" si="7"/>
        <v>Responsibility: Senex - W</v>
      </c>
      <c r="W31" t="str">
        <v>Verifying Documents - Access Track FIC</v>
      </c>
    </row>
    <row r="32" spans="1:23" ht="15" customHeight="1" x14ac:dyDescent="0.25">
      <c r="A32">
        <v>4.3</v>
      </c>
      <c r="B32" t="s">
        <v>33</v>
      </c>
      <c r="D32" t="s">
        <v>88</v>
      </c>
      <c r="E32" t="s">
        <v>86</v>
      </c>
      <c r="F32" t="s">
        <v>22</v>
      </c>
      <c r="G32" t="s">
        <v>89</v>
      </c>
      <c r="H32" t="s">
        <v>85</v>
      </c>
      <c r="J32" t="s">
        <v>29</v>
      </c>
      <c r="K32" t="s">
        <v>11</v>
      </c>
      <c r="M32" t="str">
        <f t="shared" si="0"/>
        <v>4.3 - Clear CHAR(AMP) grade</v>
      </c>
      <c r="N32" t="str">
        <f t="shared" si="1"/>
        <v>Relevant Documents: Controlling Procedure/ Specification / Standard / Drawings -  OPS-QLDS-CI-SPE-002: Section 3.2 CHAR(AMP) 4</v>
      </c>
      <c r="O32" t="str">
        <f t="shared" si="2"/>
        <v>Frequency - Each Pad</v>
      </c>
      <c r="P32" t="str">
        <f t="shared" si="3"/>
        <v>Test Method - Visual Inspection</v>
      </c>
      <c r="Q32" t="str">
        <f t="shared" si="4"/>
        <v>Acceptance Criteria - Cleared vegetation and topsoil stockpiled at regular intervals.</v>
      </c>
      <c r="R32" t="str">
        <f t="shared" si="5"/>
        <v>Verifying Documents - Lease Pad FIC</v>
      </c>
      <c r="S32" t="str">
        <f t="shared" si="6"/>
        <v>Responsibility: RSA - M</v>
      </c>
      <c r="T32" t="str">
        <f t="shared" si="7"/>
        <v>Responsibility: Senex - W</v>
      </c>
      <c r="W32" t="str">
        <v>Responsibility: RSA - H</v>
      </c>
    </row>
    <row r="33" spans="1:23" ht="15" customHeight="1" x14ac:dyDescent="0.25">
      <c r="A33">
        <v>4.4000000000000004</v>
      </c>
      <c r="B33" t="s">
        <v>90</v>
      </c>
      <c r="D33" t="s">
        <v>91</v>
      </c>
      <c r="E33" t="s">
        <v>86</v>
      </c>
      <c r="F33" t="s">
        <v>22</v>
      </c>
      <c r="G33" t="s">
        <v>92</v>
      </c>
      <c r="H33" t="s">
        <v>85</v>
      </c>
      <c r="J33" t="s">
        <v>29</v>
      </c>
      <c r="K33" t="s">
        <v>11</v>
      </c>
      <c r="M33" t="str">
        <f t="shared" si="0"/>
        <v>4.4 - Lease Entry Construction</v>
      </c>
      <c r="N33" t="str">
        <f t="shared" si="1"/>
        <v>Relevant Documents: Controlling Procedure/ Specification / Standard / Drawings -  OPS-QLDS-CI-SPE-002: Section 5</v>
      </c>
      <c r="O33" t="str">
        <f t="shared" si="2"/>
        <v>Frequency - Each Pad</v>
      </c>
      <c r="P33" t="str">
        <f t="shared" si="3"/>
        <v>Test Method - Visual Inspection</v>
      </c>
      <c r="Q33" t="str">
        <f t="shared" si="4"/>
        <v>Acceptance Criteria - Access points into the lease pad shall be 12.0m wide minimum.</v>
      </c>
      <c r="R33" t="str">
        <f t="shared" si="5"/>
        <v>Verifying Documents - Lease Pad FIC</v>
      </c>
      <c r="S33" t="str">
        <f t="shared" si="6"/>
        <v>Responsibility: RSA - M</v>
      </c>
      <c r="T33" t="str">
        <f t="shared" si="7"/>
        <v>Responsibility: Senex - W</v>
      </c>
      <c r="W33" t="str">
        <v>Responsibility: Senex - W</v>
      </c>
    </row>
    <row r="34" spans="1:23" ht="15" customHeight="1" x14ac:dyDescent="0.25">
      <c r="A34">
        <v>4.5</v>
      </c>
      <c r="B34" t="s">
        <v>93</v>
      </c>
      <c r="D34" t="s">
        <v>94</v>
      </c>
      <c r="E34" t="s">
        <v>86</v>
      </c>
      <c r="F34" t="s">
        <v>95</v>
      </c>
      <c r="G34" t="s">
        <v>96</v>
      </c>
      <c r="H34" t="s">
        <v>85</v>
      </c>
      <c r="J34" t="s">
        <v>29</v>
      </c>
      <c r="K34" t="s">
        <v>11</v>
      </c>
      <c r="M34" t="str">
        <f t="shared" si="0"/>
        <v>4.5 - Lease construction</v>
      </c>
      <c r="N34" t="str">
        <f t="shared" si="1"/>
        <v>Relevant Documents: Controlling Procedure/ Specification / Standard / Drawings -  OPS-QLDS-CI-SPE-002 Rev 0 Sections 5</v>
      </c>
      <c r="O34" t="str">
        <f t="shared" si="2"/>
        <v>Frequency - Each Pad</v>
      </c>
      <c r="P34" t="str">
        <f t="shared" si="3"/>
        <v>Test Method - Laser Level  and Visual Inspection</v>
      </c>
      <c r="Q34" t="str">
        <f t="shared" si="4"/>
        <v xml:space="preserve">Acceptance Criteria - Lease pad shall be minimum 78m long and 66m wide. Lease pad surface shall have a crossfall of between 0.65% to 1% </v>
      </c>
      <c r="R34" t="str">
        <f t="shared" si="5"/>
        <v>Verifying Documents - Lease Pad FIC</v>
      </c>
      <c r="S34" t="str">
        <f t="shared" si="6"/>
        <v>Responsibility: RSA - M</v>
      </c>
      <c r="T34" t="str">
        <f t="shared" si="7"/>
        <v>Responsibility: Senex - W</v>
      </c>
      <c r="W34" t="str">
        <v>2.2 - Identify work area, boundaries and survey requirement</v>
      </c>
    </row>
    <row r="35" spans="1:23" ht="15" customHeight="1" x14ac:dyDescent="0.25">
      <c r="A35">
        <v>4.5999999999999996</v>
      </c>
      <c r="B35" t="s">
        <v>97</v>
      </c>
      <c r="D35" t="s">
        <v>98</v>
      </c>
      <c r="E35" t="s">
        <v>86</v>
      </c>
      <c r="F35" t="s">
        <v>22</v>
      </c>
      <c r="G35" t="s">
        <v>99</v>
      </c>
      <c r="H35" t="s">
        <v>85</v>
      </c>
      <c r="J35" t="s">
        <v>29</v>
      </c>
      <c r="K35" t="s">
        <v>11</v>
      </c>
      <c r="M35" t="str">
        <f t="shared" si="0"/>
        <v>4.6 - Earthworks compaction of layers in 300m layers</v>
      </c>
      <c r="N35" t="str">
        <f t="shared" si="1"/>
        <v>Relevant Documents: Controlling Procedure/ Specification / Standard / Drawings -  OPS-QLDS-CI-SPE-002: Section 3.3.5</v>
      </c>
      <c r="O35" t="str">
        <f t="shared" si="2"/>
        <v>Frequency - Each Pad</v>
      </c>
      <c r="P35" t="str">
        <f t="shared" si="3"/>
        <v>Test Method - Visual Inspection</v>
      </c>
      <c r="Q35" t="str">
        <f t="shared" si="4"/>
        <v>Acceptance Criteria - AS1289.5.2.1, AS1289.5.1.1, AS1289.5.6.1, AS1289.5.1.1</v>
      </c>
      <c r="R35" t="str">
        <f t="shared" si="5"/>
        <v>Verifying Documents - Lease Pad FIC</v>
      </c>
      <c r="S35" t="str">
        <f t="shared" si="6"/>
        <v>Responsibility: RSA - M</v>
      </c>
      <c r="T35" t="str">
        <f t="shared" si="7"/>
        <v>Responsibility: Senex - W</v>
      </c>
      <c r="W35" t="str">
        <v>Relevant Documents: Controlling Procedure/ Specification / Standard / Drawings -  IFC and GIS</v>
      </c>
    </row>
    <row r="36" spans="1:23" ht="15" customHeight="1" x14ac:dyDescent="0.25">
      <c r="A36">
        <v>4.7</v>
      </c>
      <c r="B36" t="s">
        <v>100</v>
      </c>
      <c r="D36" t="s">
        <v>101</v>
      </c>
      <c r="E36" t="s">
        <v>86</v>
      </c>
      <c r="F36" t="s">
        <v>22</v>
      </c>
      <c r="G36" t="s">
        <v>102</v>
      </c>
      <c r="H36" t="s">
        <v>85</v>
      </c>
      <c r="J36" t="s">
        <v>6</v>
      </c>
      <c r="K36" t="s">
        <v>6</v>
      </c>
      <c r="M36" t="str">
        <f t="shared" si="0"/>
        <v>4.7 - Proof Roll</v>
      </c>
      <c r="N36" t="str">
        <f t="shared" si="1"/>
        <v>Relevant Documents: Controlling Procedure/ Specification / Standard / Drawings -  OPS-QLDS-CI-SPE-002: Section 4 CHAR(AMP) 5</v>
      </c>
      <c r="O36" t="str">
        <f t="shared" si="2"/>
        <v>Frequency - Each Pad</v>
      </c>
      <c r="P36" t="str">
        <f t="shared" si="3"/>
        <v>Test Method - Visual Inspection</v>
      </c>
      <c r="Q36" t="str">
        <f t="shared" si="4"/>
        <v>Acceptance Criteria - Proof roll the pad surface to identify any soft or loose zones which shall be stripped and stockpiles or tined, dried out and re-compacted.</v>
      </c>
      <c r="R36" t="str">
        <f t="shared" si="5"/>
        <v>Verifying Documents - Lease Pad FIC</v>
      </c>
      <c r="S36" t="str">
        <f t="shared" si="6"/>
        <v>Responsibility: RSA - H</v>
      </c>
      <c r="T36" t="str">
        <f t="shared" si="7"/>
        <v>Responsibility: Senex - H</v>
      </c>
      <c r="W36" t="str">
        <v>Frequency - Each Track</v>
      </c>
    </row>
    <row r="37" spans="1:23" ht="15" customHeight="1" x14ac:dyDescent="0.25">
      <c r="A37">
        <v>4.8</v>
      </c>
      <c r="B37" t="s">
        <v>103</v>
      </c>
      <c r="D37" t="s">
        <v>91</v>
      </c>
      <c r="E37" t="s">
        <v>86</v>
      </c>
      <c r="F37" t="s">
        <v>95</v>
      </c>
      <c r="G37" t="s">
        <v>104</v>
      </c>
      <c r="H37" t="s">
        <v>85</v>
      </c>
      <c r="J37" t="s">
        <v>29</v>
      </c>
      <c r="K37" t="s">
        <v>11</v>
      </c>
      <c r="M37" t="str">
        <f t="shared" si="0"/>
        <v>4.8 - Verification of cross falls/laser set ups</v>
      </c>
      <c r="N37" t="str">
        <f t="shared" si="1"/>
        <v>Relevant Documents: Controlling Procedure/ Specification / Standard / Drawings -  OPS-QLDS-CI-SPE-002: Section 5</v>
      </c>
      <c r="O37" t="str">
        <f t="shared" si="2"/>
        <v>Frequency - Each Pad</v>
      </c>
      <c r="P37" t="str">
        <f t="shared" si="3"/>
        <v>Test Method - Laser Level  and Visual Inspection</v>
      </c>
      <c r="Q37" t="str">
        <f t="shared" si="4"/>
        <v>Acceptance Criteria - The lease pad surface shall have a crossfall  of 0.4% along pad width and 0.5% along pad length</v>
      </c>
      <c r="R37" t="str">
        <f t="shared" si="5"/>
        <v>Verifying Documents - Lease Pad FIC</v>
      </c>
      <c r="S37" t="str">
        <f t="shared" si="6"/>
        <v>Responsibility: RSA - M</v>
      </c>
      <c r="T37" t="str">
        <f t="shared" si="7"/>
        <v>Responsibility: Senex - W</v>
      </c>
      <c r="W37" t="str">
        <v>Test Method - Set out by Licensed Surveyer</v>
      </c>
    </row>
    <row r="38" spans="1:23" ht="15" customHeight="1" x14ac:dyDescent="0.25">
      <c r="A38">
        <v>4.9000000000000004</v>
      </c>
      <c r="B38" t="s">
        <v>105</v>
      </c>
      <c r="D38" t="s">
        <v>91</v>
      </c>
      <c r="E38" t="s">
        <v>86</v>
      </c>
      <c r="F38" t="s">
        <v>22</v>
      </c>
      <c r="G38" t="s">
        <v>106</v>
      </c>
      <c r="H38" t="s">
        <v>85</v>
      </c>
      <c r="J38" t="s">
        <v>6</v>
      </c>
      <c r="K38" t="s">
        <v>6</v>
      </c>
      <c r="M38" t="str">
        <f t="shared" si="0"/>
        <v>4.9 - Final Trim</v>
      </c>
      <c r="N38" t="str">
        <f t="shared" si="1"/>
        <v>Relevant Documents: Controlling Procedure/ Specification / Standard / Drawings -  OPS-QLDS-CI-SPE-002: Section 5</v>
      </c>
      <c r="O38" t="str">
        <f t="shared" si="2"/>
        <v>Frequency - Each Pad</v>
      </c>
      <c r="P38" t="str">
        <f t="shared" si="3"/>
        <v>Test Method - Visual Inspection</v>
      </c>
      <c r="Q38" t="str">
        <f t="shared" si="4"/>
        <v xml:space="preserve">Acceptance Criteria - Surface levels are in accordance wth drawings </v>
      </c>
      <c r="R38" t="str">
        <f t="shared" si="5"/>
        <v>Verifying Documents - Lease Pad FIC</v>
      </c>
      <c r="S38" t="str">
        <f t="shared" si="6"/>
        <v>Responsibility: RSA - H</v>
      </c>
      <c r="T38" t="str">
        <f t="shared" si="7"/>
        <v>Responsibility: Senex - H</v>
      </c>
      <c r="W38" t="str">
        <v>Acceptance Criteria - In accordance with IFC Drawing</v>
      </c>
    </row>
    <row r="39" spans="1:23" ht="15" customHeight="1" x14ac:dyDescent="0.25">
      <c r="A39">
        <v>4.0999999999999996</v>
      </c>
      <c r="B39" t="s">
        <v>107</v>
      </c>
      <c r="D39" s="1" t="s">
        <v>108</v>
      </c>
      <c r="E39" t="s">
        <v>86</v>
      </c>
      <c r="F39" t="s">
        <v>109</v>
      </c>
      <c r="G39" t="s">
        <v>110</v>
      </c>
      <c r="H39" t="s">
        <v>85</v>
      </c>
      <c r="J39" t="s">
        <v>11</v>
      </c>
      <c r="K39" t="s">
        <v>6</v>
      </c>
      <c r="M39" t="str">
        <f t="shared" si="0"/>
        <v>4.1 - DCP test on hardstand</v>
      </c>
      <c r="N39" t="str">
        <f t="shared" si="1"/>
        <v>Relevant Documents: Controlling Procedure/ Specification / Standard / Drawings -  OPS-QLDS-CI-GAR-001 Rev 1A_x000D_
OPS-QLDS-CI-SPE-002 Rev 0 Sections 3.5 and 6</v>
      </c>
      <c r="O39" t="str">
        <f t="shared" si="2"/>
        <v>Frequency - Each Pad</v>
      </c>
      <c r="P39" t="str">
        <f t="shared" si="3"/>
        <v>Test Method - DCP Test Record</v>
      </c>
      <c r="Q39" t="str">
        <f t="shared" si="4"/>
        <v xml:space="preserve">Acceptance Criteria - Testing undertaken by Senex Representative on the final Layer. Minimum 4 blows per 100 mm. </v>
      </c>
      <c r="R39" t="str">
        <f t="shared" si="5"/>
        <v>Verifying Documents - Lease Pad FIC</v>
      </c>
      <c r="S39" t="str">
        <f t="shared" si="6"/>
        <v>Responsibility: RSA - W</v>
      </c>
      <c r="T39" t="str">
        <f t="shared" si="7"/>
        <v>Responsibility: Senex - H</v>
      </c>
      <c r="W39" t="str">
        <v>Verifying Documents - Access Track FIC</v>
      </c>
    </row>
    <row r="40" spans="1:23" ht="15" customHeight="1" x14ac:dyDescent="0.25">
      <c r="A40">
        <v>4.1100000000000003</v>
      </c>
      <c r="B40" t="s">
        <v>111</v>
      </c>
      <c r="D40" t="s">
        <v>112</v>
      </c>
      <c r="E40" t="s">
        <v>86</v>
      </c>
      <c r="F40" t="s">
        <v>22</v>
      </c>
      <c r="G40" t="s">
        <v>113</v>
      </c>
      <c r="H40" t="s">
        <v>85</v>
      </c>
      <c r="J40" t="s">
        <v>29</v>
      </c>
      <c r="K40" t="s">
        <v>11</v>
      </c>
      <c r="M40" t="str">
        <f t="shared" si="0"/>
        <v>4.11 - Gravel cap works (where required)</v>
      </c>
      <c r="N40" t="str">
        <f t="shared" si="1"/>
        <v>Relevant Documents: Controlling Procedure/ Specification / Standard / Drawings -  OPS-QLDS-CI-GAR-001 Rev 1A</v>
      </c>
      <c r="O40" t="str">
        <f t="shared" si="2"/>
        <v>Frequency - Each Pad</v>
      </c>
      <c r="P40" t="str">
        <f t="shared" si="3"/>
        <v>Test Method - Visual Inspection</v>
      </c>
      <c r="Q40" t="str">
        <f t="shared" si="4"/>
        <v xml:space="preserve">Acceptance Criteria - Required 100-millimetre hardstand thickness </v>
      </c>
      <c r="R40" t="str">
        <f t="shared" si="5"/>
        <v>Verifying Documents - Lease Pad FIC</v>
      </c>
      <c r="S40" t="str">
        <f t="shared" si="6"/>
        <v>Responsibility: RSA - M</v>
      </c>
      <c r="T40" t="str">
        <f t="shared" si="7"/>
        <v>Responsibility: Senex - W</v>
      </c>
      <c r="W40" t="str">
        <v>Responsibility: RSA - M</v>
      </c>
    </row>
    <row r="41" spans="1:23" ht="15" customHeight="1" x14ac:dyDescent="0.25">
      <c r="A41">
        <v>4.12</v>
      </c>
      <c r="B41" t="s">
        <v>114</v>
      </c>
      <c r="D41" t="s">
        <v>115</v>
      </c>
      <c r="E41" t="s">
        <v>86</v>
      </c>
      <c r="F41" t="s">
        <v>22</v>
      </c>
      <c r="G41" t="s">
        <v>116</v>
      </c>
      <c r="H41" t="s">
        <v>85</v>
      </c>
      <c r="J41" t="s">
        <v>29</v>
      </c>
      <c r="K41" t="s">
        <v>11</v>
      </c>
      <c r="M41" t="str">
        <f t="shared" si="0"/>
        <v>4.12 - Install ESC</v>
      </c>
      <c r="N41" t="str">
        <f t="shared" si="1"/>
        <v>Relevant Documents: Controlling Procedure/ Specification / Standard / Drawings -  SENEX-QLDS-EN-PRC-003 Rev 1</v>
      </c>
      <c r="O41" t="str">
        <f t="shared" si="2"/>
        <v>Frequency - Each Pad</v>
      </c>
      <c r="P41" t="str">
        <f t="shared" si="3"/>
        <v>Test Method - Visual Inspection</v>
      </c>
      <c r="Q41" t="str">
        <f t="shared" si="4"/>
        <v>Acceptance Criteria - As per IFC drawings</v>
      </c>
      <c r="R41" t="str">
        <f t="shared" si="5"/>
        <v>Verifying Documents - Lease Pad FIC</v>
      </c>
      <c r="S41" t="str">
        <f t="shared" si="6"/>
        <v>Responsibility: RSA - M</v>
      </c>
      <c r="T41" t="str">
        <f t="shared" si="7"/>
        <v>Responsibility: Senex - W</v>
      </c>
      <c r="W41" t="str">
        <v>Responsibility: Senex - W</v>
      </c>
    </row>
    <row r="42" spans="1:23" ht="15" customHeight="1" x14ac:dyDescent="0.25">
      <c r="A42">
        <v>4.13</v>
      </c>
      <c r="B42" t="s">
        <v>117</v>
      </c>
      <c r="D42" s="1" t="s">
        <v>118</v>
      </c>
      <c r="E42" t="s">
        <v>86</v>
      </c>
      <c r="F42" t="s">
        <v>22</v>
      </c>
      <c r="G42" t="s">
        <v>119</v>
      </c>
      <c r="H42" t="s">
        <v>85</v>
      </c>
      <c r="J42" t="s">
        <v>29</v>
      </c>
      <c r="K42" t="s">
        <v>11</v>
      </c>
      <c r="M42" t="str">
        <f t="shared" si="0"/>
        <v>4.13 - Cellar Installation</v>
      </c>
      <c r="N42" t="str">
        <f t="shared" si="1"/>
        <v>Relevant Documents: Controlling Procedure/ Specification / Standard / Drawings -  SENEX-QLDS-DR-GAR-001_x000D_
SENEX-QLDS-DR-SPE-001</v>
      </c>
      <c r="O42" t="str">
        <f t="shared" si="2"/>
        <v>Frequency - Each Pad</v>
      </c>
      <c r="P42" t="str">
        <f t="shared" si="3"/>
        <v>Test Method - Visual Inspection</v>
      </c>
      <c r="Q42" t="str">
        <f t="shared" si="4"/>
        <v>Acceptance Criteria - Install cellar and conductor as per Senex Specifcations</v>
      </c>
      <c r="R42" t="str">
        <f t="shared" si="5"/>
        <v>Verifying Documents - Lease Pad FIC</v>
      </c>
      <c r="S42" t="str">
        <f t="shared" si="6"/>
        <v>Responsibility: RSA - M</v>
      </c>
      <c r="T42" t="str">
        <f t="shared" si="7"/>
        <v>Responsibility: Senex - W</v>
      </c>
      <c r="W42" t="str">
        <v>2.3 - Confirm dimensions</v>
      </c>
    </row>
    <row r="43" spans="1:23" ht="15" customHeight="1" x14ac:dyDescent="0.25">
      <c r="A43">
        <v>4.1399999999999997</v>
      </c>
      <c r="B43" t="s">
        <v>120</v>
      </c>
      <c r="D43" s="1" t="s">
        <v>118</v>
      </c>
      <c r="E43" t="s">
        <v>86</v>
      </c>
      <c r="F43" t="s">
        <v>22</v>
      </c>
      <c r="G43" t="s">
        <v>119</v>
      </c>
      <c r="H43" t="s">
        <v>85</v>
      </c>
      <c r="J43" t="s">
        <v>29</v>
      </c>
      <c r="K43" t="s">
        <v>11</v>
      </c>
      <c r="M43" t="str">
        <f t="shared" si="0"/>
        <v>4.14 - Conductor installation</v>
      </c>
      <c r="N43" t="str">
        <f t="shared" si="1"/>
        <v>Relevant Documents: Controlling Procedure/ Specification / Standard / Drawings -  SENEX-QLDS-DR-GAR-001_x000D_
SENEX-QLDS-DR-SPE-001</v>
      </c>
      <c r="O43" t="str">
        <f t="shared" si="2"/>
        <v>Frequency - Each Pad</v>
      </c>
      <c r="P43" t="str">
        <f t="shared" si="3"/>
        <v>Test Method - Visual Inspection</v>
      </c>
      <c r="Q43" t="str">
        <f t="shared" si="4"/>
        <v>Acceptance Criteria - Install cellar and conductor as per Senex Specifcations</v>
      </c>
      <c r="R43" t="str">
        <f t="shared" si="5"/>
        <v>Verifying Documents - Lease Pad FIC</v>
      </c>
      <c r="S43" t="str">
        <f t="shared" si="6"/>
        <v>Responsibility: RSA - M</v>
      </c>
      <c r="T43" t="str">
        <f t="shared" si="7"/>
        <v>Responsibility: Senex - W</v>
      </c>
      <c r="W43" t="str">
        <v>Relevant Documents: Controlling Procedure/ Specification / Standard / Drawings -  Senex Specifications OPS-QLDS-CI-SPE-002: Section 7.1.2</v>
      </c>
    </row>
    <row r="44" spans="1:23" ht="15" customHeight="1" x14ac:dyDescent="0.25">
      <c r="A44">
        <v>4.1500000000000004</v>
      </c>
      <c r="B44" t="s">
        <v>121</v>
      </c>
      <c r="D44" s="1" t="s">
        <v>118</v>
      </c>
      <c r="E44" t="s">
        <v>86</v>
      </c>
      <c r="F44" t="s">
        <v>22</v>
      </c>
      <c r="G44" t="s">
        <v>122</v>
      </c>
      <c r="H44" t="s">
        <v>85</v>
      </c>
      <c r="J44" t="s">
        <v>29</v>
      </c>
      <c r="K44" t="s">
        <v>11</v>
      </c>
      <c r="M44" t="str">
        <f t="shared" si="0"/>
        <v>4.15 - Conductor cemented in place</v>
      </c>
      <c r="N44" t="str">
        <f t="shared" si="1"/>
        <v>Relevant Documents: Controlling Procedure/ Specification / Standard / Drawings -  SENEX-QLDS-DR-GAR-001_x000D_
SENEX-QLDS-DR-SPE-001</v>
      </c>
      <c r="O44" t="str">
        <f t="shared" si="2"/>
        <v>Frequency - Each Pad</v>
      </c>
      <c r="P44" t="str">
        <f t="shared" si="3"/>
        <v>Test Method - Visual Inspection</v>
      </c>
      <c r="Q44" t="str">
        <f t="shared" si="4"/>
        <v>Acceptance Criteria - Conductor shall be concreted into the conductor bore with Neat Class A concrete with a compressive strength of 25MPa-32MPa.</v>
      </c>
      <c r="R44" t="str">
        <f t="shared" si="5"/>
        <v>Verifying Documents - Lease Pad FIC</v>
      </c>
      <c r="S44" t="str">
        <f t="shared" si="6"/>
        <v>Responsibility: RSA - M</v>
      </c>
      <c r="T44" t="str">
        <f t="shared" si="7"/>
        <v>Responsibility: Senex - W</v>
      </c>
      <c r="W44" t="str">
        <v>Frequency - Each Track</v>
      </c>
    </row>
    <row r="45" spans="1:23" ht="15" customHeight="1" x14ac:dyDescent="0.25">
      <c r="A45">
        <v>4.16</v>
      </c>
      <c r="B45" t="s">
        <v>123</v>
      </c>
      <c r="D45" t="s">
        <v>124</v>
      </c>
      <c r="E45" t="s">
        <v>86</v>
      </c>
      <c r="F45" t="s">
        <v>22</v>
      </c>
      <c r="G45" t="s">
        <v>125</v>
      </c>
      <c r="H45" t="s">
        <v>85</v>
      </c>
      <c r="J45" t="s">
        <v>29</v>
      </c>
      <c r="K45" t="s">
        <v>11</v>
      </c>
      <c r="M45" t="str">
        <f t="shared" si="0"/>
        <v>4.16 - 4 x cattle panels to be installed</v>
      </c>
      <c r="N45" t="str">
        <f t="shared" si="1"/>
        <v>Relevant Documents: Controlling Procedure/ Specification / Standard / Drawings -  SENEX-QLDS-DR-SPE-001</v>
      </c>
      <c r="O45" t="str">
        <f t="shared" si="2"/>
        <v>Frequency - Each Pad</v>
      </c>
      <c r="P45" t="str">
        <f t="shared" si="3"/>
        <v>Test Method - Visual Inspection</v>
      </c>
      <c r="Q45" t="str">
        <f t="shared" si="4"/>
        <v>Acceptance Criteria - Installed approriately to barricade cellar.</v>
      </c>
      <c r="R45" t="str">
        <f t="shared" si="5"/>
        <v>Verifying Documents - Lease Pad FIC</v>
      </c>
      <c r="S45" t="str">
        <f t="shared" si="6"/>
        <v>Responsibility: RSA - M</v>
      </c>
      <c r="T45" t="str">
        <f t="shared" si="7"/>
        <v>Responsibility: Senex - W</v>
      </c>
      <c r="W45" t="str">
        <v>Test Method - Visual Inspection</v>
      </c>
    </row>
    <row r="46" spans="1:23" ht="15" customHeight="1" x14ac:dyDescent="0.25">
      <c r="A46">
        <v>4.17</v>
      </c>
      <c r="B46" t="s">
        <v>126</v>
      </c>
      <c r="D46" t="s">
        <v>124</v>
      </c>
      <c r="E46" t="s">
        <v>86</v>
      </c>
      <c r="F46" t="s">
        <v>22</v>
      </c>
      <c r="G46" t="s">
        <v>127</v>
      </c>
      <c r="H46" t="s">
        <v>85</v>
      </c>
      <c r="J46" t="s">
        <v>49</v>
      </c>
      <c r="K46" t="s">
        <v>11</v>
      </c>
      <c r="M46" t="str">
        <f t="shared" si="0"/>
        <v>4.17 - Well signage and pipeline entry mark completed</v>
      </c>
      <c r="N46" t="str">
        <f t="shared" si="1"/>
        <v>Relevant Documents: Controlling Procedure/ Specification / Standard / Drawings -  SENEX-QLDS-DR-SPE-001</v>
      </c>
      <c r="O46" t="str">
        <f t="shared" si="2"/>
        <v>Frequency - Each Pad</v>
      </c>
      <c r="P46" t="str">
        <f t="shared" si="3"/>
        <v>Test Method - Visual Inspection</v>
      </c>
      <c r="Q46" t="str">
        <f t="shared" si="4"/>
        <v>Acceptance Criteria - Senex supervisor to install Well signage.</v>
      </c>
      <c r="R46" t="str">
        <f t="shared" si="5"/>
        <v>Verifying Documents - Lease Pad FIC</v>
      </c>
      <c r="S46" t="str">
        <f t="shared" si="6"/>
        <v>Responsibility: RSA - N/A</v>
      </c>
      <c r="T46" t="str">
        <f t="shared" si="7"/>
        <v>Responsibility: Senex - W</v>
      </c>
      <c r="W46" t="str">
        <v>Acceptance Criteria - Standard road is 6m wide and maximum disturbed area is 10m</v>
      </c>
    </row>
    <row r="47" spans="1:23" ht="15" customHeight="1" x14ac:dyDescent="0.25">
      <c r="A47">
        <v>4.18</v>
      </c>
      <c r="B47" t="s">
        <v>128</v>
      </c>
      <c r="D47" t="s">
        <v>129</v>
      </c>
      <c r="E47" t="s">
        <v>86</v>
      </c>
      <c r="F47" t="s">
        <v>130</v>
      </c>
      <c r="G47" t="s">
        <v>131</v>
      </c>
      <c r="H47" t="s">
        <v>85</v>
      </c>
      <c r="J47" t="s">
        <v>49</v>
      </c>
      <c r="K47" t="s">
        <v>11</v>
      </c>
      <c r="M47" t="str">
        <f t="shared" si="0"/>
        <v>4.18 - As Built drawings</v>
      </c>
      <c r="N47" t="str">
        <f t="shared" si="1"/>
        <v>Relevant Documents: Controlling Procedure/ Specification / Standard / Drawings -  IFC Well Pad Cut Fill Lease Pad Layout Drawing,SOW</v>
      </c>
      <c r="O47" t="str">
        <f t="shared" si="2"/>
        <v>Frequency - Each Pad</v>
      </c>
      <c r="P47" t="str">
        <f t="shared" si="3"/>
        <v>Test Method - As Built Measurement</v>
      </c>
      <c r="Q47" t="str">
        <f t="shared" si="4"/>
        <v>Acceptance Criteria - As built Lease Pad Layout Drawing including ESCP</v>
      </c>
      <c r="R47" t="str">
        <f t="shared" si="5"/>
        <v>Verifying Documents - Lease Pad FIC</v>
      </c>
      <c r="S47" t="str">
        <f t="shared" si="6"/>
        <v>Responsibility: RSA - N/A</v>
      </c>
      <c r="T47" t="str">
        <f t="shared" si="7"/>
        <v>Responsibility: Senex - W</v>
      </c>
      <c r="W47" t="str">
        <v>Verifying Documents - Access Track FIC</v>
      </c>
    </row>
    <row r="48" spans="1:23" ht="15" customHeight="1" x14ac:dyDescent="0.25">
      <c r="A48">
        <v>4.1900000000000004</v>
      </c>
      <c r="B48" t="s">
        <v>132</v>
      </c>
      <c r="D48" t="s">
        <v>133</v>
      </c>
      <c r="E48" t="s">
        <v>86</v>
      </c>
      <c r="F48" t="s">
        <v>22</v>
      </c>
      <c r="G48" t="s">
        <v>48</v>
      </c>
      <c r="H48" t="s">
        <v>85</v>
      </c>
      <c r="J48" t="s">
        <v>6</v>
      </c>
      <c r="K48" t="s">
        <v>49</v>
      </c>
      <c r="M48" t="str">
        <f t="shared" si="0"/>
        <v>4.19 - RSA Supervispr inspection</v>
      </c>
      <c r="N48" t="str">
        <f t="shared" si="1"/>
        <v>Relevant Documents: Controlling Procedure/ Specification / Standard / Drawings -  SENEX-QLDS-DR-SPE-001 CHAR(AMP) OPS-QLDS-CI-SPE-002</v>
      </c>
      <c r="O48" t="str">
        <f t="shared" si="2"/>
        <v>Frequency - Each Pad</v>
      </c>
      <c r="P48" t="str">
        <f t="shared" si="3"/>
        <v>Test Method - Visual Inspection</v>
      </c>
      <c r="Q48" t="str">
        <f t="shared" si="4"/>
        <v>Acceptance Criteria - RSA Supervisor to inspect and accept the works are complete.</v>
      </c>
      <c r="R48" t="str">
        <f t="shared" si="5"/>
        <v>Verifying Documents - Lease Pad FIC</v>
      </c>
      <c r="S48" t="str">
        <f t="shared" si="6"/>
        <v>Responsibility: RSA - H</v>
      </c>
      <c r="T48" t="str">
        <f t="shared" si="7"/>
        <v>Responsibility: Senex - N/A</v>
      </c>
      <c r="W48" t="str">
        <v>Responsibility: RSA - M</v>
      </c>
    </row>
    <row r="49" spans="1:23" ht="15" customHeight="1" x14ac:dyDescent="0.25">
      <c r="A49">
        <v>4.2</v>
      </c>
      <c r="B49" t="s">
        <v>83</v>
      </c>
      <c r="D49" t="s">
        <v>134</v>
      </c>
      <c r="E49" t="s">
        <v>86</v>
      </c>
      <c r="F49" t="s">
        <v>22</v>
      </c>
      <c r="G49" t="s">
        <v>84</v>
      </c>
      <c r="H49" t="s">
        <v>85</v>
      </c>
      <c r="J49" t="s">
        <v>49</v>
      </c>
      <c r="K49" t="s">
        <v>6</v>
      </c>
      <c r="M49" t="str">
        <f t="shared" si="0"/>
        <v>4.2 - Client Signoff</v>
      </c>
      <c r="N49" t="str">
        <f t="shared" si="1"/>
        <v>Relevant Documents: Controlling Procedure/ Specification / Standard / Drawings -  SENEX-QLDS-DR-SPE-001 CHAR(AMP)OPS-QLDS-CI-SPE-002</v>
      </c>
      <c r="O49" t="str">
        <f t="shared" si="2"/>
        <v>Frequency - Each Pad</v>
      </c>
      <c r="P49" t="str">
        <f t="shared" si="3"/>
        <v>Test Method - Visual Inspection</v>
      </c>
      <c r="Q49" t="str">
        <f t="shared" si="4"/>
        <v>Acceptance Criteria - Senex Civil Supervisor to inspect and approve Grid is fit for purpose prior to machinery being demobilised.</v>
      </c>
      <c r="R49" t="str">
        <f t="shared" si="5"/>
        <v>Verifying Documents - Lease Pad FIC</v>
      </c>
      <c r="S49" t="str">
        <f t="shared" si="6"/>
        <v>Responsibility: RSA - N/A</v>
      </c>
      <c r="T49" t="str">
        <f t="shared" si="7"/>
        <v>Responsibility: Senex - H</v>
      </c>
      <c r="W49" t="str">
        <v>Responsibility: Senex - W</v>
      </c>
    </row>
    <row r="50" spans="1:23" ht="15" customHeight="1" x14ac:dyDescent="0.25">
      <c r="W50" t="str">
        <v>2.4 - Clear CHAR(AMP) grade</v>
      </c>
    </row>
    <row r="51" spans="1:23" ht="15" customHeight="1" x14ac:dyDescent="0.25">
      <c r="W51" t="str">
        <v>Relevant Documents: Controlling Procedure/ Specification / Standard / Drawings -  Senex Specifications OPS-QLDS-CI-SPE-002: Section 3.2</v>
      </c>
    </row>
    <row r="52" spans="1:23" ht="15" customHeight="1" x14ac:dyDescent="0.25">
      <c r="W52" t="str">
        <v>Frequency - Each Track</v>
      </c>
    </row>
    <row r="53" spans="1:23" ht="15" customHeight="1" x14ac:dyDescent="0.25">
      <c r="W53" t="str">
        <v>Test Method - Visual Inspection</v>
      </c>
    </row>
    <row r="54" spans="1:23" ht="15" customHeight="1" x14ac:dyDescent="0.25">
      <c r="W54" t="str">
        <v>Acceptance Criteria - Cleared vegetation stockpiled at regular intervals.</v>
      </c>
    </row>
    <row r="55" spans="1:23" ht="15" customHeight="1" x14ac:dyDescent="0.25">
      <c r="W55" t="str">
        <v>Verifying Documents - Access Track FIC</v>
      </c>
    </row>
    <row r="56" spans="1:23" ht="15" customHeight="1" x14ac:dyDescent="0.25">
      <c r="W56" t="str">
        <v>Responsibility: RSA - M</v>
      </c>
    </row>
    <row r="57" spans="1:23" ht="15" customHeight="1" x14ac:dyDescent="0.25">
      <c r="W57" t="str">
        <v>Responsibility: Senex - W</v>
      </c>
    </row>
    <row r="58" spans="1:23" ht="15" customHeight="1" x14ac:dyDescent="0.25">
      <c r="W58" t="str">
        <v>2.5 - Form track profile</v>
      </c>
    </row>
    <row r="59" spans="1:23" ht="15" customHeight="1" x14ac:dyDescent="0.25">
      <c r="W59" t="str">
        <v>Relevant Documents: Controlling Procedure/ Specification / Standard / Drawings -  Senex Specifications OPS-QLDS-CI-SPE-002: Section 7.1.2</v>
      </c>
    </row>
    <row r="60" spans="1:23" ht="15" customHeight="1" x14ac:dyDescent="0.25">
      <c r="W60" t="str">
        <v>Frequency - Each Track</v>
      </c>
    </row>
    <row r="61" spans="1:23" ht="15" customHeight="1" x14ac:dyDescent="0.25">
      <c r="W61" t="str">
        <v>Test Method - Visual Inspection</v>
      </c>
    </row>
    <row r="62" spans="1:23" ht="15" customHeight="1" x14ac:dyDescent="0.25">
      <c r="W62" t="str">
        <v>Acceptance Criteria - Roads flat grade and rills blended into shoulders</v>
      </c>
    </row>
    <row r="63" spans="1:23" ht="15" customHeight="1" x14ac:dyDescent="0.25">
      <c r="W63" t="str">
        <v>Verifying Documents - Access Track FIC</v>
      </c>
    </row>
    <row r="64" spans="1:23" ht="15" customHeight="1" x14ac:dyDescent="0.25">
      <c r="W64" t="str">
        <v>Responsibility: RSA - M</v>
      </c>
    </row>
    <row r="65" spans="23:23" ht="15" customHeight="1" x14ac:dyDescent="0.25">
      <c r="W65" t="str">
        <v>Responsibility: Senex - W</v>
      </c>
    </row>
    <row r="66" spans="23:23" ht="15" customHeight="1" x14ac:dyDescent="0.25">
      <c r="W66" t="str">
        <v>2.6 - Construct erosion and sediment controls</v>
      </c>
    </row>
    <row r="67" spans="23:23" ht="15" customHeight="1" x14ac:dyDescent="0.25">
      <c r="W67" t="str">
        <v>Relevant Documents: Controlling Procedure/ Specification / Standard / Drawings -  ESC IFC, SOW Section 4.3.2, Senex Specifications OPS-QLDS-CI-SPE-002: Section 7.1.2</v>
      </c>
    </row>
    <row r="68" spans="23:23" ht="15" customHeight="1" x14ac:dyDescent="0.25">
      <c r="W68" t="str">
        <v>Frequency - Each Track</v>
      </c>
    </row>
    <row r="69" spans="23:23" ht="15" customHeight="1" x14ac:dyDescent="0.25">
      <c r="W69" t="str">
        <v>Test Method - Visual Inspection</v>
      </c>
    </row>
    <row r="70" spans="23:23" ht="15" customHeight="1" x14ac:dyDescent="0.25">
      <c r="W70" t="str">
        <v>Acceptance Criteria - Ensure site specific erosion and sediment control plan implemented.</v>
      </c>
    </row>
    <row r="71" spans="23:23" ht="15" customHeight="1" x14ac:dyDescent="0.25">
      <c r="W71" t="str">
        <v>Verifying Documents - Access Track FIC</v>
      </c>
    </row>
    <row r="72" spans="23:23" ht="15" customHeight="1" x14ac:dyDescent="0.25">
      <c r="W72" t="str">
        <v>Responsibility: RSA - M</v>
      </c>
    </row>
    <row r="73" spans="23:23" ht="15" customHeight="1" x14ac:dyDescent="0.25">
      <c r="W73" t="str">
        <v>Responsibility: Senex - W</v>
      </c>
    </row>
    <row r="74" spans="23:23" ht="15" customHeight="1" x14ac:dyDescent="0.25">
      <c r="W74" t="str">
        <v>2.7 - Install water way barriers</v>
      </c>
    </row>
    <row r="75" spans="23:23" ht="15" customHeight="1" x14ac:dyDescent="0.25">
      <c r="W75" t="str">
        <v>Relevant Documents: Controlling Procedure/ Specification / Standard / Drawings -  IFC GAR, Senex Specifications OPS-QLDS-CI-SPE-002: Section 7.1.2.12, SOW section 4.3.2, OPS-ATLS-CS-DWG-021 WP28 HILLANDALE CROSSING CID</v>
      </c>
    </row>
    <row r="76" spans="23:23" ht="15" customHeight="1" x14ac:dyDescent="0.25">
      <c r="W76" t="str">
        <v>Frequency - Each Crossing</v>
      </c>
    </row>
    <row r="77" spans="23:23" ht="15" customHeight="1" x14ac:dyDescent="0.25">
      <c r="W77" t="str">
        <v>Test Method - Visual Inspection</v>
      </c>
    </row>
    <row r="78" spans="23:23" ht="15" customHeight="1" x14ac:dyDescent="0.25">
      <c r="W78" t="str">
        <v>Acceptance Criteria - Crossings shall be battered to permit heavy vehicle access, bases may be boxed out and backfilled with compacted gravel as detailed in specific construction design and approved by Senex.</v>
      </c>
    </row>
    <row r="79" spans="23:23" ht="15" customHeight="1" x14ac:dyDescent="0.25">
      <c r="W79" t="str">
        <v>Verifying Documents - Access Track FIC</v>
      </c>
    </row>
    <row r="80" spans="23:23" ht="15" customHeight="1" x14ac:dyDescent="0.25">
      <c r="W80" t="str">
        <v>Responsibility: RSA - M</v>
      </c>
    </row>
    <row r="81" spans="23:23" ht="15" customHeight="1" x14ac:dyDescent="0.25">
      <c r="W81" t="str">
        <v>Responsibility: Senex - W</v>
      </c>
    </row>
    <row r="82" spans="23:23" ht="15" customHeight="1" x14ac:dyDescent="0.25">
      <c r="W82" t="str">
        <v>2.8 - Gravel cap access track</v>
      </c>
    </row>
    <row r="83" spans="23:23" ht="15" customHeight="1" x14ac:dyDescent="0.25">
      <c r="W83" t="str">
        <v>Relevant Documents: Controlling Procedure/ Specification / Standard / Drawings -  Senex Specifications OPS-QLDS-CI-SPE-002: Section 7.1.2</v>
      </c>
    </row>
    <row r="84" spans="23:23" ht="15" customHeight="1" x14ac:dyDescent="0.25">
      <c r="W84" t="str">
        <v>Frequency - Each Track</v>
      </c>
    </row>
    <row r="85" spans="23:23" ht="15" customHeight="1" x14ac:dyDescent="0.25">
      <c r="W85" t="str">
        <v>Test Method - Visual Inspection</v>
      </c>
    </row>
    <row r="86" spans="23:23" ht="15" customHeight="1" x14ac:dyDescent="0.25">
      <c r="W86" t="str">
        <v>Acceptance Criteria - Compacted to 80 mm and from approved source.</v>
      </c>
    </row>
    <row r="87" spans="23:23" ht="15" customHeight="1" x14ac:dyDescent="0.25">
      <c r="W87" t="str">
        <v>Verifying Documents - Access Track FIC</v>
      </c>
    </row>
    <row r="88" spans="23:23" ht="15" customHeight="1" x14ac:dyDescent="0.25">
      <c r="W88" t="str">
        <v>Responsibility: RSA - M</v>
      </c>
    </row>
    <row r="89" spans="23:23" ht="15" customHeight="1" x14ac:dyDescent="0.25">
      <c r="W89" t="str">
        <v>Responsibility: Senex - W</v>
      </c>
    </row>
    <row r="90" spans="23:23" ht="15" customHeight="1" x14ac:dyDescent="0.25">
      <c r="W90" t="str">
        <v>2.9 - RSA QA inspection</v>
      </c>
    </row>
    <row r="91" spans="23:23" ht="15" customHeight="1" x14ac:dyDescent="0.25">
      <c r="W91" t="str">
        <v>Relevant Documents: Controlling Procedure/ Specification / Standard / Drawings -  Senex Specifications OPS-QLDS-CI-SPE-002: Section 7.1.2</v>
      </c>
    </row>
    <row r="92" spans="23:23" ht="15" customHeight="1" x14ac:dyDescent="0.25">
      <c r="W92" t="str">
        <v>Frequency - Each Track</v>
      </c>
    </row>
    <row r="93" spans="23:23" ht="15" customHeight="1" x14ac:dyDescent="0.25">
      <c r="W93" t="str">
        <v>Test Method - Visual Inspection</v>
      </c>
    </row>
    <row r="94" spans="23:23" ht="15" customHeight="1" x14ac:dyDescent="0.25">
      <c r="W94" t="str">
        <v>Acceptance Criteria - RSA Supervisor to inspect and accept the works are complete.</v>
      </c>
    </row>
    <row r="95" spans="23:23" ht="15" customHeight="1" x14ac:dyDescent="0.25">
      <c r="W95" t="str">
        <v>Verifying Documents - Access Track FIC</v>
      </c>
    </row>
    <row r="96" spans="23:23" ht="15" customHeight="1" x14ac:dyDescent="0.25">
      <c r="W96" t="str">
        <v>Responsibility: RSA - H</v>
      </c>
    </row>
    <row r="97" spans="23:23" ht="15" customHeight="1" x14ac:dyDescent="0.25">
      <c r="W97" t="str">
        <v>Responsibility: Senex - N/A</v>
      </c>
    </row>
    <row r="98" spans="23:23" ht="15" customHeight="1" x14ac:dyDescent="0.25">
      <c r="W98" t="str">
        <v>2.1 - Final inspection of access tracks</v>
      </c>
    </row>
    <row r="99" spans="23:23" ht="15" customHeight="1" x14ac:dyDescent="0.25">
      <c r="W99" t="str">
        <v>Relevant Documents: Controlling Procedure/ Specification / Standard / Drawings -  Senex Specifications OPS-QLDS-CI-SPE-002: Section 7.1.2</v>
      </c>
    </row>
    <row r="100" spans="23:23" ht="15" customHeight="1" x14ac:dyDescent="0.25">
      <c r="W100" t="str">
        <v>Frequency - Each Track</v>
      </c>
    </row>
    <row r="101" spans="23:23" ht="15" customHeight="1" x14ac:dyDescent="0.25">
      <c r="W101" t="str">
        <v>Test Method - Visual Inspection</v>
      </c>
    </row>
    <row r="102" spans="23:23" ht="15" customHeight="1" x14ac:dyDescent="0.25">
      <c r="W102" t="str">
        <v>Acceptance Criteria - Senex Civil Supervisor to inspect and approve access road is fit for purpose prior to machinery being demobilised.</v>
      </c>
    </row>
    <row r="103" spans="23:23" ht="15" customHeight="1" x14ac:dyDescent="0.25">
      <c r="W103" t="str">
        <v>Verifying Documents - Access Track FIC</v>
      </c>
    </row>
    <row r="104" spans="23:23" ht="15" customHeight="1" x14ac:dyDescent="0.25">
      <c r="W104" t="str">
        <v>Responsibility: RSA - N/A</v>
      </c>
    </row>
    <row r="105" spans="23:23" ht="15" customHeight="1" x14ac:dyDescent="0.25">
      <c r="W105" t="str">
        <v>Responsibility: Senex - H</v>
      </c>
    </row>
    <row r="106" spans="23:23" ht="15" customHeight="1" x14ac:dyDescent="0.25">
      <c r="W106" t="str">
        <v>3.1 - CH and FDM Clearance</v>
      </c>
    </row>
    <row r="107" spans="23:23" ht="15" customHeight="1" x14ac:dyDescent="0.25">
      <c r="W107" t="str">
        <v>Relevant Documents: Controlling Procedure/ Specification / Standard / Drawings -  SOW</v>
      </c>
    </row>
    <row r="108" spans="23:23" ht="15" customHeight="1" x14ac:dyDescent="0.25">
      <c r="W108" t="str">
        <v>Frequency - Each Track</v>
      </c>
    </row>
    <row r="109" spans="23:23" ht="15" customHeight="1" x14ac:dyDescent="0.25">
      <c r="W109" t="str">
        <v>Test Method - Visual Inspection</v>
      </c>
    </row>
    <row r="110" spans="23:23" ht="15" customHeight="1" x14ac:dyDescent="0.25">
      <c r="W110" t="str">
        <v>Acceptance Criteria - CH FDM clearance certificate</v>
      </c>
    </row>
    <row r="111" spans="23:23" ht="15" customHeight="1" x14ac:dyDescent="0.25">
      <c r="W111" t="str">
        <v>Verifying Documents - Grid CHAR(AMP)Fence Installation FIC</v>
      </c>
    </row>
    <row r="112" spans="23:23" ht="15" customHeight="1" x14ac:dyDescent="0.25">
      <c r="W112" t="str">
        <v>Responsibility: RSA - H</v>
      </c>
    </row>
    <row r="113" spans="23:23" ht="15" customHeight="1" x14ac:dyDescent="0.25">
      <c r="W113" t="str">
        <v>Responsibility: Senex - W</v>
      </c>
    </row>
    <row r="114" spans="23:23" ht="15" customHeight="1" x14ac:dyDescent="0.25">
      <c r="W114" t="str">
        <v>3.2 - Identify work area, boundaries and survey requirement</v>
      </c>
    </row>
    <row r="115" spans="23:23" ht="15" customHeight="1" x14ac:dyDescent="0.25">
      <c r="W115" t="str">
        <v>Relevant Documents: Controlling Procedure/ Specification / Standard / Drawings -  Senex Specification/SOW/IFC</v>
      </c>
    </row>
    <row r="116" spans="23:23" ht="15" customHeight="1" x14ac:dyDescent="0.25">
      <c r="W116" t="str">
        <v>Frequency - Each Fence ID</v>
      </c>
    </row>
    <row r="117" spans="23:23" ht="15" customHeight="1" x14ac:dyDescent="0.25">
      <c r="W117" t="str">
        <v>Test Method - Set out by Licensed Surveyer</v>
      </c>
    </row>
    <row r="118" spans="23:23" ht="15" customHeight="1" x14ac:dyDescent="0.25">
      <c r="W118" t="str">
        <v>Acceptance Criteria - GIS Survey Data</v>
      </c>
    </row>
    <row r="119" spans="23:23" ht="15" customHeight="1" x14ac:dyDescent="0.25">
      <c r="W119" t="str">
        <v>Verifying Documents - Grid CHAR(AMP)Fence Installation FIC</v>
      </c>
    </row>
    <row r="120" spans="23:23" ht="15" customHeight="1" x14ac:dyDescent="0.25">
      <c r="W120" t="str">
        <v>Responsibility: RSA - M</v>
      </c>
    </row>
    <row r="121" spans="23:23" ht="15" customHeight="1" x14ac:dyDescent="0.25">
      <c r="W121" t="str">
        <v>Responsibility: Senex - W</v>
      </c>
    </row>
    <row r="122" spans="23:23" ht="15" customHeight="1" x14ac:dyDescent="0.25">
      <c r="W122" t="str">
        <v>3.3 - Inspect fencing materials</v>
      </c>
    </row>
    <row r="123" spans="23:23" ht="15" customHeight="1" x14ac:dyDescent="0.25">
      <c r="W123" t="str">
        <v>Relevant Documents: Controlling Procedure/ Specification / Standard / Drawings -  OPS-QLDS-CI-SPE-003 REV 0: Section 3.3</v>
      </c>
    </row>
    <row r="124" spans="23:23" ht="15" customHeight="1" x14ac:dyDescent="0.25">
      <c r="W124" t="str">
        <v>Frequency - Each Delivery</v>
      </c>
    </row>
    <row r="125" spans="23:23" ht="15" customHeight="1" x14ac:dyDescent="0.25">
      <c r="W125" t="str">
        <v>Test Method - Visual Inspection</v>
      </c>
    </row>
    <row r="126" spans="23:23" ht="15" customHeight="1" x14ac:dyDescent="0.25">
      <c r="W126" t="str">
        <v>Acceptance Criteria - AS 1725.1, AS 3679.1, All steel items shall be hot dip galvanised in accordance with AS 4680.</v>
      </c>
    </row>
    <row r="127" spans="23:23" ht="15" customHeight="1" x14ac:dyDescent="0.25">
      <c r="W127" t="str">
        <v>Verifying Documents - Grid CHAR(AMP)Fence Installation FIC</v>
      </c>
    </row>
    <row r="128" spans="23:23" ht="15" customHeight="1" x14ac:dyDescent="0.25">
      <c r="W128" t="str">
        <v>Responsibility: RSA - M</v>
      </c>
    </row>
    <row r="129" spans="23:23" ht="15" customHeight="1" x14ac:dyDescent="0.25">
      <c r="W129" t="str">
        <v>Responsibility: Senex - W</v>
      </c>
    </row>
    <row r="130" spans="23:23" ht="15" customHeight="1" x14ac:dyDescent="0.25">
      <c r="W130" t="str">
        <v>3.4 - Installation of Fencing</v>
      </c>
    </row>
    <row r="131" spans="23:23" ht="15" customHeight="1" x14ac:dyDescent="0.25">
      <c r="W131" t="str">
        <v>Relevant Documents: Controlling Procedure/ Specification / Standard / Drawings -  OPS-QLDS-CI-SPE-003 REV 0: Section 3.3</v>
      </c>
    </row>
    <row r="132" spans="23:23" ht="15" customHeight="1" x14ac:dyDescent="0.25">
      <c r="W132" t="str">
        <v>Frequency - Each Fence ID</v>
      </c>
    </row>
    <row r="133" spans="23:23" ht="15" customHeight="1" x14ac:dyDescent="0.25">
      <c r="W133" t="str">
        <v>Test Method - Visual Inspection</v>
      </c>
    </row>
    <row r="134" spans="23:23" ht="15" customHeight="1" x14ac:dyDescent="0.25">
      <c r="W134" t="str">
        <v>Acceptance Criteria - Holes shall be a minimum of 250mm in diameter and 900mm deep, protude heights for strainer CHAR(AMP) coners posts shall be 1300mm, for stay blocks 300mm, for star pickets 1250mm, nominal depth for star pickets 550mm, Spacing between any 2 posts shall not be less than 3m or greater than 5m.</v>
      </c>
    </row>
    <row r="135" spans="23:23" ht="15" customHeight="1" x14ac:dyDescent="0.25">
      <c r="W135" t="str">
        <v>Verifying Documents - Grid CHAR(AMP)Fence Installation FIC</v>
      </c>
    </row>
    <row r="136" spans="23:23" ht="15" customHeight="1" x14ac:dyDescent="0.25">
      <c r="W136" t="str">
        <v>Responsibility: RSA - M</v>
      </c>
    </row>
    <row r="137" spans="23:23" ht="15" customHeight="1" x14ac:dyDescent="0.25">
      <c r="W137" t="str">
        <v>Responsibility: Senex - W</v>
      </c>
    </row>
    <row r="138" spans="23:23" ht="15" customHeight="1" x14ac:dyDescent="0.25">
      <c r="W138" t="str">
        <v>3.5 - Concrete for base of fencing</v>
      </c>
    </row>
    <row r="139" spans="23:23" ht="15" customHeight="1" x14ac:dyDescent="0.25">
      <c r="W139" t="str">
        <v>Relevant Documents: Controlling Procedure/ Specification / Standard / Drawings -  OPS-QLDS-CI-SPE-003 REV 0: Section 3.3</v>
      </c>
    </row>
    <row r="140" spans="23:23" ht="15" customHeight="1" x14ac:dyDescent="0.25">
      <c r="W140" t="str">
        <v>Frequency - Each Fence ID</v>
      </c>
    </row>
    <row r="141" spans="23:23" ht="15" customHeight="1" x14ac:dyDescent="0.25">
      <c r="W141" t="str">
        <v>Test Method - Visual Inspection</v>
      </c>
    </row>
    <row r="142" spans="23:23" ht="15" customHeight="1" x14ac:dyDescent="0.25">
      <c r="W142" t="str">
        <v>Acceptance Criteria - Posts and stay blocks shall have concrete around the base to a minimum height of 50mm above ground level, concrete 25MPa</v>
      </c>
    </row>
    <row r="143" spans="23:23" ht="15" customHeight="1" x14ac:dyDescent="0.25">
      <c r="W143" t="str">
        <v>Verifying Documents - Grid CHAR(AMP)Fence Installation FIC</v>
      </c>
    </row>
    <row r="144" spans="23:23" ht="15" customHeight="1" x14ac:dyDescent="0.25">
      <c r="W144" t="str">
        <v>Responsibility: RSA - M</v>
      </c>
    </row>
    <row r="145" spans="23:23" ht="15" customHeight="1" x14ac:dyDescent="0.25">
      <c r="W145" t="str">
        <v>Responsibility: Senex - W</v>
      </c>
    </row>
    <row r="146" spans="23:23" ht="15" customHeight="1" x14ac:dyDescent="0.25">
      <c r="W146" t="str">
        <v>3.6 - Welding</v>
      </c>
    </row>
    <row r="147" spans="23:23" ht="15" customHeight="1" x14ac:dyDescent="0.25">
      <c r="W147" t="str">
        <v>Relevant Documents: Controlling Procedure/ Specification / Standard / Drawings -  OPS-QLDS-CI-SPE-003 REV 0: Section 3.3</v>
      </c>
    </row>
    <row r="148" spans="23:23" ht="15" customHeight="1" x14ac:dyDescent="0.25">
      <c r="W148" t="str">
        <v>Frequency - Each Fence ID</v>
      </c>
    </row>
    <row r="149" spans="23:23" ht="15" customHeight="1" x14ac:dyDescent="0.25">
      <c r="W149" t="str">
        <v>Test Method - Visual Inspection</v>
      </c>
    </row>
    <row r="150" spans="23:23" ht="15" customHeight="1" x14ac:dyDescent="0.25">
      <c r="W150" t="str">
        <v>Acceptance Criteria - Stays shall be fully welded to posts and stay blocks, Gate hinges shall be fully welded to gates and posts, Welded joints to be coated with a zinc rich coating.</v>
      </c>
    </row>
    <row r="151" spans="23:23" ht="15" customHeight="1" x14ac:dyDescent="0.25">
      <c r="W151" t="str">
        <v>Verifying Documents - Grid CHAR(AMP)Fence Installation FIC</v>
      </c>
    </row>
    <row r="152" spans="23:23" ht="15" customHeight="1" x14ac:dyDescent="0.25">
      <c r="W152" t="str">
        <v>Responsibility: RSA - M</v>
      </c>
    </row>
    <row r="153" spans="23:23" ht="15" customHeight="1" x14ac:dyDescent="0.25">
      <c r="W153" t="str">
        <v>Responsibility: Senex - W</v>
      </c>
    </row>
    <row r="154" spans="23:23" ht="15" customHeight="1" x14ac:dyDescent="0.25">
      <c r="W154" t="str">
        <v>3.7 - Box out Grid Footings and Prep Site</v>
      </c>
    </row>
    <row r="155" spans="23:23" ht="15" customHeight="1" x14ac:dyDescent="0.25">
      <c r="W155" t="str">
        <v>Relevant Documents: Controlling Procedure/ Specification / Standard / Drawings -  Senex Specification/SOW/IFC</v>
      </c>
    </row>
    <row r="156" spans="23:23" ht="15" customHeight="1" x14ac:dyDescent="0.25">
      <c r="W156" t="str">
        <v>Frequency - Each Grid</v>
      </c>
    </row>
    <row r="157" spans="23:23" ht="15" customHeight="1" x14ac:dyDescent="0.25">
      <c r="W157" t="str">
        <v>Test Method - Visual Inspection</v>
      </c>
    </row>
    <row r="158" spans="23:23" ht="15" customHeight="1" x14ac:dyDescent="0.25">
      <c r="W158" t="str">
        <v>Acceptance Criteria - No more than 150mm</v>
      </c>
    </row>
    <row r="159" spans="23:23" ht="15" customHeight="1" x14ac:dyDescent="0.25">
      <c r="W159" t="str">
        <v>Verifying Documents - Grid CHAR(AMP)Fence Installation FIC</v>
      </c>
    </row>
    <row r="160" spans="23:23" ht="15" customHeight="1" x14ac:dyDescent="0.25">
      <c r="W160" t="str">
        <v>Responsibility: RSA - M</v>
      </c>
    </row>
    <row r="161" spans="23:23" ht="15" customHeight="1" x14ac:dyDescent="0.25">
      <c r="W161" t="str">
        <v>Responsibility: Senex - W</v>
      </c>
    </row>
    <row r="162" spans="23:23" ht="15" customHeight="1" x14ac:dyDescent="0.25">
      <c r="W162" t="str">
        <v>3.8 - Inspect Grid materials</v>
      </c>
    </row>
    <row r="163" spans="23:23" ht="15" customHeight="1" x14ac:dyDescent="0.25">
      <c r="W163" t="str">
        <v>Relevant Documents: Controlling Procedure/ Specification / Standard / Drawings -  OPS-QLDS-CI-SPE-003 REV 0: Section 4.4</v>
      </c>
    </row>
    <row r="164" spans="23:23" ht="15" customHeight="1" x14ac:dyDescent="0.25">
      <c r="W164" t="str">
        <v>Frequency - Each Delivery</v>
      </c>
    </row>
    <row r="165" spans="23:23" ht="15" customHeight="1" x14ac:dyDescent="0.25">
      <c r="W165" t="str">
        <v>Test Method - Visual Inspection</v>
      </c>
    </row>
    <row r="166" spans="23:23" ht="15" customHeight="1" x14ac:dyDescent="0.25">
      <c r="W166" t="str">
        <v>Acceptance Criteria - AS 1725.1, AS 3679.1, All steel items shall be hot dip galvanised in accordance with AS 4680.</v>
      </c>
    </row>
    <row r="167" spans="23:23" ht="15" customHeight="1" x14ac:dyDescent="0.25">
      <c r="W167" t="str">
        <v>Verifying Documents - Grid CHAR(AMP)Fence Installation FIC</v>
      </c>
    </row>
    <row r="168" spans="23:23" ht="15" customHeight="1" x14ac:dyDescent="0.25">
      <c r="W168" t="str">
        <v>Responsibility: RSA - M</v>
      </c>
    </row>
    <row r="169" spans="23:23" ht="15" customHeight="1" x14ac:dyDescent="0.25">
      <c r="W169" t="str">
        <v>Responsibility: Senex - W</v>
      </c>
    </row>
    <row r="170" spans="23:23" ht="15" customHeight="1" x14ac:dyDescent="0.25">
      <c r="W170" t="str">
        <v>3.9 - Compaction for Grid Base</v>
      </c>
    </row>
    <row r="171" spans="23:23" ht="15" customHeight="1" x14ac:dyDescent="0.25">
      <c r="W171" t="str">
        <v>Relevant Documents: Controlling Procedure/ Specification / Standard / Drawings -  OPS-QLDS-CI-SPE-003 REV 0: Section 4.3</v>
      </c>
    </row>
    <row r="172" spans="23:23" ht="15" customHeight="1" x14ac:dyDescent="0.25">
      <c r="W172" t="str">
        <v>Frequency - Each Grid</v>
      </c>
    </row>
    <row r="173" spans="23:23" ht="15" customHeight="1" x14ac:dyDescent="0.25">
      <c r="W173" t="str">
        <v>Test Method - Visual Inspection</v>
      </c>
    </row>
    <row r="174" spans="23:23" ht="15" customHeight="1" x14ac:dyDescent="0.25">
      <c r="W174" t="str">
        <v>Acceptance Criteria - Compact sub-grade adequately to provide a firm foundation.</v>
      </c>
    </row>
    <row r="175" spans="23:23" ht="15" customHeight="1" x14ac:dyDescent="0.25">
      <c r="W175" t="str">
        <v>Verifying Documents - Grid CHAR(AMP)Fence Installation FIC</v>
      </c>
    </row>
    <row r="176" spans="23:23" ht="15" customHeight="1" x14ac:dyDescent="0.25">
      <c r="W176" t="str">
        <v>Responsibility: RSA - M</v>
      </c>
    </row>
    <row r="177" spans="23:23" ht="15" customHeight="1" x14ac:dyDescent="0.25">
      <c r="W177" t="str">
        <v>Responsibility: Senex - W</v>
      </c>
    </row>
    <row r="178" spans="23:23" ht="15" customHeight="1" x14ac:dyDescent="0.25">
      <c r="W178" t="str">
        <v>3.1 - Concrete Abutment/Install Base Slab (if required)</v>
      </c>
    </row>
    <row r="179" spans="23:23" ht="15" customHeight="1" x14ac:dyDescent="0.25">
      <c r="W179" t="str">
        <v>Relevant Documents: Controlling Procedure/ Specification / Standard / Drawings -  OPS-QLDS-CI-SPE-003 REV 0: Section 4.4</v>
      </c>
    </row>
    <row r="180" spans="23:23" ht="15" customHeight="1" x14ac:dyDescent="0.25">
      <c r="W180" t="str">
        <v>Frequency - Each Grid</v>
      </c>
    </row>
    <row r="181" spans="23:23" ht="15" customHeight="1" x14ac:dyDescent="0.25">
      <c r="W181" t="str">
        <v>Test Method - Visual Inspection</v>
      </c>
    </row>
    <row r="182" spans="23:23" ht="15" customHeight="1" x14ac:dyDescent="0.25">
      <c r="W182" t="str">
        <v>Acceptance Criteria - Posts and stay blocks shall have concrete around the base to a minimum height of 50mm above ground level, concrete 25MPa</v>
      </c>
    </row>
    <row r="183" spans="23:23" ht="15" customHeight="1" x14ac:dyDescent="0.25">
      <c r="W183" t="str">
        <v>Verifying Documents - Grid CHAR(AMP)Fence Installation FIC</v>
      </c>
    </row>
    <row r="184" spans="23:23" ht="15" customHeight="1" x14ac:dyDescent="0.25">
      <c r="W184" t="str">
        <v>Responsibility: RSA - M</v>
      </c>
    </row>
    <row r="185" spans="23:23" ht="15" customHeight="1" x14ac:dyDescent="0.25">
      <c r="W185" t="str">
        <v>Responsibility: Senex - W</v>
      </c>
    </row>
    <row r="186" spans="23:23" ht="15" customHeight="1" x14ac:dyDescent="0.25">
      <c r="W186" t="str">
        <v>3.11 - Position and Install Grid</v>
      </c>
    </row>
    <row r="187" spans="23:23" ht="15" customHeight="1" x14ac:dyDescent="0.25">
      <c r="W187" t="str">
        <v>Relevant Documents: Controlling Procedure/ Specification / Standard / Drawings -  OPS-QLDS-CI-SPE-003 REV 0: Section 4.4</v>
      </c>
    </row>
    <row r="188" spans="23:23" ht="15" customHeight="1" x14ac:dyDescent="0.25">
      <c r="W188" t="str">
        <v>Frequency - Each Grid</v>
      </c>
    </row>
    <row r="189" spans="23:23" ht="15" customHeight="1" x14ac:dyDescent="0.25">
      <c r="W189" t="str">
        <v>Test Method - Visual Inspection</v>
      </c>
    </row>
    <row r="190" spans="23:23" ht="15" customHeight="1" x14ac:dyDescent="0.25">
      <c r="W190" t="str">
        <v>Acceptance Criteria - Loaction and position in accordance with drawings as applicable</v>
      </c>
    </row>
    <row r="191" spans="23:23" ht="15" customHeight="1" x14ac:dyDescent="0.25">
      <c r="W191" t="str">
        <v>Verifying Documents - Grid CHAR(AMP)Fence Installation FIC</v>
      </c>
    </row>
    <row r="192" spans="23:23" ht="15" customHeight="1" x14ac:dyDescent="0.25">
      <c r="W192" t="str">
        <v>Responsibility: RSA - M</v>
      </c>
    </row>
    <row r="193" spans="23:23" ht="15" customHeight="1" x14ac:dyDescent="0.25">
      <c r="W193" t="str">
        <v>Responsibility: Senex - W</v>
      </c>
    </row>
    <row r="194" spans="23:23" ht="15" customHeight="1" x14ac:dyDescent="0.25">
      <c r="W194" t="str">
        <v>3.12 - Install and Compact Gravel Ramps</v>
      </c>
    </row>
    <row r="195" spans="23:23" ht="15" customHeight="1" x14ac:dyDescent="0.25">
      <c r="W195" t="str">
        <v>Relevant Documents: Controlling Procedure/ Specification / Standard / Drawings -  Std Drawings</v>
      </c>
    </row>
    <row r="196" spans="23:23" ht="15" customHeight="1" x14ac:dyDescent="0.25">
      <c r="W196" t="str">
        <v>Frequency - Each Grid</v>
      </c>
    </row>
    <row r="197" spans="23:23" ht="15" customHeight="1" x14ac:dyDescent="0.25">
      <c r="W197" t="str">
        <v>Test Method - Visual Inspection</v>
      </c>
    </row>
    <row r="198" spans="23:23" ht="15" customHeight="1" x14ac:dyDescent="0.25">
      <c r="W198" t="str">
        <v>Acceptance Criteria - Ramps adequateley compacted</v>
      </c>
    </row>
    <row r="199" spans="23:23" ht="15" customHeight="1" x14ac:dyDescent="0.25">
      <c r="W199" t="str">
        <v>Verifying Documents - Grid CHAR(AMP)Fence Installation FIC</v>
      </c>
    </row>
    <row r="200" spans="23:23" ht="15" customHeight="1" x14ac:dyDescent="0.25">
      <c r="W200" t="str">
        <v>Responsibility: RSA - M</v>
      </c>
    </row>
    <row r="201" spans="23:23" ht="15" customHeight="1" x14ac:dyDescent="0.25">
      <c r="W201" t="str">
        <v>Responsibility: Senex - W</v>
      </c>
    </row>
    <row r="202" spans="23:23" ht="15" customHeight="1" x14ac:dyDescent="0.25">
      <c r="W202" t="str">
        <v>3.13 - Attach Fence and Gates to Box Assembly</v>
      </c>
    </row>
    <row r="203" spans="23:23" ht="15" customHeight="1" x14ac:dyDescent="0.25">
      <c r="W203" t="str">
        <v>Relevant Documents: Controlling Procedure/ Specification / Standard / Drawings -  Std Drawings</v>
      </c>
    </row>
    <row r="204" spans="23:23" ht="15" customHeight="1" x14ac:dyDescent="0.25">
      <c r="W204" t="str">
        <v>Frequency - Each Grid</v>
      </c>
    </row>
    <row r="205" spans="23:23" ht="15" customHeight="1" x14ac:dyDescent="0.25">
      <c r="W205" t="str">
        <v>Test Method - Visual Inspection</v>
      </c>
    </row>
    <row r="206" spans="23:23" ht="15" customHeight="1" x14ac:dyDescent="0.25">
      <c r="W206" t="str">
        <v>Acceptance Criteria - In accordance with drawings</v>
      </c>
    </row>
    <row r="207" spans="23:23" ht="15" customHeight="1" x14ac:dyDescent="0.25">
      <c r="W207" t="str">
        <v>Verifying Documents - Grid CHAR(AMP)Fence Installation FIC</v>
      </c>
    </row>
    <row r="208" spans="23:23" ht="15" customHeight="1" x14ac:dyDescent="0.25">
      <c r="W208" t="str">
        <v>Responsibility: RSA - M</v>
      </c>
    </row>
    <row r="209" spans="23:23" ht="15" customHeight="1" x14ac:dyDescent="0.25">
      <c r="W209" t="str">
        <v>Responsibility: Senex - W</v>
      </c>
    </row>
    <row r="210" spans="23:23" ht="15" customHeight="1" x14ac:dyDescent="0.25">
      <c r="W210" t="str">
        <v>3.14 - RSA QA inspection</v>
      </c>
    </row>
    <row r="211" spans="23:23" ht="15" customHeight="1" x14ac:dyDescent="0.25">
      <c r="W211" t="str">
        <v>Relevant Documents: Controlling Procedure/ Specification / Standard / Drawings -  OPS-QLDS-CI-SPE-003 REV 0: Section 4</v>
      </c>
    </row>
    <row r="212" spans="23:23" ht="15" customHeight="1" x14ac:dyDescent="0.25">
      <c r="W212" t="str">
        <v>Frequency - Each Grid</v>
      </c>
    </row>
    <row r="213" spans="23:23" ht="15" customHeight="1" x14ac:dyDescent="0.25">
      <c r="W213" t="str">
        <v>Test Method - Visual Inspection</v>
      </c>
    </row>
    <row r="214" spans="23:23" ht="15" customHeight="1" x14ac:dyDescent="0.25">
      <c r="W214" t="str">
        <v>Acceptance Criteria - RSA Supervisor to inspect and accept the works are complete.</v>
      </c>
    </row>
    <row r="215" spans="23:23" ht="15" customHeight="1" x14ac:dyDescent="0.25">
      <c r="W215" t="str">
        <v>Verifying Documents - Grid CHAR(AMP)Fence Installation FIC</v>
      </c>
    </row>
    <row r="216" spans="23:23" ht="15" customHeight="1" x14ac:dyDescent="0.25">
      <c r="W216" t="str">
        <v>Responsibility: RSA - H</v>
      </c>
    </row>
    <row r="217" spans="23:23" ht="15" customHeight="1" x14ac:dyDescent="0.25">
      <c r="W217" t="str">
        <v>Responsibility: Senex - N/A</v>
      </c>
    </row>
    <row r="218" spans="23:23" ht="15" customHeight="1" x14ac:dyDescent="0.25">
      <c r="W218" t="str">
        <v>3.15 - Client Signoff</v>
      </c>
    </row>
    <row r="219" spans="23:23" ht="15" customHeight="1" x14ac:dyDescent="0.25">
      <c r="W219" t="str">
        <v>Relevant Documents: Controlling Procedure/ Specification / Standard / Drawings -  OPS-QLDS-CI-SPE-003 REV 0: Section 4</v>
      </c>
    </row>
    <row r="220" spans="23:23" ht="15" customHeight="1" x14ac:dyDescent="0.25">
      <c r="W220" t="str">
        <v>Frequency - Each Grid</v>
      </c>
    </row>
    <row r="221" spans="23:23" ht="15" customHeight="1" x14ac:dyDescent="0.25">
      <c r="W221" t="str">
        <v>Test Method - Visual Inspection</v>
      </c>
    </row>
    <row r="222" spans="23:23" ht="15" customHeight="1" x14ac:dyDescent="0.25">
      <c r="W222" t="str">
        <v>Acceptance Criteria - Senex Civil Supervisor to inspect and approve Grid is fit for purpose prior to machinery being demobilised.</v>
      </c>
    </row>
    <row r="223" spans="23:23" ht="15" customHeight="1" x14ac:dyDescent="0.25">
      <c r="W223" t="str">
        <v>Verifying Documents - Grid CHAR(AMP)Fence Installation FIC</v>
      </c>
    </row>
    <row r="224" spans="23:23" ht="15" customHeight="1" x14ac:dyDescent="0.25">
      <c r="W224" t="str">
        <v>Responsibility: RSA - N/A</v>
      </c>
    </row>
    <row r="225" spans="23:23" ht="15" customHeight="1" x14ac:dyDescent="0.25">
      <c r="W225" t="str">
        <v>Responsibility: Senex - H</v>
      </c>
    </row>
    <row r="226" spans="23:23" ht="15" customHeight="1" x14ac:dyDescent="0.25">
      <c r="W226" t="str">
        <v>4.1 - CH and FDM Clearance</v>
      </c>
    </row>
    <row r="227" spans="23:23" ht="15" customHeight="1" x14ac:dyDescent="0.25">
      <c r="W227" t="str">
        <v>Relevant Documents: Controlling Procedure/ Specification / Standard / Drawings -  SOW</v>
      </c>
    </row>
    <row r="228" spans="23:23" ht="15" customHeight="1" x14ac:dyDescent="0.25">
      <c r="W228" t="str">
        <v>Frequency - Each Track</v>
      </c>
    </row>
    <row r="229" spans="23:23" ht="15" customHeight="1" x14ac:dyDescent="0.25">
      <c r="W229" t="str">
        <v>Test Method - Visual Inspection</v>
      </c>
    </row>
    <row r="230" spans="23:23" ht="15" customHeight="1" x14ac:dyDescent="0.25">
      <c r="W230" t="str">
        <v>Acceptance Criteria - CH FDM clearance certificate</v>
      </c>
    </row>
    <row r="231" spans="23:23" ht="15" customHeight="1" x14ac:dyDescent="0.25">
      <c r="W231" t="str">
        <v>Verifying Documents - Lease Pad FIC</v>
      </c>
    </row>
    <row r="232" spans="23:23" ht="15" customHeight="1" x14ac:dyDescent="0.25">
      <c r="W232" t="str">
        <v>Responsibility: RSA - H</v>
      </c>
    </row>
    <row r="233" spans="23:23" ht="15" customHeight="1" x14ac:dyDescent="0.25">
      <c r="W233" t="str">
        <v>Responsibility: Senex - W</v>
      </c>
    </row>
    <row r="234" spans="23:23" ht="15" customHeight="1" x14ac:dyDescent="0.25">
      <c r="W234" t="str">
        <v>4.2 - Identify work area, boundaries and survey requirement</v>
      </c>
    </row>
    <row r="235" spans="23:23" ht="15" customHeight="1" x14ac:dyDescent="0.25">
      <c r="W235" t="str">
        <v>Relevant Documents: Controlling Procedure/ Specification / Standard / Drawings -  Senex Specification/SOW/IFC</v>
      </c>
    </row>
    <row r="236" spans="23:23" ht="15" customHeight="1" x14ac:dyDescent="0.25">
      <c r="W236" t="str">
        <v>Frequency - Each Pad</v>
      </c>
    </row>
    <row r="237" spans="23:23" ht="15" customHeight="1" x14ac:dyDescent="0.25">
      <c r="W237" t="str">
        <v>Test Method - Set out by Licensed Surveyer</v>
      </c>
    </row>
    <row r="238" spans="23:23" ht="15" customHeight="1" x14ac:dyDescent="0.25">
      <c r="W238" t="str">
        <v>Acceptance Criteria - GIS Survey data</v>
      </c>
    </row>
    <row r="239" spans="23:23" ht="15" customHeight="1" x14ac:dyDescent="0.25">
      <c r="W239" t="str">
        <v>Verifying Documents - Lease Pad FIC</v>
      </c>
    </row>
    <row r="240" spans="23:23" ht="15" customHeight="1" x14ac:dyDescent="0.25">
      <c r="W240" t="str">
        <v>Responsibility: RSA - M</v>
      </c>
    </row>
    <row r="241" spans="23:23" ht="15" customHeight="1" x14ac:dyDescent="0.25">
      <c r="W241" t="str">
        <v>Responsibility: Senex - W</v>
      </c>
    </row>
    <row r="242" spans="23:23" ht="15" customHeight="1" x14ac:dyDescent="0.25">
      <c r="W242" t="str">
        <v>4.3 - Clear CHAR(AMP) grade</v>
      </c>
    </row>
    <row r="243" spans="23:23" ht="15" customHeight="1" x14ac:dyDescent="0.25">
      <c r="W243" t="str">
        <v>Relevant Documents: Controlling Procedure/ Specification / Standard / Drawings -  OPS-QLDS-CI-SPE-002: Section 3.2 CHAR(AMP) 4</v>
      </c>
    </row>
    <row r="244" spans="23:23" ht="15" customHeight="1" x14ac:dyDescent="0.25">
      <c r="W244" t="str">
        <v>Frequency - Each Pad</v>
      </c>
    </row>
    <row r="245" spans="23:23" ht="15" customHeight="1" x14ac:dyDescent="0.25">
      <c r="W245" t="str">
        <v>Test Method - Visual Inspection</v>
      </c>
    </row>
    <row r="246" spans="23:23" ht="15" customHeight="1" x14ac:dyDescent="0.25">
      <c r="W246" t="str">
        <v>Acceptance Criteria - Cleared vegetation and topsoil stockpiled at regular intervals.</v>
      </c>
    </row>
    <row r="247" spans="23:23" ht="15" customHeight="1" x14ac:dyDescent="0.25">
      <c r="W247" t="str">
        <v>Verifying Documents - Lease Pad FIC</v>
      </c>
    </row>
    <row r="248" spans="23:23" ht="15" customHeight="1" x14ac:dyDescent="0.25">
      <c r="W248" t="str">
        <v>Responsibility: RSA - M</v>
      </c>
    </row>
    <row r="249" spans="23:23" ht="15" customHeight="1" x14ac:dyDescent="0.25">
      <c r="W249" t="str">
        <v>Responsibility: Senex - W</v>
      </c>
    </row>
    <row r="250" spans="23:23" ht="15" customHeight="1" x14ac:dyDescent="0.25">
      <c r="W250" t="str">
        <v>4.4 - Lease Entry Construction</v>
      </c>
    </row>
    <row r="251" spans="23:23" ht="15" customHeight="1" x14ac:dyDescent="0.25">
      <c r="W251" t="str">
        <v>Relevant Documents: Controlling Procedure/ Specification / Standard / Drawings -  OPS-QLDS-CI-SPE-002: Section 5</v>
      </c>
    </row>
    <row r="252" spans="23:23" ht="15" customHeight="1" x14ac:dyDescent="0.25">
      <c r="W252" t="str">
        <v>Frequency - Each Pad</v>
      </c>
    </row>
    <row r="253" spans="23:23" ht="15" customHeight="1" x14ac:dyDescent="0.25">
      <c r="W253" t="str">
        <v>Test Method - Visual Inspection</v>
      </c>
    </row>
    <row r="254" spans="23:23" ht="15" customHeight="1" x14ac:dyDescent="0.25">
      <c r="W254" t="str">
        <v>Acceptance Criteria - Access points into the lease pad shall be 12.0m wide minimum.</v>
      </c>
    </row>
    <row r="255" spans="23:23" ht="15" customHeight="1" x14ac:dyDescent="0.25">
      <c r="W255" t="str">
        <v>Verifying Documents - Lease Pad FIC</v>
      </c>
    </row>
    <row r="256" spans="23:23" ht="15" customHeight="1" x14ac:dyDescent="0.25">
      <c r="W256" t="str">
        <v>Responsibility: RSA - M</v>
      </c>
    </row>
    <row r="257" spans="23:23" ht="15" customHeight="1" x14ac:dyDescent="0.25">
      <c r="W257" t="str">
        <v>Responsibility: Senex - W</v>
      </c>
    </row>
    <row r="258" spans="23:23" ht="15" customHeight="1" x14ac:dyDescent="0.25">
      <c r="W258" t="str">
        <v>4.5 - Lease construction</v>
      </c>
    </row>
    <row r="259" spans="23:23" ht="15" customHeight="1" x14ac:dyDescent="0.25">
      <c r="W259" t="str">
        <v>Relevant Documents: Controlling Procedure/ Specification / Standard / Drawings -  OPS-QLDS-CI-SPE-002 Rev 0 Sections 5</v>
      </c>
    </row>
    <row r="260" spans="23:23" ht="15" customHeight="1" x14ac:dyDescent="0.25">
      <c r="W260" t="str">
        <v>Frequency - Each Pad</v>
      </c>
    </row>
    <row r="261" spans="23:23" ht="15" customHeight="1" x14ac:dyDescent="0.25">
      <c r="W261" t="str">
        <v>Test Method - Laser Level  and Visual Inspection</v>
      </c>
    </row>
    <row r="262" spans="23:23" ht="15" customHeight="1" x14ac:dyDescent="0.25">
      <c r="W262" t="str">
        <v>Acceptance Criteria - Lease pad shall be minimum 78m long and 66m wide. Lease pad surface shall have a crossfall of between 0.65% to 1%</v>
      </c>
    </row>
    <row r="263" spans="23:23" ht="15" customHeight="1" x14ac:dyDescent="0.25">
      <c r="W263" t="str">
        <v>Verifying Documents - Lease Pad FIC</v>
      </c>
    </row>
    <row r="264" spans="23:23" ht="15" customHeight="1" x14ac:dyDescent="0.25">
      <c r="W264" t="str">
        <v>Responsibility: RSA - M</v>
      </c>
    </row>
    <row r="265" spans="23:23" ht="15" customHeight="1" x14ac:dyDescent="0.25">
      <c r="W265" t="str">
        <v>Responsibility: Senex - W</v>
      </c>
    </row>
    <row r="266" spans="23:23" ht="15" customHeight="1" x14ac:dyDescent="0.25">
      <c r="W266" t="str">
        <v>4.6 - Earthworks compaction of layers in 300m layers</v>
      </c>
    </row>
    <row r="267" spans="23:23" ht="15" customHeight="1" x14ac:dyDescent="0.25">
      <c r="W267" t="str">
        <v>Relevant Documents: Controlling Procedure/ Specification / Standard / Drawings -  OPS-QLDS-CI-SPE-002: Section 3.3.5</v>
      </c>
    </row>
    <row r="268" spans="23:23" ht="15" customHeight="1" x14ac:dyDescent="0.25">
      <c r="W268" t="str">
        <v>Frequency - Each Pad</v>
      </c>
    </row>
    <row r="269" spans="23:23" ht="15" customHeight="1" x14ac:dyDescent="0.25">
      <c r="W269" t="str">
        <v>Test Method - Visual Inspection</v>
      </c>
    </row>
    <row r="270" spans="23:23" ht="15" customHeight="1" x14ac:dyDescent="0.25">
      <c r="W270" t="str">
        <v>Acceptance Criteria - AS1289.5.2.1, AS1289.5.1.1, AS1289.5.6.1, AS1289.5.1.1</v>
      </c>
    </row>
    <row r="271" spans="23:23" ht="15" customHeight="1" x14ac:dyDescent="0.25">
      <c r="W271" t="str">
        <v>Verifying Documents - Lease Pad FIC</v>
      </c>
    </row>
    <row r="272" spans="23:23" ht="15" customHeight="1" x14ac:dyDescent="0.25">
      <c r="W272" t="str">
        <v>Responsibility: RSA - M</v>
      </c>
    </row>
    <row r="273" spans="23:23" ht="15" customHeight="1" x14ac:dyDescent="0.25">
      <c r="W273" t="str">
        <v>Responsibility: Senex - W</v>
      </c>
    </row>
    <row r="274" spans="23:23" ht="15" customHeight="1" x14ac:dyDescent="0.25">
      <c r="W274" t="str">
        <v>4.7 - Proof Roll</v>
      </c>
    </row>
    <row r="275" spans="23:23" ht="15" customHeight="1" x14ac:dyDescent="0.25">
      <c r="W275" t="str">
        <v>Relevant Documents: Controlling Procedure/ Specification / Standard / Drawings -  OPS-QLDS-CI-SPE-002: Section 4 CHAR(AMP) 5</v>
      </c>
    </row>
    <row r="276" spans="23:23" ht="15" customHeight="1" x14ac:dyDescent="0.25">
      <c r="W276" t="str">
        <v>Frequency - Each Pad</v>
      </c>
    </row>
    <row r="277" spans="23:23" ht="15" customHeight="1" x14ac:dyDescent="0.25">
      <c r="W277" t="str">
        <v>Test Method - Visual Inspection</v>
      </c>
    </row>
    <row r="278" spans="23:23" ht="15" customHeight="1" x14ac:dyDescent="0.25">
      <c r="W278" t="str">
        <v>Acceptance Criteria - Proof roll the pad surface to identify any soft or loose zones which shall be stripped and stockpiles or tined, dried out and re-compacted.</v>
      </c>
    </row>
    <row r="279" spans="23:23" ht="15" customHeight="1" x14ac:dyDescent="0.25">
      <c r="W279" t="str">
        <v>Verifying Documents - Lease Pad FIC</v>
      </c>
    </row>
    <row r="280" spans="23:23" ht="15" customHeight="1" x14ac:dyDescent="0.25">
      <c r="W280" t="str">
        <v>Responsibility: RSA - H</v>
      </c>
    </row>
    <row r="281" spans="23:23" ht="15" customHeight="1" x14ac:dyDescent="0.25">
      <c r="W281" t="str">
        <v>Responsibility: Senex - H</v>
      </c>
    </row>
    <row r="282" spans="23:23" ht="15" customHeight="1" x14ac:dyDescent="0.25">
      <c r="W282" t="str">
        <v>4.8 - Verification of cross falls/laser set ups</v>
      </c>
    </row>
    <row r="283" spans="23:23" ht="15" customHeight="1" x14ac:dyDescent="0.25">
      <c r="W283" t="str">
        <v>Relevant Documents: Controlling Procedure/ Specification / Standard / Drawings -  OPS-QLDS-CI-SPE-002: Section 5</v>
      </c>
    </row>
    <row r="284" spans="23:23" ht="15" customHeight="1" x14ac:dyDescent="0.25">
      <c r="W284" t="str">
        <v>Frequency - Each Pad</v>
      </c>
    </row>
    <row r="285" spans="23:23" ht="15" customHeight="1" x14ac:dyDescent="0.25">
      <c r="W285" t="str">
        <v>Test Method - Laser Level  and Visual Inspection</v>
      </c>
    </row>
    <row r="286" spans="23:23" ht="15" customHeight="1" x14ac:dyDescent="0.25">
      <c r="W286" t="str">
        <v>Acceptance Criteria - The lease pad surface shall have a crossfall  of 0.4% along pad width and 0.5% along pad length</v>
      </c>
    </row>
    <row r="287" spans="23:23" ht="15" customHeight="1" x14ac:dyDescent="0.25">
      <c r="W287" t="str">
        <v>Verifying Documents - Lease Pad FIC</v>
      </c>
    </row>
    <row r="288" spans="23:23" ht="15" customHeight="1" x14ac:dyDescent="0.25">
      <c r="W288" t="str">
        <v>Responsibility: RSA - M</v>
      </c>
    </row>
    <row r="289" spans="23:23" ht="15" customHeight="1" x14ac:dyDescent="0.25">
      <c r="W289" t="str">
        <v>Responsibility: Senex - W</v>
      </c>
    </row>
    <row r="290" spans="23:23" ht="15" customHeight="1" x14ac:dyDescent="0.25">
      <c r="W290" t="str">
        <v>4.9 - Final Trim</v>
      </c>
    </row>
    <row r="291" spans="23:23" ht="15" customHeight="1" x14ac:dyDescent="0.25">
      <c r="W291" t="str">
        <v>Relevant Documents: Controlling Procedure/ Specification / Standard / Drawings -  OPS-QLDS-CI-SPE-002: Section 5</v>
      </c>
    </row>
    <row r="292" spans="23:23" ht="15" customHeight="1" x14ac:dyDescent="0.25">
      <c r="W292" t="str">
        <v>Frequency - Each Pad</v>
      </c>
    </row>
    <row r="293" spans="23:23" ht="15" customHeight="1" x14ac:dyDescent="0.25">
      <c r="W293" t="str">
        <v>Test Method - Visual Inspection</v>
      </c>
    </row>
    <row r="294" spans="23:23" ht="15" customHeight="1" x14ac:dyDescent="0.25">
      <c r="W294" t="str">
        <v>Acceptance Criteria - Surface levels are in accordance wth drawings</v>
      </c>
    </row>
    <row r="295" spans="23:23" ht="15" customHeight="1" x14ac:dyDescent="0.25">
      <c r="W295" t="str">
        <v>Verifying Documents - Lease Pad FIC</v>
      </c>
    </row>
    <row r="296" spans="23:23" ht="15" customHeight="1" x14ac:dyDescent="0.25">
      <c r="W296" t="str">
        <v>Responsibility: RSA - H</v>
      </c>
    </row>
    <row r="297" spans="23:23" ht="15" customHeight="1" x14ac:dyDescent="0.25">
      <c r="W297" t="str">
        <v>Responsibility: Senex - H</v>
      </c>
    </row>
    <row r="298" spans="23:23" ht="15" customHeight="1" x14ac:dyDescent="0.25">
      <c r="W298" t="str">
        <v>4.1 - DCP test on hardstand</v>
      </c>
    </row>
    <row r="299" spans="23:23" ht="15" customHeight="1" x14ac:dyDescent="0.25">
      <c r="W299" t="str">
        <v>Relevant Documents: Controlling Procedure/ Specification / Standard / Drawings -  OPS-QLDS-CI-GAR-001 Rev 1A
OPS-QLDS-CI-SPE-002 Rev 0 Sections 3.5 and 6</v>
      </c>
    </row>
    <row r="300" spans="23:23" ht="15" customHeight="1" x14ac:dyDescent="0.25">
      <c r="W300" t="str">
        <v>Frequency - Each Pad</v>
      </c>
    </row>
    <row r="301" spans="23:23" ht="15" customHeight="1" x14ac:dyDescent="0.25">
      <c r="W301" t="str">
        <v>Test Method - DCP Test Record</v>
      </c>
    </row>
    <row r="302" spans="23:23" ht="15" customHeight="1" x14ac:dyDescent="0.25">
      <c r="W302" t="str">
        <v>Acceptance Criteria - Testing undertaken by Senex Representative on the final Layer. Minimum 4 blows per 100 mm.</v>
      </c>
    </row>
    <row r="303" spans="23:23" ht="15" customHeight="1" x14ac:dyDescent="0.25">
      <c r="W303" t="str">
        <v>Verifying Documents - Lease Pad FIC</v>
      </c>
    </row>
    <row r="304" spans="23:23" ht="15" customHeight="1" x14ac:dyDescent="0.25">
      <c r="W304" t="str">
        <v>Responsibility: RSA - W</v>
      </c>
    </row>
    <row r="305" spans="23:23" ht="15" customHeight="1" x14ac:dyDescent="0.25">
      <c r="W305" t="str">
        <v>Responsibility: Senex - H</v>
      </c>
    </row>
    <row r="306" spans="23:23" ht="15" customHeight="1" x14ac:dyDescent="0.25">
      <c r="W306" t="str">
        <v>4.11 - Gravel cap works (where required)</v>
      </c>
    </row>
    <row r="307" spans="23:23" ht="15" customHeight="1" x14ac:dyDescent="0.25">
      <c r="W307" t="str">
        <v>Relevant Documents: Controlling Procedure/ Specification / Standard / Drawings -  OPS-QLDS-CI-GAR-001 Rev 1A</v>
      </c>
    </row>
    <row r="308" spans="23:23" ht="15" customHeight="1" x14ac:dyDescent="0.25">
      <c r="W308" t="str">
        <v>Frequency - Each Pad</v>
      </c>
    </row>
    <row r="309" spans="23:23" ht="15" customHeight="1" x14ac:dyDescent="0.25">
      <c r="W309" t="str">
        <v>Test Method - Visual Inspection</v>
      </c>
    </row>
    <row r="310" spans="23:23" ht="15" customHeight="1" x14ac:dyDescent="0.25">
      <c r="W310" t="str">
        <v>Acceptance Criteria - Required 100-millimetre hardstand thickness</v>
      </c>
    </row>
    <row r="311" spans="23:23" ht="15" customHeight="1" x14ac:dyDescent="0.25">
      <c r="W311" t="str">
        <v>Verifying Documents - Lease Pad FIC</v>
      </c>
    </row>
    <row r="312" spans="23:23" ht="15" customHeight="1" x14ac:dyDescent="0.25">
      <c r="W312" t="str">
        <v>Responsibility: RSA - M</v>
      </c>
    </row>
    <row r="313" spans="23:23" ht="15" customHeight="1" x14ac:dyDescent="0.25">
      <c r="W313" t="str">
        <v>Responsibility: Senex - W</v>
      </c>
    </row>
    <row r="314" spans="23:23" ht="15" customHeight="1" x14ac:dyDescent="0.25">
      <c r="W314" t="str">
        <v>4.12 - Install ESC</v>
      </c>
    </row>
    <row r="315" spans="23:23" ht="15" customHeight="1" x14ac:dyDescent="0.25">
      <c r="W315" t="str">
        <v>Relevant Documents: Controlling Procedure/ Specification / Standard / Drawings -  SENEX-QLDS-EN-PRC-003 Rev 1</v>
      </c>
    </row>
    <row r="316" spans="23:23" ht="15" customHeight="1" x14ac:dyDescent="0.25">
      <c r="W316" t="str">
        <v>Frequency - Each Pad</v>
      </c>
    </row>
    <row r="317" spans="23:23" ht="15" customHeight="1" x14ac:dyDescent="0.25">
      <c r="W317" t="str">
        <v>Test Method - Visual Inspection</v>
      </c>
    </row>
    <row r="318" spans="23:23" ht="15" customHeight="1" x14ac:dyDescent="0.25">
      <c r="W318" t="str">
        <v>Acceptance Criteria - As per IFC drawings</v>
      </c>
    </row>
    <row r="319" spans="23:23" ht="15" customHeight="1" x14ac:dyDescent="0.25">
      <c r="W319" t="str">
        <v>Verifying Documents - Lease Pad FIC</v>
      </c>
    </row>
    <row r="320" spans="23:23" ht="15" customHeight="1" x14ac:dyDescent="0.25">
      <c r="W320" t="str">
        <v>Responsibility: RSA - M</v>
      </c>
    </row>
    <row r="321" spans="23:23" ht="15" customHeight="1" x14ac:dyDescent="0.25">
      <c r="W321" t="str">
        <v>Responsibility: Senex - W</v>
      </c>
    </row>
    <row r="322" spans="23:23" ht="15" customHeight="1" x14ac:dyDescent="0.25">
      <c r="W322" t="str">
        <v>4.13 - Cellar Installation</v>
      </c>
    </row>
    <row r="323" spans="23:23" ht="15" customHeight="1" x14ac:dyDescent="0.25">
      <c r="W323" t="str">
        <v>Relevant Documents: Controlling Procedure/ Specification / Standard / Drawings -  SENEX-QLDS-DR-GAR-001
SENEX-QLDS-DR-SPE-001</v>
      </c>
    </row>
    <row r="324" spans="23:23" ht="15" customHeight="1" x14ac:dyDescent="0.25">
      <c r="W324" t="str">
        <v>Frequency - Each Pad</v>
      </c>
    </row>
    <row r="325" spans="23:23" ht="15" customHeight="1" x14ac:dyDescent="0.25">
      <c r="W325" t="str">
        <v>Test Method - Visual Inspection</v>
      </c>
    </row>
    <row r="326" spans="23:23" ht="15" customHeight="1" x14ac:dyDescent="0.25">
      <c r="W326" t="str">
        <v>Acceptance Criteria - Install cellar and conductor as per Senex Specifcations</v>
      </c>
    </row>
    <row r="327" spans="23:23" ht="15" customHeight="1" x14ac:dyDescent="0.25">
      <c r="W327" t="str">
        <v>Verifying Documents - Lease Pad FIC</v>
      </c>
    </row>
    <row r="328" spans="23:23" ht="15" customHeight="1" x14ac:dyDescent="0.25">
      <c r="W328" t="str">
        <v>Responsibility: RSA - M</v>
      </c>
    </row>
    <row r="329" spans="23:23" ht="15" customHeight="1" x14ac:dyDescent="0.25">
      <c r="W329" t="str">
        <v>Responsibility: Senex - W</v>
      </c>
    </row>
    <row r="330" spans="23:23" ht="15" customHeight="1" x14ac:dyDescent="0.25">
      <c r="W330" t="str">
        <v>4.14 - Conductor installation</v>
      </c>
    </row>
    <row r="331" spans="23:23" ht="15" customHeight="1" x14ac:dyDescent="0.25">
      <c r="W331" t="str">
        <v>Relevant Documents: Controlling Procedure/ Specification / Standard / Drawings -  SENEX-QLDS-DR-GAR-001
SENEX-QLDS-DR-SPE-001</v>
      </c>
    </row>
    <row r="332" spans="23:23" ht="15" customHeight="1" x14ac:dyDescent="0.25">
      <c r="W332" t="str">
        <v>Frequency - Each Pad</v>
      </c>
    </row>
    <row r="333" spans="23:23" ht="15" customHeight="1" x14ac:dyDescent="0.25">
      <c r="W333" t="str">
        <v>Test Method - Visual Inspection</v>
      </c>
    </row>
    <row r="334" spans="23:23" ht="15" customHeight="1" x14ac:dyDescent="0.25">
      <c r="W334" t="str">
        <v>Acceptance Criteria - Install cellar and conductor as per Senex Specifcations</v>
      </c>
    </row>
    <row r="335" spans="23:23" ht="15" customHeight="1" x14ac:dyDescent="0.25">
      <c r="W335" t="str">
        <v>Verifying Documents - Lease Pad FIC</v>
      </c>
    </row>
    <row r="336" spans="23:23" ht="15" customHeight="1" x14ac:dyDescent="0.25">
      <c r="W336" t="str">
        <v>Responsibility: RSA - M</v>
      </c>
    </row>
    <row r="337" spans="23:23" ht="15" customHeight="1" x14ac:dyDescent="0.25">
      <c r="W337" t="str">
        <v>Responsibility: Senex - W</v>
      </c>
    </row>
    <row r="338" spans="23:23" ht="15" customHeight="1" x14ac:dyDescent="0.25">
      <c r="W338" t="str">
        <v>4.15 - Conductor cemented in place</v>
      </c>
    </row>
    <row r="339" spans="23:23" ht="15" customHeight="1" x14ac:dyDescent="0.25">
      <c r="W339" t="str">
        <v>Relevant Documents: Controlling Procedure/ Specification / Standard / Drawings -  SENEX-QLDS-DR-GAR-001
SENEX-QLDS-DR-SPE-001</v>
      </c>
    </row>
    <row r="340" spans="23:23" ht="15" customHeight="1" x14ac:dyDescent="0.25">
      <c r="W340" t="str">
        <v>Frequency - Each Pad</v>
      </c>
    </row>
    <row r="341" spans="23:23" ht="15" customHeight="1" x14ac:dyDescent="0.25">
      <c r="W341" t="str">
        <v>Test Method - Visual Inspection</v>
      </c>
    </row>
    <row r="342" spans="23:23" ht="15" customHeight="1" x14ac:dyDescent="0.25">
      <c r="W342" t="str">
        <v>Acceptance Criteria - Conductor shall be concreted into the conductor bore with Neat Class A concrete with a compressive strength of 25MPa-32MPa.</v>
      </c>
    </row>
    <row r="343" spans="23:23" ht="15" customHeight="1" x14ac:dyDescent="0.25">
      <c r="W343" t="str">
        <v>Verifying Documents - Lease Pad FIC</v>
      </c>
    </row>
    <row r="344" spans="23:23" ht="15" customHeight="1" x14ac:dyDescent="0.25">
      <c r="W344" t="str">
        <v>Responsibility: RSA - M</v>
      </c>
    </row>
    <row r="345" spans="23:23" ht="15" customHeight="1" x14ac:dyDescent="0.25">
      <c r="W345" t="str">
        <v>Responsibility: Senex - W</v>
      </c>
    </row>
    <row r="346" spans="23:23" ht="15" customHeight="1" x14ac:dyDescent="0.25">
      <c r="W346" t="str">
        <v>4.16 - 4 x cattle panels to be installed</v>
      </c>
    </row>
    <row r="347" spans="23:23" ht="15" customHeight="1" x14ac:dyDescent="0.25">
      <c r="W347" t="str">
        <v>Relevant Documents: Controlling Procedure/ Specification / Standard / Drawings -  SENEX-QLDS-DR-SPE-001</v>
      </c>
    </row>
    <row r="348" spans="23:23" ht="15" customHeight="1" x14ac:dyDescent="0.25">
      <c r="W348" t="str">
        <v>Frequency - Each Pad</v>
      </c>
    </row>
    <row r="349" spans="23:23" ht="15" customHeight="1" x14ac:dyDescent="0.25">
      <c r="W349" t="str">
        <v>Test Method - Visual Inspection</v>
      </c>
    </row>
    <row r="350" spans="23:23" ht="15" customHeight="1" x14ac:dyDescent="0.25">
      <c r="W350" t="str">
        <v>Acceptance Criteria - Installed approriately to barricade cellar.</v>
      </c>
    </row>
    <row r="351" spans="23:23" ht="15" customHeight="1" x14ac:dyDescent="0.25">
      <c r="W351" t="str">
        <v>Verifying Documents - Lease Pad FIC</v>
      </c>
    </row>
    <row r="352" spans="23:23" ht="15" customHeight="1" x14ac:dyDescent="0.25">
      <c r="W352" t="str">
        <v>Responsibility: RSA - M</v>
      </c>
    </row>
    <row r="353" spans="23:23" ht="15" customHeight="1" x14ac:dyDescent="0.25">
      <c r="W353" t="str">
        <v>Responsibility: Senex - W</v>
      </c>
    </row>
    <row r="354" spans="23:23" ht="15" customHeight="1" x14ac:dyDescent="0.25">
      <c r="W354" t="str">
        <v>4.17 - Well signage and pipeline entry mark completed</v>
      </c>
    </row>
    <row r="355" spans="23:23" ht="15" customHeight="1" x14ac:dyDescent="0.25">
      <c r="W355" t="str">
        <v>Relevant Documents: Controlling Procedure/ Specification / Standard / Drawings -  SENEX-QLDS-DR-SPE-001</v>
      </c>
    </row>
    <row r="356" spans="23:23" ht="15" customHeight="1" x14ac:dyDescent="0.25">
      <c r="W356" t="str">
        <v>Frequency - Each Pad</v>
      </c>
    </row>
    <row r="357" spans="23:23" ht="15" customHeight="1" x14ac:dyDescent="0.25">
      <c r="W357" t="str">
        <v>Test Method - Visual Inspection</v>
      </c>
    </row>
    <row r="358" spans="23:23" ht="15" customHeight="1" x14ac:dyDescent="0.25">
      <c r="W358" t="str">
        <v>Acceptance Criteria - Senex supervisor to install Well signage.</v>
      </c>
    </row>
    <row r="359" spans="23:23" ht="15" customHeight="1" x14ac:dyDescent="0.25">
      <c r="W359" t="str">
        <v>Verifying Documents - Lease Pad FIC</v>
      </c>
    </row>
    <row r="360" spans="23:23" ht="15" customHeight="1" x14ac:dyDescent="0.25">
      <c r="W360" t="str">
        <v>Responsibility: RSA - N/A</v>
      </c>
    </row>
    <row r="361" spans="23:23" ht="15" customHeight="1" x14ac:dyDescent="0.25">
      <c r="W361" t="str">
        <v>Responsibility: Senex - W</v>
      </c>
    </row>
    <row r="362" spans="23:23" ht="15" customHeight="1" x14ac:dyDescent="0.25">
      <c r="W362" t="str">
        <v>4.18 - As Built drawings</v>
      </c>
    </row>
    <row r="363" spans="23:23" ht="15" customHeight="1" x14ac:dyDescent="0.25">
      <c r="W363" t="str">
        <v>Relevant Documents: Controlling Procedure/ Specification / Standard / Drawings -  IFC Well Pad Cut Fill Lease Pad Layout Drawing,SOW</v>
      </c>
    </row>
    <row r="364" spans="23:23" ht="15" customHeight="1" x14ac:dyDescent="0.25">
      <c r="W364" t="str">
        <v>Frequency - Each Pad</v>
      </c>
    </row>
    <row r="365" spans="23:23" ht="15" customHeight="1" x14ac:dyDescent="0.25">
      <c r="W365" t="str">
        <v>Test Method - As Built Measurement</v>
      </c>
    </row>
    <row r="366" spans="23:23" ht="15" customHeight="1" x14ac:dyDescent="0.25">
      <c r="W366" t="str">
        <v>Acceptance Criteria - As built Lease Pad Layout Drawing including ESCP</v>
      </c>
    </row>
    <row r="367" spans="23:23" ht="15" customHeight="1" x14ac:dyDescent="0.25">
      <c r="W367" t="str">
        <v>Verifying Documents - Lease Pad FIC</v>
      </c>
    </row>
    <row r="368" spans="23:23" ht="15" customHeight="1" x14ac:dyDescent="0.25">
      <c r="W368" t="str">
        <v>Responsibility: RSA - N/A</v>
      </c>
    </row>
    <row r="369" spans="23:23" ht="15" customHeight="1" x14ac:dyDescent="0.25">
      <c r="W369" t="str">
        <v>Responsibility: Senex - W</v>
      </c>
    </row>
    <row r="370" spans="23:23" ht="15" customHeight="1" x14ac:dyDescent="0.25">
      <c r="W370" t="str">
        <v>4.19 - RSA Supervispr inspection</v>
      </c>
    </row>
    <row r="371" spans="23:23" ht="15" customHeight="1" x14ac:dyDescent="0.25">
      <c r="W371" t="str">
        <v>Relevant Documents: Controlling Procedure/ Specification / Standard / Drawings -  SENEX-QLDS-DR-SPE-001 CHAR(AMP) OPS-QLDS-CI-SPE-002</v>
      </c>
    </row>
    <row r="372" spans="23:23" ht="15" customHeight="1" x14ac:dyDescent="0.25">
      <c r="W372" t="str">
        <v>Frequency - Each Pad</v>
      </c>
    </row>
    <row r="373" spans="23:23" ht="15" customHeight="1" x14ac:dyDescent="0.25">
      <c r="W373" t="str">
        <v>Test Method - Visual Inspection</v>
      </c>
    </row>
    <row r="374" spans="23:23" ht="15" customHeight="1" x14ac:dyDescent="0.25">
      <c r="W374" t="str">
        <v>Acceptance Criteria - RSA Supervisor to inspect and accept the works are complete.</v>
      </c>
    </row>
    <row r="375" spans="23:23" ht="15" customHeight="1" x14ac:dyDescent="0.25">
      <c r="W375" t="str">
        <v>Verifying Documents - Lease Pad FIC</v>
      </c>
    </row>
    <row r="376" spans="23:23" ht="15" customHeight="1" x14ac:dyDescent="0.25">
      <c r="W376" t="str">
        <v>Responsibility: RSA - H</v>
      </c>
    </row>
    <row r="377" spans="23:23" ht="15" customHeight="1" x14ac:dyDescent="0.25">
      <c r="W377" t="str">
        <v>Responsibility: Senex - N/A</v>
      </c>
    </row>
    <row r="378" spans="23:23" ht="15" customHeight="1" x14ac:dyDescent="0.25">
      <c r="W378" t="str">
        <v>4.2 - Client Signoff</v>
      </c>
    </row>
    <row r="379" spans="23:23" ht="15" customHeight="1" x14ac:dyDescent="0.25">
      <c r="W379" t="str">
        <v>Relevant Documents: Controlling Procedure/ Specification / Standard / Drawings -  SENEX-QLDS-DR-SPE-001 CHAR(AMP)OPS-QLDS-CI-SPE-002</v>
      </c>
    </row>
    <row r="380" spans="23:23" ht="15" customHeight="1" x14ac:dyDescent="0.25">
      <c r="W380" t="str">
        <v>Frequency - Each Pad</v>
      </c>
    </row>
    <row r="381" spans="23:23" ht="15" customHeight="1" x14ac:dyDescent="0.25">
      <c r="W381" t="str">
        <v>Test Method - Visual Inspection</v>
      </c>
    </row>
    <row r="382" spans="23:23" ht="15" customHeight="1" x14ac:dyDescent="0.25">
      <c r="W382" t="str">
        <v>Acceptance Criteria - Senex Civil Supervisor to inspect and approve Grid is fit for purpose prior to machinery being demobilised.</v>
      </c>
    </row>
    <row r="383" spans="23:23" ht="15" customHeight="1" x14ac:dyDescent="0.25">
      <c r="W383" t="str">
        <v>Verifying Documents - Lease Pad FIC</v>
      </c>
    </row>
    <row r="384" spans="23:23" ht="15" customHeight="1" x14ac:dyDescent="0.25">
      <c r="W384" t="str">
        <v>Responsibility: RSA - N/A</v>
      </c>
    </row>
    <row r="385" spans="23:23" ht="15" customHeight="1" x14ac:dyDescent="0.25">
      <c r="W385" t="str">
        <v>Responsibility: Senex - H</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2025-03-26T00:36:04Z</dcterms:modified>
</cp:coreProperties>
</file>