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E8A16C89-B0DF-4688-B3E3-5367E3CDAD2D}" xr6:coauthVersionLast="47" xr6:coauthVersionMax="47" xr10:uidLastSave="{00000000-0000-0000-0000-000000000000}"/>
  <bookViews>
    <workbookView xWindow="285" yWindow="300" windowWidth="27885" windowHeight="19035"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28" i="1" l="1"/>
  <c r="AD28" i="1"/>
  <c r="AC28" i="1"/>
  <c r="AB28" i="1"/>
  <c r="AA28" i="1"/>
  <c r="Z28" i="1"/>
  <c r="Y28" i="1"/>
  <c r="X28" i="1"/>
  <c r="W28" i="1"/>
  <c r="AE27" i="1"/>
  <c r="AD27" i="1"/>
  <c r="AC27" i="1"/>
  <c r="AB27" i="1"/>
  <c r="AA27" i="1"/>
  <c r="Z27" i="1"/>
  <c r="Y27" i="1"/>
  <c r="X27" i="1"/>
  <c r="W27" i="1"/>
  <c r="AE26" i="1"/>
  <c r="AD26" i="1"/>
  <c r="AC26" i="1"/>
  <c r="AB26" i="1"/>
  <c r="AA26" i="1"/>
  <c r="Z26" i="1"/>
  <c r="Y26" i="1"/>
  <c r="X26" i="1"/>
  <c r="W26" i="1"/>
  <c r="AE25" i="1"/>
  <c r="AD25" i="1"/>
  <c r="AC25" i="1"/>
  <c r="AB25" i="1"/>
  <c r="AA25" i="1"/>
  <c r="Z25" i="1"/>
  <c r="Y25" i="1"/>
  <c r="X25" i="1"/>
  <c r="W25" i="1"/>
  <c r="AE24" i="1"/>
  <c r="AD24" i="1"/>
  <c r="AC24" i="1"/>
  <c r="AB24" i="1"/>
  <c r="AA24" i="1"/>
  <c r="Z24" i="1"/>
  <c r="Y24" i="1"/>
  <c r="X24" i="1"/>
  <c r="W24" i="1"/>
  <c r="AE23" i="1"/>
  <c r="AD23" i="1"/>
  <c r="AC23" i="1"/>
  <c r="AB23" i="1"/>
  <c r="AA23" i="1"/>
  <c r="Z23" i="1"/>
  <c r="Y23" i="1"/>
  <c r="X23" i="1"/>
  <c r="W23" i="1"/>
  <c r="AE22" i="1"/>
  <c r="AD22" i="1"/>
  <c r="AC22" i="1"/>
  <c r="AB22" i="1"/>
  <c r="AA22" i="1"/>
  <c r="Z22" i="1"/>
  <c r="Y22" i="1"/>
  <c r="X22" i="1"/>
  <c r="W22" i="1"/>
  <c r="AE21" i="1"/>
  <c r="AD21" i="1"/>
  <c r="AC21" i="1"/>
  <c r="AB21" i="1"/>
  <c r="AA21" i="1"/>
  <c r="Z21" i="1"/>
  <c r="Y21" i="1"/>
  <c r="X21" i="1"/>
  <c r="W21" i="1"/>
  <c r="AE20" i="1"/>
  <c r="AD20" i="1"/>
  <c r="AC20" i="1"/>
  <c r="AB20" i="1"/>
  <c r="AA20" i="1"/>
  <c r="Z20" i="1"/>
  <c r="Y20" i="1"/>
  <c r="X20" i="1"/>
  <c r="W20" i="1"/>
  <c r="AE19" i="1"/>
  <c r="AD19" i="1"/>
  <c r="AC19" i="1"/>
  <c r="AB19" i="1"/>
  <c r="AA19" i="1"/>
  <c r="Z19" i="1"/>
  <c r="Y19" i="1"/>
  <c r="X19" i="1"/>
  <c r="W19" i="1"/>
  <c r="AE18" i="1"/>
  <c r="AD18" i="1"/>
  <c r="AC18" i="1"/>
  <c r="AB18" i="1"/>
  <c r="AA18" i="1"/>
  <c r="Z18" i="1"/>
  <c r="Y18" i="1"/>
  <c r="X18" i="1"/>
  <c r="W18" i="1"/>
  <c r="AE17" i="1"/>
  <c r="AD17" i="1"/>
  <c r="AC17" i="1"/>
  <c r="AB17" i="1"/>
  <c r="AA17" i="1"/>
  <c r="Z17" i="1"/>
  <c r="Y17" i="1"/>
  <c r="X17" i="1"/>
  <c r="W17" i="1"/>
  <c r="AE16" i="1"/>
  <c r="AD16" i="1"/>
  <c r="AC16" i="1"/>
  <c r="AB16" i="1"/>
  <c r="AA16" i="1"/>
  <c r="Z16" i="1"/>
  <c r="Y16" i="1"/>
  <c r="X16" i="1"/>
  <c r="W16" i="1"/>
  <c r="AE15" i="1"/>
  <c r="AD15" i="1"/>
  <c r="AC15" i="1"/>
  <c r="AB15" i="1"/>
  <c r="AA15" i="1"/>
  <c r="Z15" i="1"/>
  <c r="Y15" i="1"/>
  <c r="X15" i="1"/>
  <c r="W15" i="1"/>
  <c r="AE14" i="1"/>
  <c r="AD14" i="1"/>
  <c r="AC14" i="1"/>
  <c r="AB14" i="1"/>
  <c r="AA14" i="1"/>
  <c r="Z14" i="1"/>
  <c r="Y14" i="1"/>
  <c r="X14" i="1"/>
  <c r="W14" i="1"/>
  <c r="AE13" i="1"/>
  <c r="AD13" i="1"/>
  <c r="AC13" i="1"/>
  <c r="AB13" i="1"/>
  <c r="AA13" i="1"/>
  <c r="Z13" i="1"/>
  <c r="Y13" i="1"/>
  <c r="X13" i="1"/>
  <c r="W13" i="1"/>
  <c r="AE12" i="1"/>
  <c r="AD12" i="1"/>
  <c r="AC12" i="1"/>
  <c r="AB12" i="1"/>
  <c r="AA12" i="1"/>
  <c r="Z12" i="1"/>
  <c r="Y12" i="1"/>
  <c r="X12" i="1"/>
  <c r="W12" i="1"/>
  <c r="AE11" i="1"/>
  <c r="AD11" i="1"/>
  <c r="AC11" i="1"/>
  <c r="AB11" i="1"/>
  <c r="AA11" i="1"/>
  <c r="Z11" i="1"/>
  <c r="Y11" i="1"/>
  <c r="X11" i="1"/>
  <c r="W11" i="1"/>
  <c r="AE10" i="1"/>
  <c r="AD10" i="1"/>
  <c r="AC10" i="1"/>
  <c r="AB10" i="1"/>
  <c r="AA10" i="1"/>
  <c r="Z10" i="1"/>
  <c r="Y10" i="1"/>
  <c r="X10" i="1"/>
  <c r="W10" i="1"/>
  <c r="AE9" i="1"/>
  <c r="AD9" i="1"/>
  <c r="AC9" i="1"/>
  <c r="AB9" i="1"/>
  <c r="AA9" i="1"/>
  <c r="Z9" i="1"/>
  <c r="Y9" i="1"/>
  <c r="X9" i="1"/>
  <c r="W9" i="1"/>
  <c r="AE8" i="1"/>
  <c r="AD8" i="1"/>
  <c r="AC8" i="1"/>
  <c r="AB8" i="1"/>
  <c r="AA8" i="1"/>
  <c r="Z8" i="1"/>
  <c r="Y8" i="1"/>
  <c r="X8" i="1"/>
  <c r="W8" i="1"/>
  <c r="AE7" i="1"/>
  <c r="AD7" i="1"/>
  <c r="AC7" i="1"/>
  <c r="AB7" i="1"/>
  <c r="AA7" i="1"/>
  <c r="Z7" i="1"/>
  <c r="Y7" i="1"/>
  <c r="X7" i="1"/>
  <c r="W7" i="1"/>
  <c r="AE6" i="1"/>
  <c r="AD6" i="1"/>
  <c r="AC6" i="1"/>
  <c r="AB6" i="1"/>
  <c r="AA6" i="1"/>
  <c r="Z6" i="1"/>
  <c r="Y6" i="1"/>
  <c r="X6" i="1"/>
  <c r="W6" i="1"/>
  <c r="AE5" i="1"/>
  <c r="AD5" i="1"/>
  <c r="AC5" i="1"/>
  <c r="AB5" i="1"/>
  <c r="AA5" i="1"/>
  <c r="Z5" i="1"/>
  <c r="Y5" i="1"/>
  <c r="X5" i="1"/>
  <c r="W5" i="1"/>
  <c r="AE4" i="1"/>
  <c r="AD4" i="1"/>
  <c r="AC4" i="1"/>
  <c r="AB4" i="1"/>
  <c r="AA4" i="1"/>
  <c r="Z4" i="1"/>
  <c r="Y4" i="1"/>
  <c r="X4" i="1"/>
  <c r="W4" i="1"/>
  <c r="AE3" i="1"/>
  <c r="AD3" i="1"/>
  <c r="AC3" i="1"/>
  <c r="AB3" i="1"/>
  <c r="AA3" i="1"/>
  <c r="Z3" i="1"/>
  <c r="Y3" i="1"/>
  <c r="X3" i="1"/>
  <c r="W3" i="1"/>
  <c r="AG2" i="1" a="1"/>
  <c r="AG2" i="1" s="1"/>
  <c r="AE2" i="1"/>
  <c r="AD2" i="1"/>
  <c r="AC2" i="1"/>
  <c r="AB2" i="1"/>
  <c r="AA2" i="1"/>
  <c r="Z2" i="1"/>
  <c r="Y2" i="1"/>
  <c r="X2" i="1"/>
  <c r="W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<sst xmlns="http://schemas.openxmlformats.org/spreadsheetml/2006/main" count="216" uniqueCount="129">
  <si>
    <t>W</t>
  </si>
  <si>
    <t>H</t>
  </si>
  <si>
    <t>Precondition Survey</t>
  </si>
  <si>
    <t>Wastewater Specification B.2.11.2.2</t>
  </si>
  <si>
    <t>Visual inspection.</t>
  </si>
  <si>
    <t>UCCL</t>
  </si>
  <si>
    <t>Prior to starting on site._x000D_
Survey conducted of all surfaces, footpaths, kerbs, driveways and the exterior of buldings on or adjacent to the boundaries of the site and of other property that might potentially be affected by the works.</t>
  </si>
  <si>
    <t>Survey documents submitted to Engineer.</t>
  </si>
  <si>
    <t>P</t>
  </si>
  <si>
    <t>S</t>
  </si>
  <si>
    <t>Materials Quality</t>
  </si>
  <si>
    <t>FNDC Approved Materials List - Wastewater and Stormwater</t>
  </si>
  <si>
    <t>Visual check for approved materials, quality and condition.</t>
  </si>
  <si>
    <t>On arrival to site, prior to using materials.</t>
  </si>
  <si>
    <t>Materials meet specifications or otherwise approved by Engineer._x000D_
Delivery dockets._x000D_
Photos.</t>
  </si>
  <si>
    <t>Survey Setout</t>
  </si>
  <si>
    <t>Wastewater Specification B.2.11.2.4</t>
  </si>
  <si>
    <t>Survey set out.</t>
  </si>
  <si>
    <t>Prior to commencing each stage of work.</t>
  </si>
  <si>
    <t>Survey set out as per IFC drawings.</t>
  </si>
  <si>
    <t>Check all MHs for levels, prior to constructing drainage lines, they must verify the inverts and locations of existing manholes as part of the inspection and testing process</t>
  </si>
  <si>
    <t>Service Location</t>
  </si>
  <si>
    <t>Wastewater Specification B.2.11.4.2</t>
  </si>
  <si>
    <t>Locate underground services within work area.</t>
  </si>
  <si>
    <t>Locate, pothole and protect existing services. Pothole information shall be used to confirm fittings required to connect to the existing services.</t>
  </si>
  <si>
    <t>Material Properties (Bedding)</t>
  </si>
  <si>
    <t>Wastewater Specification B.7.5.1.9</t>
  </si>
  <si>
    <t>AP20 Grading curve to be submitted to Engineer for approval.</t>
  </si>
  <si>
    <t>UCCL_x000D_
Haigh Workman</t>
  </si>
  <si>
    <t>Prior to using bedding material on site._x000D_
PE bedding, pipe surround and haunching shall be AP20 in accordance with AS/NZS 2566.</t>
  </si>
  <si>
    <t>Bedding grading curve accepted by Engineer.</t>
  </si>
  <si>
    <t>A</t>
  </si>
  <si>
    <t>Material Properties (Subbase - AP65)</t>
  </si>
  <si>
    <t>FNDC Engineering Standards 3.3.2</t>
  </si>
  <si>
    <t>Subbase material meets FNDC Engineering Standards</t>
  </si>
  <si>
    <t>Prior to using subbase material on site.</t>
  </si>
  <si>
    <t>Subbase material test certificates accepted by Engineer.</t>
  </si>
  <si>
    <t>Material Properties (Basecourse - AP40)</t>
  </si>
  <si>
    <t>Bascourse material meets FNDC Engineering Standards</t>
  </si>
  <si>
    <t>Prior to using basecourse material on site.</t>
  </si>
  <si>
    <t>Basecourse material test certificates accepted by Engineer.</t>
  </si>
  <si>
    <t>Pipe and Rubber Rings</t>
  </si>
  <si>
    <t>Wastewater Specification B.7.8.3</t>
  </si>
  <si>
    <t>Visual inspection</t>
  </si>
  <si>
    <t>Visual inspection prior to  use (clean and free from defects).</t>
  </si>
  <si>
    <t>Photographs.</t>
  </si>
  <si>
    <t>Pipeline Installation (PVC)</t>
  </si>
  <si>
    <t>Wastewater Specification B.7.8 and B.7.9_x000D_
FNDC Engineering Standards Sheet 31</t>
  </si>
  <si>
    <t>Visual inspection_x000D_
Pipeline installed to correct alignment, grade and level</t>
  </si>
  <si>
    <t>On completion of installation of each length of pipe, prior to backfilling._x000D_
Throughout installation of pipeline._x000D_
Horizontal alignment +100mm._x000D_
Vertical tolerance +/- 10% of the design grade for each section of pipe.</t>
  </si>
  <si>
    <t xml:space="preserve">As-built drawings._x000D_
Photographs._x000D_
</t>
  </si>
  <si>
    <t>Stainless Steel Pipe Bridge</t>
  </si>
  <si>
    <t>Wastewater Specification 'Package 3 - Bisset - Pipe Bridges Specification</t>
  </si>
  <si>
    <t>Visual inspection_x000D_
Pipe installed as per specification to correct alignment, grade and level</t>
  </si>
  <si>
    <t>On completion of installation of each pipe bridge._x000D_
Horizontal alignment + 100mm._x000D_
Vertical tolerance +/- 10% of the design grade for each section of pipe.</t>
  </si>
  <si>
    <t>Manhole Installation and Backfill</t>
  </si>
  <si>
    <t>Wastewater specification B.7.9</t>
  </si>
  <si>
    <t>Visual inspection._x000D_
Manhole checks including position, haunching, steps and sealed joints.</t>
  </si>
  <si>
    <t>On completion of manhole installation.</t>
  </si>
  <si>
    <t>Falls through manholes are to be within +5mm of design levels._x000D_
Maximum deviation from vertical (manholes/chambers) shall be 10mm per metre.</t>
  </si>
  <si>
    <t>Pipe Bedding</t>
  </si>
  <si>
    <t>Wastewater Specification B.3.4.1_x000D_
FNDC Engineering Standards Sheet 31</t>
  </si>
  <si>
    <t>Visual inspection._x000D_
Compaction test on top of bedding.</t>
  </si>
  <si>
    <t>Bedding installed as per specifications.</t>
  </si>
  <si>
    <t>Photographs. _x000D_
Compaction test results.</t>
  </si>
  <si>
    <t>Pipe Backfill (Outside of Carriageway)</t>
  </si>
  <si>
    <t>Wastewater Specification B.3.6.3_x000D_
FNDC Engineering Standards Sheet 31</t>
  </si>
  <si>
    <t>Visual inspection._x000D_
Compaction test on top of GAP65.</t>
  </si>
  <si>
    <t xml:space="preserve">On completion of GAP65 layer._x000D_
On completion of ordinary backfill._x000D_
</t>
  </si>
  <si>
    <t>Photographs._x000D_
Compaction test results.</t>
  </si>
  <si>
    <t>Subbase</t>
  </si>
  <si>
    <t>Wastewater Specification B.3.6 and B.3.7_x000D_
FNDC Engineering Standards 3.3.3.3 and Sheet 31</t>
  </si>
  <si>
    <t>Visual inspection_x000D_
NDM testing</t>
  </si>
  <si>
    <t>NDM testing on completion of subbase layer, prior to installing basecourse._x000D_
Backfill and compaction completed as per specifications.</t>
  </si>
  <si>
    <t>Compaction records._x000D_
Photographs.</t>
  </si>
  <si>
    <t xml:space="preserve">Basecourse </t>
  </si>
  <si>
    <t>Wastewater Specification B.3.6.2_x000D_
FNDC Engineering Standards 3.3.3.4 and Sheet 31</t>
  </si>
  <si>
    <t>NDM testing on completion of basecourse layer, prior to sealing._x000D_
Basecourse installed as per FNDC Engineering Standards, and NZTA B/02.</t>
  </si>
  <si>
    <t>Detection Tape</t>
  </si>
  <si>
    <t>Wastewater Specification B.7.5.1.6_x000D_
FNDC Engineering Standards 5.3.3.1.2</t>
  </si>
  <si>
    <t xml:space="preserve">"Sewerage" detection tape laid directly above all wastewater pipelines._x000D_
</t>
  </si>
  <si>
    <t xml:space="preserve">Photographs._x000D_
</t>
  </si>
  <si>
    <t>Pipeline Testing</t>
  </si>
  <si>
    <t>Wastewater Specification B.7.9.1</t>
  </si>
  <si>
    <t>Air test</t>
  </si>
  <si>
    <t>Each section of pipeline is to be tested by 'Air Test', including Lunden junctions.</t>
  </si>
  <si>
    <t>Drop in pressure shall not exceed 25mm over a period of 5 minutes.</t>
  </si>
  <si>
    <t>Manhole Testing</t>
  </si>
  <si>
    <t>Visual inspection._x000D_
Water test.</t>
  </si>
  <si>
    <t xml:space="preserve">Visual inspection of each manhole prior to backfilling._x000D_
Water test after backfill. </t>
  </si>
  <si>
    <t>Drop in level shall not exceed 5mm in 10 minutes.</t>
  </si>
  <si>
    <t>Wastewater House Connections</t>
  </si>
  <si>
    <t>Wastewater Specification B.7.8.10</t>
  </si>
  <si>
    <t>Visual inspection._x000D_
Survey.</t>
  </si>
  <si>
    <t>On completion of each connection.</t>
  </si>
  <si>
    <t>Photographs._x000D_
As-built drawings.</t>
  </si>
  <si>
    <t>Reinstate Driveways</t>
  </si>
  <si>
    <t>Wastewater Specification B.3.8.5</t>
  </si>
  <si>
    <t>On completion of wastewater installation._x000D_
Driveways reinstated in the same material and to the same standard as existing prior to works.</t>
  </si>
  <si>
    <t>Reinstate Footpaths</t>
  </si>
  <si>
    <t>On completion of wastewater installation._x000D_
Footpaths reinstated in the same material and dimensions as existing footpath, and constructed to FNDC Standards.</t>
  </si>
  <si>
    <t>Reinstate Kerb and Channel</t>
  </si>
  <si>
    <t>Wastewater Specification B.8.5</t>
  </si>
  <si>
    <t>Kerb and channel profiles match existing._x000D_
Concrete has minimum 28-day strength of 25MPa.</t>
  </si>
  <si>
    <t>Concrete Pour</t>
  </si>
  <si>
    <t>Wastewater Specification B.4.4.2</t>
  </si>
  <si>
    <t>Prepour inspection</t>
  </si>
  <si>
    <t>Prior to pouring concrete.</t>
  </si>
  <si>
    <t>Pre-pour inspection checklist._x000D_
Photographs.</t>
  </si>
  <si>
    <t>Asphaltic Concrete Layer (DG10)</t>
  </si>
  <si>
    <t>NZTA M10 Specification</t>
  </si>
  <si>
    <t>As per NZTA M10 Specification</t>
  </si>
  <si>
    <t>On completion of the pavement surface.</t>
  </si>
  <si>
    <t>Test results submitted to Engineer._x000D_
Photographs.</t>
  </si>
  <si>
    <t>As-Built Drawings</t>
  </si>
  <si>
    <t>Wastewater Specification B.2.18.1</t>
  </si>
  <si>
    <t>As-built records and coordinate data</t>
  </si>
  <si>
    <t>Draft as-builts shall be complete and accepted by Engineer prior to Practical Completion._x000D_
Final as-builts issued prior to Final Completion.</t>
  </si>
  <si>
    <t>As-builts submitted to the Engineer for approval.</t>
  </si>
  <si>
    <t>CCTV</t>
  </si>
  <si>
    <t>Wastewater Specification B.2.18.2</t>
  </si>
  <si>
    <t>CCTV video survey to the National Standards</t>
  </si>
  <si>
    <t>On completion of the installation of each pipeline with backfill to the top of the pipe.</t>
  </si>
  <si>
    <t>CCTV results submitted to Engineer for approval.</t>
  </si>
  <si>
    <t>RAMM Information</t>
  </si>
  <si>
    <t>Wastewater Specifcation B.2.18.3</t>
  </si>
  <si>
    <t>RAMM information</t>
  </si>
  <si>
    <t>RAMM information submitted to the Engineer on completion of works.</t>
  </si>
  <si>
    <t>RAMM information submitted to the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</si>
</sst>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AG244"/>
  <sheetViews>
    <sheetView tabSelected="1" workbookViewId="0">
      <selection activeCell="AF2" sqref="AF2"/>
    </sheetView>
  </sheetViews>
  <sheetFormatPr defaultRowHeight="15" customHeight="1" x14ac:dyDescent="0.25"/>
  <cols>
    <col min="1" max="1" width="6.140625" customWidth="1"/>
    <col min="2" max="2" width="7.5703125" customWidth="1"/>
    <col min="3" max="3" width="1.7109375" customWidth="1"/>
    <col min="4" max="4" width="7.140625" customWidth="1"/>
    <col min="5" max="5" width="5.140625" customWidth="1"/>
    <col min="6" max="6" width="3.42578125" bestFit="1" customWidth="1"/>
    <col min="7" max="7" width="4.7109375" bestFit="1" customWidth="1"/>
    <col min="9" max="9" width="4" customWidth="1"/>
    <col min="10" max="10" width="2" customWidth="1"/>
    <col min="12" max="12" width="2" customWidth="1"/>
    <col min="13" max="13" width="2.5703125" customWidth="1"/>
    <col min="14" max="14" width="1.5703125" customWidth="1"/>
    <col min="15" max="15" width="1.85546875" customWidth="1"/>
    <col min="16" max="16" width="1.28515625" customWidth="1"/>
    <col min="17" max="17" width="1.5703125" customWidth="1"/>
    <col min="18" max="18" width="5.42578125" customWidth="1"/>
    <col min="19" max="19" width="1.5703125" customWidth="1"/>
    <col min="20" max="20" width="2.28515625" customWidth="1"/>
    <col min="21" max="21" width="1.5703125" customWidth="1"/>
    <col min="22" max="22" width="2.28515625" customWidth="1"/>
    <col min="23" max="23" width="3.42578125" customWidth="1"/>
    <col min="24" max="24" width="8.5703125" customWidth="1"/>
    <col min="25" max="25" width="8.42578125" customWidth="1"/>
    <col min="26" max="26" width="10.140625" customWidth="1"/>
    <col min="27" max="27" width="8" customWidth="1"/>
    <col min="28" max="28" width="8.28515625" customWidth="1"/>
    <col min="29" max="29" width="4.5703125" customWidth="1"/>
    <col min="30" max="30" width="9.5703125" customWidth="1"/>
    <col min="31" max="31" width="3.7109375" customWidth="1"/>
    <col min="32" max="32" width="5.28515625" customWidth="1"/>
    <col min="33" max="33" width="81.42578125" customWidth="1"/>
    <col min="34" max="34" width="146.42578125" bestFit="1" customWidth="1"/>
  </cols>
  <sheetData>
    <row r="1" spans="1:33" ht="15" customHeight="1" x14ac:dyDescent="0.25">
      <c r="A1" s="2"/>
      <c r="B1" s="2"/>
      <c r="C1" s="2"/>
      <c r="D1" s="2"/>
      <c r="E1" s="2"/>
      <c r="F1" s="2"/>
      <c r="G1" s="2"/>
      <c r="H1" s="2"/>
      <c r="I1" s="2"/>
      <c r="J1" s="2"/>
      <c r="K1" s="2"/>
      <c r="L1" s="2"/>
      <c r="M1" s="2"/>
      <c r="N1" s="2"/>
      <c r="O1" s="2"/>
      <c r="P1" s="2"/>
      <c r="Q1" s="2"/>
      <c r="R1" s="2"/>
      <c r="S1" s="2"/>
      <c r="W1" s="3"/>
      <c r="X1" s="3"/>
      <c r="Y1" s="3"/>
      <c r="Z1" s="3"/>
      <c r="AA1" s="3"/>
      <c r="AB1" s="3"/>
      <c r="AC1" s="3"/>
      <c r="AD1" s="3"/>
      <c r="AE1" s="3"/>
    </row>
    <row r="2" spans="1:33" ht="15" customHeight="1" x14ac:dyDescent="0.25">
      <c r="A2" t="s">
        <v>2</v>
      </c>
      <c r="B2" t="s">
        <v>3</v>
      </c>
      <c r="C2" t="s">
        <v>4</v>
      </c>
      <c r="D2" t="s">
        <v>5</v>
      </c>
      <c r="E2" s="1" t="s">
        <v>6</v>
      </c>
      <c r="F2" s="1" t="s">
        <v>7</v>
      </c>
      <c r="G2" t="s">
        <v>8</v>
      </c>
      <c r="H2" s="1" t="s">
        <v>9</v>
      </c>
      <c r="I2" s="1"/>
      <c r="J2" s="1"/>
      <c r="K2" s="1"/>
      <c r="L2" s="1"/>
      <c r="M2" s="1"/>
      <c r="N2" s="1"/>
      <c r="O2" s="1"/>
      <c r="P2" s="1"/>
      <c r="Q2" s="1"/>
      <c r="R2" s="1"/>
      <c r="S2" s="1"/>
      <c r="W2" t="str">
        <f>A2</f>
        <v>Precondition Survey</v>
      </c>
      <c r="X2" t="str">
        <f>"SPECIFICATION REFERENCE: "&amp;B2</f>
        <v>SPECIFICATION REFERENCE: Wastewater Specification B.2.11.2.2</v>
      </c>
      <c r="Y2" t="str">
        <f>"TEST/TASK REQUIRED: "&amp;C2</f>
        <v>TEST/TASK REQUIRED: Visual inspection.</v>
      </c>
      <c r="Z2" t="str">
        <f>"INSPECTION BY: "&amp;D2</f>
        <v>INSPECTION BY: UCCL</v>
      </c>
      <c r="AA2" t="str">
        <f>"TASK TIMING OR TASK FREQUENCY : "&amp;E2</f>
        <v>TASK TIMING OR TASK FREQUENCY : Prior to starting on site._x000D_
Survey conducted of all surfaces, footpaths, kerbs, driveways and the exterior of buldings on or adjacent to the boundaries of the site and of other property that might potentially be affected by the works.</v>
      </c>
      <c r="AB2" t="str">
        <f>"ACCEPTANCE CRITERIA: "&amp;F2</f>
        <v>ACCEPTANCE CRITERIA: Survey documents submitted to Engineer.</v>
      </c>
      <c r="AC2" t="str">
        <f>"UCCL: "&amp;G2</f>
        <v>UCCL: P</v>
      </c>
      <c r="AD2" t="str">
        <f>"Client: "&amp;H2</f>
        <v>Client: S</v>
      </c>
      <c r="AE2" t="str">
        <f>"COMMENTS: "&amp;I2</f>
        <v xml:space="preserve">COMMENTS: </v>
      </c>
      <c r="AG2" t="str" cm="1">
        <f t="array" ref="AG2:AG244">_xlfn.FILTERXML("&lt;t&gt;&lt;s&gt;"&amp;_xlfn.TEXTJOIN("&lt;/s&gt;&lt;s&gt;",,W2:AE40)&amp;"&lt;/s&gt;&lt;/t&gt;","//s")</f>
        <v>Precondition Survey</v>
      </c>
    </row>
    <row r="3" spans="1:33" ht="15" customHeight="1" x14ac:dyDescent="0.25">
      <c r="A3" t="s">
        <v>10</v>
      </c>
      <c r="B3" t="s">
        <v>11</v>
      </c>
      <c r="C3" t="s">
        <v>12</v>
      </c>
      <c r="D3" t="s">
        <v>5</v>
      </c>
      <c r="E3" t="s">
        <v>13</v>
      </c>
      <c r="F3" s="1" t="s">
        <v>14</v>
      </c>
      <c r="G3" t="s">
        <v>0</v>
      </c>
      <c r="H3" s="1" t="s">
        <v>0</v>
      </c>
      <c r="I3" s="1"/>
      <c r="J3" s="1"/>
      <c r="K3" s="1"/>
      <c r="L3" s="1"/>
      <c r="M3" s="1"/>
      <c r="N3" s="1"/>
      <c r="O3" s="1"/>
      <c r="P3" s="1"/>
      <c r="Q3" s="1"/>
      <c r="R3" s="1"/>
      <c r="S3" s="1"/>
      <c r="W3" t="str">
        <f t="shared" ref="W3:W28" si="0">A3</f>
        <v>Materials Quality</v>
      </c>
      <c r="X3" t="str">
        <f t="shared" ref="X3:X28" si="1">"SPECIFICATION REFERENCE: "&amp;B3</f>
        <v>SPECIFICATION REFERENCE: FNDC Approved Materials List - Wastewater and Stormwater</v>
      </c>
      <c r="Y3" t="str">
        <f t="shared" ref="Y3:Y28" si="2">"TEST/TASK REQUIRED: "&amp;C3</f>
        <v>TEST/TASK REQUIRED: Visual check for approved materials, quality and condition.</v>
      </c>
      <c r="Z3" t="str">
        <f t="shared" ref="Z3:Z28" si="3">"INSPECTION BY: "&amp;D3</f>
        <v>INSPECTION BY: UCCL</v>
      </c>
      <c r="AA3" t="str">
        <f t="shared" ref="AA3:AA28" si="4">"TASK TIMING OR TASK FREQUENCY : "&amp;E3</f>
        <v>TASK TIMING OR TASK FREQUENCY : On arrival to site, prior to using materials.</v>
      </c>
      <c r="AB3" t="str">
        <f t="shared" ref="AB3:AB28" si="5">"ACCEPTANCE CRITERIA: "&amp;F3</f>
        <v>ACCEPTANCE CRITERIA: Materials meet specifications or otherwise approved by Engineer._x000D_
Delivery dockets._x000D_
Photos.</v>
      </c>
      <c r="AC3" t="str">
        <f t="shared" ref="AC3:AC28" si="6">"UCCL: "&amp;G3</f>
        <v>UCCL: W</v>
      </c>
      <c r="AD3" t="str">
        <f t="shared" ref="AD3:AD28" si="7">"Client: "&amp;H3</f>
        <v>Client: W</v>
      </c>
      <c r="AE3" t="str">
        <f t="shared" ref="AE3:AE28" si="8">"COMMENTS: "&amp;I3</f>
        <v xml:space="preserve">COMMENTS: </v>
      </c>
      <c r="AG3" t="str">
        <v>SPECIFICATION REFERENCE: Wastewater Specification B.2.11.2.2</v>
      </c>
    </row>
    <row r="4" spans="1:33" ht="15" customHeight="1" x14ac:dyDescent="0.25">
      <c r="A4" t="s">
        <v>15</v>
      </c>
      <c r="B4" s="1" t="s">
        <v>16</v>
      </c>
      <c r="C4" t="s">
        <v>17</v>
      </c>
      <c r="D4" s="1" t="s">
        <v>5</v>
      </c>
      <c r="E4" s="1" t="s">
        <v>18</v>
      </c>
      <c r="F4" s="1" t="s">
        <v>19</v>
      </c>
      <c r="G4" s="1" t="s">
        <v>8</v>
      </c>
      <c r="H4" s="1" t="s">
        <v>0</v>
      </c>
      <c r="I4" s="1" t="s">
        <v>20</v>
      </c>
      <c r="J4" s="1"/>
      <c r="K4" s="1"/>
      <c r="L4" s="1"/>
      <c r="M4" s="1"/>
      <c r="N4" s="1"/>
      <c r="O4" s="1"/>
      <c r="P4" s="1"/>
      <c r="Q4" s="1"/>
      <c r="R4" s="1"/>
      <c r="S4" s="1"/>
      <c r="W4" t="str">
        <f t="shared" si="0"/>
        <v>Survey Setout</v>
      </c>
      <c r="X4" t="str">
        <f t="shared" si="1"/>
        <v>SPECIFICATION REFERENCE: Wastewater Specification B.2.11.2.4</v>
      </c>
      <c r="Y4" t="str">
        <f t="shared" si="2"/>
        <v>TEST/TASK REQUIRED: Survey set out.</v>
      </c>
      <c r="Z4" t="str">
        <f t="shared" si="3"/>
        <v>INSPECTION BY: UCCL</v>
      </c>
      <c r="AA4" t="str">
        <f t="shared" si="4"/>
        <v>TASK TIMING OR TASK FREQUENCY : Prior to commencing each stage of work.</v>
      </c>
      <c r="AB4" t="str">
        <f t="shared" si="5"/>
        <v>ACCEPTANCE CRITERIA: Survey set out as per IFC drawings.</v>
      </c>
      <c r="AC4" t="str">
        <f t="shared" si="6"/>
        <v>UCCL: P</v>
      </c>
      <c r="AD4" t="str">
        <f t="shared" si="7"/>
        <v>Client: W</v>
      </c>
      <c r="AE4" t="str">
        <f t="shared" si="8"/>
        <v>COMMENTS: Check all MHs for levels, prior to constructing drainage lines, they must verify the inverts and locations of existing manholes as part of the inspection and testing process</v>
      </c>
      <c r="AG4" t="str">
        <v>TEST/TASK REQUIRED: Visual inspection.</v>
      </c>
    </row>
    <row r="5" spans="1:33" ht="15" customHeight="1" x14ac:dyDescent="0.25">
      <c r="A5" t="s">
        <v>21</v>
      </c>
      <c r="B5" s="1" t="s">
        <v>22</v>
      </c>
      <c r="C5" t="s">
        <v>23</v>
      </c>
      <c r="D5" t="s">
        <v>5</v>
      </c>
      <c r="E5" t="s">
        <v>24</v>
      </c>
      <c r="F5" s="1"/>
      <c r="G5" t="s">
        <v>8</v>
      </c>
      <c r="H5" t="s">
        <v>0</v>
      </c>
      <c r="W5" t="str">
        <f t="shared" si="0"/>
        <v>Service Location</v>
      </c>
      <c r="X5" t="str">
        <f t="shared" si="1"/>
        <v>SPECIFICATION REFERENCE: Wastewater Specification B.2.11.4.2</v>
      </c>
      <c r="Y5" t="str">
        <f t="shared" si="2"/>
        <v>TEST/TASK REQUIRED: Locate underground services within work area.</v>
      </c>
      <c r="Z5" t="str">
        <f t="shared" si="3"/>
        <v>INSPECTION BY: UCCL</v>
      </c>
      <c r="AA5" t="str">
        <f t="shared" si="4"/>
        <v>TASK TIMING OR TASK FREQUENCY : Locate, pothole and protect existing services. Pothole information shall be used to confirm fittings required to connect to the existing services.</v>
      </c>
      <c r="AB5" t="str">
        <f t="shared" si="5"/>
        <v xml:space="preserve">ACCEPTANCE CRITERIA: </v>
      </c>
      <c r="AC5" t="str">
        <f t="shared" si="6"/>
        <v>UCCL: P</v>
      </c>
      <c r="AD5" t="str">
        <f t="shared" si="7"/>
        <v>Client: W</v>
      </c>
      <c r="AE5" t="str">
        <f t="shared" si="8"/>
        <v xml:space="preserve">COMMENTS: </v>
      </c>
      <c r="AG5" t="str">
        <v>INSPECTION BY: UCCL</v>
      </c>
    </row>
    <row r="6" spans="1:33" ht="15" customHeight="1" x14ac:dyDescent="0.25">
      <c r="A6" t="s">
        <v>25</v>
      </c>
      <c r="B6" t="s">
        <v>26</v>
      </c>
      <c r="C6" t="s">
        <v>27</v>
      </c>
      <c r="D6" s="1" t="s">
        <v>28</v>
      </c>
      <c r="E6" s="1" t="s">
        <v>29</v>
      </c>
      <c r="F6" s="1" t="s">
        <v>30</v>
      </c>
      <c r="G6" t="s">
        <v>9</v>
      </c>
      <c r="H6" t="s">
        <v>31</v>
      </c>
      <c r="W6" t="str">
        <f t="shared" si="0"/>
        <v>Material Properties (Bedding)</v>
      </c>
      <c r="X6" t="str">
        <f t="shared" si="1"/>
        <v>SPECIFICATION REFERENCE: Wastewater Specification B.7.5.1.9</v>
      </c>
      <c r="Y6" t="str">
        <f t="shared" si="2"/>
        <v>TEST/TASK REQUIRED: AP20 Grading curve to be submitted to Engineer for approval.</v>
      </c>
      <c r="Z6" t="str">
        <f t="shared" si="3"/>
        <v>INSPECTION BY: UCCL_x000D_
Haigh Workman</v>
      </c>
      <c r="AA6" t="str">
        <f t="shared" si="4"/>
        <v>TASK TIMING OR TASK FREQUENCY : Prior to using bedding material on site._x000D_
PE bedding, pipe surround and haunching shall be AP20 in accordance with AS/NZS 2566.</v>
      </c>
      <c r="AB6" t="str">
        <f t="shared" si="5"/>
        <v>ACCEPTANCE CRITERIA: Bedding grading curve accepted by Engineer.</v>
      </c>
      <c r="AC6" t="str">
        <f t="shared" si="6"/>
        <v>UCCL: S</v>
      </c>
      <c r="AD6" t="str">
        <f t="shared" si="7"/>
        <v>Client: A</v>
      </c>
      <c r="AE6" t="str">
        <f t="shared" si="8"/>
        <v xml:space="preserve">COMMENTS: </v>
      </c>
      <c r="AG6" t="str">
        <v>TASK TIMING OR TASK FREQUENCY : Prior to starting on site.
Survey conducted of all surfaces, footpaths, kerbs, driveways and the exterior of buldings on or adjacent to the boundaries of the site and of other property that might potentially be affected by the works.</v>
      </c>
    </row>
    <row r="7" spans="1:33" ht="15" customHeight="1" x14ac:dyDescent="0.25">
      <c r="A7" t="s">
        <v>32</v>
      </c>
      <c r="B7" t="s">
        <v>33</v>
      </c>
      <c r="C7" t="s">
        <v>34</v>
      </c>
      <c r="D7" s="1" t="s">
        <v>28</v>
      </c>
      <c r="E7" t="s">
        <v>35</v>
      </c>
      <c r="F7" t="s">
        <v>36</v>
      </c>
      <c r="G7" t="s">
        <v>9</v>
      </c>
      <c r="H7" t="s">
        <v>31</v>
      </c>
      <c r="W7" t="str">
        <f t="shared" si="0"/>
        <v>Material Properties (Subbase - AP65)</v>
      </c>
      <c r="X7" t="str">
        <f t="shared" si="1"/>
        <v>SPECIFICATION REFERENCE: FNDC Engineering Standards 3.3.2</v>
      </c>
      <c r="Y7" t="str">
        <f t="shared" si="2"/>
        <v>TEST/TASK REQUIRED: Subbase material meets FNDC Engineering Standards</v>
      </c>
      <c r="Z7" t="str">
        <f t="shared" si="3"/>
        <v>INSPECTION BY: UCCL_x000D_
Haigh Workman</v>
      </c>
      <c r="AA7" t="str">
        <f t="shared" si="4"/>
        <v>TASK TIMING OR TASK FREQUENCY : Prior to using subbase material on site.</v>
      </c>
      <c r="AB7" t="str">
        <f t="shared" si="5"/>
        <v>ACCEPTANCE CRITERIA: Subbase material test certificates accepted by Engineer.</v>
      </c>
      <c r="AC7" t="str">
        <f t="shared" si="6"/>
        <v>UCCL: S</v>
      </c>
      <c r="AD7" t="str">
        <f t="shared" si="7"/>
        <v>Client: A</v>
      </c>
      <c r="AE7" t="str">
        <f t="shared" si="8"/>
        <v xml:space="preserve">COMMENTS: </v>
      </c>
      <c r="AG7" t="str">
        <v>ACCEPTANCE CRITERIA: Survey documents submitted to Engineer.</v>
      </c>
    </row>
    <row r="8" spans="1:33" ht="15" customHeight="1" x14ac:dyDescent="0.25">
      <c r="A8" t="s">
        <v>37</v>
      </c>
      <c r="B8" t="s">
        <v>33</v>
      </c>
      <c r="C8" t="s">
        <v>38</v>
      </c>
      <c r="D8" s="1" t="s">
        <v>28</v>
      </c>
      <c r="E8" t="s">
        <v>39</v>
      </c>
      <c r="F8" s="1" t="s">
        <v>40</v>
      </c>
      <c r="G8" t="s">
        <v>9</v>
      </c>
      <c r="H8" t="s">
        <v>31</v>
      </c>
      <c r="W8" t="str">
        <f t="shared" si="0"/>
        <v>Material Properties (Basecourse - AP40)</v>
      </c>
      <c r="X8" t="str">
        <f t="shared" si="1"/>
        <v>SPECIFICATION REFERENCE: FNDC Engineering Standards 3.3.2</v>
      </c>
      <c r="Y8" t="str">
        <f t="shared" si="2"/>
        <v>TEST/TASK REQUIRED: Bascourse material meets FNDC Engineering Standards</v>
      </c>
      <c r="Z8" t="str">
        <f t="shared" si="3"/>
        <v>INSPECTION BY: UCCL_x000D_
Haigh Workman</v>
      </c>
      <c r="AA8" t="str">
        <f t="shared" si="4"/>
        <v>TASK TIMING OR TASK FREQUENCY : Prior to using basecourse material on site.</v>
      </c>
      <c r="AB8" t="str">
        <f t="shared" si="5"/>
        <v>ACCEPTANCE CRITERIA: Basecourse material test certificates accepted by Engineer.</v>
      </c>
      <c r="AC8" t="str">
        <f t="shared" si="6"/>
        <v>UCCL: S</v>
      </c>
      <c r="AD8" t="str">
        <f t="shared" si="7"/>
        <v>Client: A</v>
      </c>
      <c r="AE8" t="str">
        <f t="shared" si="8"/>
        <v xml:space="preserve">COMMENTS: </v>
      </c>
      <c r="AG8" t="str">
        <v>UCCL: P</v>
      </c>
    </row>
    <row r="9" spans="1:33" ht="15" customHeight="1" x14ac:dyDescent="0.25">
      <c r="A9" t="s">
        <v>41</v>
      </c>
      <c r="B9" t="s">
        <v>42</v>
      </c>
      <c r="C9" t="s">
        <v>43</v>
      </c>
      <c r="D9" t="s">
        <v>5</v>
      </c>
      <c r="E9" s="1" t="s">
        <v>44</v>
      </c>
      <c r="F9" t="s">
        <v>45</v>
      </c>
      <c r="G9" t="s">
        <v>0</v>
      </c>
      <c r="H9" t="s">
        <v>0</v>
      </c>
      <c r="W9" t="str">
        <f t="shared" si="0"/>
        <v>Pipe and Rubber Rings</v>
      </c>
      <c r="X9" t="str">
        <f t="shared" si="1"/>
        <v>SPECIFICATION REFERENCE: Wastewater Specification B.7.8.3</v>
      </c>
      <c r="Y9" t="str">
        <f t="shared" si="2"/>
        <v>TEST/TASK REQUIRED: Visual inspection</v>
      </c>
      <c r="Z9" t="str">
        <f t="shared" si="3"/>
        <v>INSPECTION BY: UCCL</v>
      </c>
      <c r="AA9" t="str">
        <f t="shared" si="4"/>
        <v>TASK TIMING OR TASK FREQUENCY : Visual inspection prior to  use (clean and free from defects).</v>
      </c>
      <c r="AB9" t="str">
        <f t="shared" si="5"/>
        <v>ACCEPTANCE CRITERIA: Photographs.</v>
      </c>
      <c r="AC9" t="str">
        <f t="shared" si="6"/>
        <v>UCCL: W</v>
      </c>
      <c r="AD9" t="str">
        <f t="shared" si="7"/>
        <v>Client: W</v>
      </c>
      <c r="AE9" t="str">
        <f t="shared" si="8"/>
        <v xml:space="preserve">COMMENTS: </v>
      </c>
      <c r="AG9" t="str">
        <v>Client: S</v>
      </c>
    </row>
    <row r="10" spans="1:33" ht="15" customHeight="1" x14ac:dyDescent="0.25">
      <c r="A10" t="s">
        <v>46</v>
      </c>
      <c r="B10" s="1" t="s">
        <v>47</v>
      </c>
      <c r="C10" s="1" t="s">
        <v>48</v>
      </c>
      <c r="D10" t="s">
        <v>5</v>
      </c>
      <c r="E10" s="1" t="s">
        <v>49</v>
      </c>
      <c r="F10" s="1" t="s">
        <v>50</v>
      </c>
      <c r="G10" t="s">
        <v>8</v>
      </c>
      <c r="H10" t="s">
        <v>0</v>
      </c>
      <c r="W10" t="str">
        <f t="shared" si="0"/>
        <v>Pipeline Installation (PVC)</v>
      </c>
      <c r="X10" t="str">
        <f t="shared" si="1"/>
        <v>SPECIFICATION REFERENCE: Wastewater Specification B.7.8 and B.7.9_x000D_
FNDC Engineering Standards Sheet 31</v>
      </c>
      <c r="Y10" t="str">
        <f t="shared" si="2"/>
        <v>TEST/TASK REQUIRED: Visual inspection_x000D_
Pipeline installed to correct alignment, grade and level</v>
      </c>
      <c r="Z10" t="str">
        <f t="shared" si="3"/>
        <v>INSPECTION BY: UCCL</v>
      </c>
      <c r="AA10" t="str">
        <f t="shared" si="4"/>
        <v>TASK TIMING OR TASK FREQUENCY : On completion of installation of each length of pipe, prior to backfilling._x000D_
Throughout installation of pipeline._x000D_
Horizontal alignment +100mm._x000D_
Vertical tolerance +/- 10% of the design grade for each section of pipe.</v>
      </c>
      <c r="AB10" t="str">
        <f t="shared" si="5"/>
        <v xml:space="preserve">ACCEPTANCE CRITERIA: As-built drawings._x000D_
Photographs._x000D_
</v>
      </c>
      <c r="AC10" t="str">
        <f t="shared" si="6"/>
        <v>UCCL: P</v>
      </c>
      <c r="AD10" t="str">
        <f t="shared" si="7"/>
        <v>Client: W</v>
      </c>
      <c r="AE10" t="str">
        <f t="shared" si="8"/>
        <v xml:space="preserve">COMMENTS: </v>
      </c>
      <c r="AG10" t="str">
        <v>COMMENTS:</v>
      </c>
    </row>
    <row r="11" spans="1:33" ht="15" customHeight="1" x14ac:dyDescent="0.25">
      <c r="A11" t="s">
        <v>51</v>
      </c>
      <c r="B11" t="s">
        <v>52</v>
      </c>
      <c r="C11" s="1" t="s">
        <v>53</v>
      </c>
      <c r="D11" t="s">
        <v>5</v>
      </c>
      <c r="E11" s="1" t="s">
        <v>54</v>
      </c>
      <c r="F11" s="1" t="s">
        <v>50</v>
      </c>
      <c r="G11" t="s">
        <v>8</v>
      </c>
      <c r="H11" t="s">
        <v>0</v>
      </c>
      <c r="K11" s="1"/>
      <c r="W11" t="str">
        <f t="shared" si="0"/>
        <v>Stainless Steel Pipe Bridge</v>
      </c>
      <c r="X11" t="str">
        <f t="shared" si="1"/>
        <v>SPECIFICATION REFERENCE: Wastewater Specification 'Package 3 - Bisset - Pipe Bridges Specification</v>
      </c>
      <c r="Y11" t="str">
        <f t="shared" si="2"/>
        <v>TEST/TASK REQUIRED: Visual inspection_x000D_
Pipe installed as per specification to correct alignment, grade and level</v>
      </c>
      <c r="Z11" t="str">
        <f t="shared" si="3"/>
        <v>INSPECTION BY: UCCL</v>
      </c>
      <c r="AA11" t="str">
        <f t="shared" si="4"/>
        <v>TASK TIMING OR TASK FREQUENCY : On completion of installation of each pipe bridge._x000D_
Horizontal alignment + 100mm._x000D_
Vertical tolerance +/- 10% of the design grade for each section of pipe.</v>
      </c>
      <c r="AB11" t="str">
        <f t="shared" si="5"/>
        <v xml:space="preserve">ACCEPTANCE CRITERIA: As-built drawings._x000D_
Photographs._x000D_
</v>
      </c>
      <c r="AC11" t="str">
        <f t="shared" si="6"/>
        <v>UCCL: P</v>
      </c>
      <c r="AD11" t="str">
        <f t="shared" si="7"/>
        <v>Client: W</v>
      </c>
      <c r="AE11" t="str">
        <f t="shared" si="8"/>
        <v xml:space="preserve">COMMENTS: </v>
      </c>
      <c r="AG11" t="str">
        <v>Materials Quality</v>
      </c>
    </row>
    <row r="12" spans="1:33" ht="15" customHeight="1" x14ac:dyDescent="0.25">
      <c r="A12" t="s">
        <v>55</v>
      </c>
      <c r="B12" t="s">
        <v>56</v>
      </c>
      <c r="C12" s="1" t="s">
        <v>57</v>
      </c>
      <c r="D12" t="s">
        <v>5</v>
      </c>
      <c r="E12" t="s">
        <v>58</v>
      </c>
      <c r="F12" s="1" t="s">
        <v>59</v>
      </c>
      <c r="G12" t="s">
        <v>8</v>
      </c>
      <c r="H12" t="s">
        <v>0</v>
      </c>
      <c r="W12" t="str">
        <f t="shared" si="0"/>
        <v>Manhole Installation and Backfill</v>
      </c>
      <c r="X12" t="str">
        <f t="shared" si="1"/>
        <v>SPECIFICATION REFERENCE: Wastewater specification B.7.9</v>
      </c>
      <c r="Y12" t="str">
        <f t="shared" si="2"/>
        <v>TEST/TASK REQUIRED: Visual inspection._x000D_
Manhole checks including position, haunching, steps and sealed joints.</v>
      </c>
      <c r="Z12" t="str">
        <f t="shared" si="3"/>
        <v>INSPECTION BY: UCCL</v>
      </c>
      <c r="AA12" t="str">
        <f t="shared" si="4"/>
        <v>TASK TIMING OR TASK FREQUENCY : On completion of manhole installation.</v>
      </c>
      <c r="AB12" t="str">
        <f t="shared" si="5"/>
        <v>ACCEPTANCE CRITERIA: Falls through manholes are to be within +5mm of design levels._x000D_
Maximum deviation from vertical (manholes/chambers) shall be 10mm per metre.</v>
      </c>
      <c r="AC12" t="str">
        <f t="shared" si="6"/>
        <v>UCCL: P</v>
      </c>
      <c r="AD12" t="str">
        <f t="shared" si="7"/>
        <v>Client: W</v>
      </c>
      <c r="AE12" t="str">
        <f t="shared" si="8"/>
        <v xml:space="preserve">COMMENTS: </v>
      </c>
      <c r="AG12" t="str">
        <v>SPECIFICATION REFERENCE: FNDC Approved Materials List - Wastewater and Stormwater</v>
      </c>
    </row>
    <row r="13" spans="1:33" ht="15" customHeight="1" x14ac:dyDescent="0.25">
      <c r="A13" t="s">
        <v>60</v>
      </c>
      <c r="B13" s="1" t="s">
        <v>61</v>
      </c>
      <c r="C13" s="1" t="s">
        <v>62</v>
      </c>
      <c r="D13" t="s">
        <v>5</v>
      </c>
      <c r="E13" t="s">
        <v>63</v>
      </c>
      <c r="F13" s="1" t="s">
        <v>64</v>
      </c>
      <c r="G13" t="s">
        <v>8</v>
      </c>
      <c r="H13" t="s">
        <v>0</v>
      </c>
      <c r="W13" t="str">
        <f t="shared" si="0"/>
        <v>Pipe Bedding</v>
      </c>
      <c r="X13" t="str">
        <f t="shared" si="1"/>
        <v>SPECIFICATION REFERENCE: Wastewater Specification B.3.4.1_x000D_
FNDC Engineering Standards Sheet 31</v>
      </c>
      <c r="Y13" t="str">
        <f t="shared" si="2"/>
        <v>TEST/TASK REQUIRED: Visual inspection._x000D_
Compaction test on top of bedding.</v>
      </c>
      <c r="Z13" t="str">
        <f t="shared" si="3"/>
        <v>INSPECTION BY: UCCL</v>
      </c>
      <c r="AA13" t="str">
        <f t="shared" si="4"/>
        <v>TASK TIMING OR TASK FREQUENCY : Bedding installed as per specifications.</v>
      </c>
      <c r="AB13" t="str">
        <f t="shared" si="5"/>
        <v>ACCEPTANCE CRITERIA: Photographs. _x000D_
Compaction test results.</v>
      </c>
      <c r="AC13" t="str">
        <f t="shared" si="6"/>
        <v>UCCL: P</v>
      </c>
      <c r="AD13" t="str">
        <f t="shared" si="7"/>
        <v>Client: W</v>
      </c>
      <c r="AE13" t="str">
        <f t="shared" si="8"/>
        <v xml:space="preserve">COMMENTS: </v>
      </c>
      <c r="AG13" t="str">
        <v>TEST/TASK REQUIRED: Visual check for approved materials, quality and condition.</v>
      </c>
    </row>
    <row r="14" spans="1:33" ht="15" customHeight="1" x14ac:dyDescent="0.25">
      <c r="A14" t="s">
        <v>65</v>
      </c>
      <c r="B14" s="1" t="s">
        <v>66</v>
      </c>
      <c r="C14" s="1" t="s">
        <v>67</v>
      </c>
      <c r="D14" t="s">
        <v>5</v>
      </c>
      <c r="E14" s="1" t="s">
        <v>68</v>
      </c>
      <c r="F14" s="1" t="s">
        <v>69</v>
      </c>
      <c r="G14" t="s">
        <v>8</v>
      </c>
      <c r="H14" t="s">
        <v>0</v>
      </c>
      <c r="W14" t="str">
        <f t="shared" si="0"/>
        <v>Pipe Backfill (Outside of Carriageway)</v>
      </c>
      <c r="X14" t="str">
        <f t="shared" si="1"/>
        <v>SPECIFICATION REFERENCE: Wastewater Specification B.3.6.3_x000D_
FNDC Engineering Standards Sheet 31</v>
      </c>
      <c r="Y14" t="str">
        <f t="shared" si="2"/>
        <v>TEST/TASK REQUIRED: Visual inspection._x000D_
Compaction test on top of GAP65.</v>
      </c>
      <c r="Z14" t="str">
        <f t="shared" si="3"/>
        <v>INSPECTION BY: UCCL</v>
      </c>
      <c r="AA14" t="str">
        <f t="shared" si="4"/>
        <v xml:space="preserve">TASK TIMING OR TASK FREQUENCY : On completion of GAP65 layer._x000D_
On completion of ordinary backfill._x000D_
</v>
      </c>
      <c r="AB14" t="str">
        <f t="shared" si="5"/>
        <v>ACCEPTANCE CRITERIA: Photographs._x000D_
Compaction test results.</v>
      </c>
      <c r="AC14" t="str">
        <f t="shared" si="6"/>
        <v>UCCL: P</v>
      </c>
      <c r="AD14" t="str">
        <f t="shared" si="7"/>
        <v>Client: W</v>
      </c>
      <c r="AE14" t="str">
        <f t="shared" si="8"/>
        <v xml:space="preserve">COMMENTS: </v>
      </c>
      <c r="AG14" t="str">
        <v>INSPECTION BY: UCCL</v>
      </c>
    </row>
    <row r="15" spans="1:33" ht="15" customHeight="1" x14ac:dyDescent="0.25">
      <c r="A15" t="s">
        <v>70</v>
      </c>
      <c r="B15" s="1" t="s">
        <v>71</v>
      </c>
      <c r="C15" s="1" t="s">
        <v>72</v>
      </c>
      <c r="D15" t="s">
        <v>5</v>
      </c>
      <c r="E15" s="1" t="s">
        <v>73</v>
      </c>
      <c r="F15" s="1" t="s">
        <v>74</v>
      </c>
      <c r="G15" t="s">
        <v>8</v>
      </c>
      <c r="H15" t="s">
        <v>0</v>
      </c>
      <c r="W15" t="str">
        <f t="shared" si="0"/>
        <v>Subbase</v>
      </c>
      <c r="X15" t="str">
        <f t="shared" si="1"/>
        <v>SPECIFICATION REFERENCE: Wastewater Specification B.3.6 and B.3.7_x000D_
FNDC Engineering Standards 3.3.3.3 and Sheet 31</v>
      </c>
      <c r="Y15" t="str">
        <f t="shared" si="2"/>
        <v>TEST/TASK REQUIRED: Visual inspection_x000D_
NDM testing</v>
      </c>
      <c r="Z15" t="str">
        <f t="shared" si="3"/>
        <v>INSPECTION BY: UCCL</v>
      </c>
      <c r="AA15" t="str">
        <f t="shared" si="4"/>
        <v>TASK TIMING OR TASK FREQUENCY : NDM testing on completion of subbase layer, prior to installing basecourse._x000D_
Backfill and compaction completed as per specifications.</v>
      </c>
      <c r="AB15" t="str">
        <f t="shared" si="5"/>
        <v>ACCEPTANCE CRITERIA: Compaction records._x000D_
Photographs.</v>
      </c>
      <c r="AC15" t="str">
        <f t="shared" si="6"/>
        <v>UCCL: P</v>
      </c>
      <c r="AD15" t="str">
        <f t="shared" si="7"/>
        <v>Client: W</v>
      </c>
      <c r="AE15" t="str">
        <f t="shared" si="8"/>
        <v xml:space="preserve">COMMENTS: </v>
      </c>
      <c r="AG15" t="str">
        <v>TASK TIMING OR TASK FREQUENCY : On arrival to site, prior to using materials.</v>
      </c>
    </row>
    <row r="16" spans="1:33" ht="15" customHeight="1" x14ac:dyDescent="0.25">
      <c r="A16" t="s">
        <v>75</v>
      </c>
      <c r="B16" s="1" t="s">
        <v>76</v>
      </c>
      <c r="C16" s="1" t="s">
        <v>72</v>
      </c>
      <c r="D16" s="1" t="s">
        <v>28</v>
      </c>
      <c r="E16" s="1" t="s">
        <v>77</v>
      </c>
      <c r="F16" s="1" t="s">
        <v>74</v>
      </c>
      <c r="G16" t="s">
        <v>1</v>
      </c>
      <c r="H16" t="s">
        <v>1</v>
      </c>
      <c r="W16" t="str">
        <f t="shared" si="0"/>
        <v xml:space="preserve">Basecourse </v>
      </c>
      <c r="X16" t="str">
        <f t="shared" si="1"/>
        <v>SPECIFICATION REFERENCE: Wastewater Specification B.3.6.2_x000D_
FNDC Engineering Standards 3.3.3.4 and Sheet 31</v>
      </c>
      <c r="Y16" t="str">
        <f t="shared" si="2"/>
        <v>TEST/TASK REQUIRED: Visual inspection_x000D_
NDM testing</v>
      </c>
      <c r="Z16" t="str">
        <f t="shared" si="3"/>
        <v>INSPECTION BY: UCCL_x000D_
Haigh Workman</v>
      </c>
      <c r="AA16" t="str">
        <f t="shared" si="4"/>
        <v>TASK TIMING OR TASK FREQUENCY : NDM testing on completion of basecourse layer, prior to sealing._x000D_
Basecourse installed as per FNDC Engineering Standards, and NZTA B/02.</v>
      </c>
      <c r="AB16" t="str">
        <f t="shared" si="5"/>
        <v>ACCEPTANCE CRITERIA: Compaction records._x000D_
Photographs.</v>
      </c>
      <c r="AC16" t="str">
        <f t="shared" si="6"/>
        <v>UCCL: H</v>
      </c>
      <c r="AD16" t="str">
        <f t="shared" si="7"/>
        <v>Client: H</v>
      </c>
      <c r="AE16" t="str">
        <f t="shared" si="8"/>
        <v xml:space="preserve">COMMENTS: </v>
      </c>
      <c r="AG16" t="str">
        <v>ACCEPTANCE CRITERIA: Materials meet specifications or otherwise approved by Engineer.
Delivery dockets.
Photos.</v>
      </c>
    </row>
    <row r="17" spans="1:33" ht="15" customHeight="1" x14ac:dyDescent="0.25">
      <c r="A17" t="s">
        <v>78</v>
      </c>
      <c r="B17" s="1" t="s">
        <v>79</v>
      </c>
      <c r="C17" t="s">
        <v>43</v>
      </c>
      <c r="D17" t="s">
        <v>5</v>
      </c>
      <c r="E17" s="1" t="s">
        <v>80</v>
      </c>
      <c r="F17" s="1" t="s">
        <v>81</v>
      </c>
      <c r="G17" t="s">
        <v>8</v>
      </c>
      <c r="H17" t="s">
        <v>0</v>
      </c>
      <c r="W17" t="str">
        <f t="shared" si="0"/>
        <v>Detection Tape</v>
      </c>
      <c r="X17" t="str">
        <f t="shared" si="1"/>
        <v>SPECIFICATION REFERENCE: Wastewater Specification B.7.5.1.6_x000D_
FNDC Engineering Standards 5.3.3.1.2</v>
      </c>
      <c r="Y17" t="str">
        <f t="shared" si="2"/>
        <v>TEST/TASK REQUIRED: Visual inspection</v>
      </c>
      <c r="Z17" t="str">
        <f t="shared" si="3"/>
        <v>INSPECTION BY: UCCL</v>
      </c>
      <c r="AA17" t="str">
        <f t="shared" si="4"/>
        <v xml:space="preserve">TASK TIMING OR TASK FREQUENCY : "Sewerage" detection tape laid directly above all wastewater pipelines._x000D_
</v>
      </c>
      <c r="AB17" t="str">
        <f t="shared" si="5"/>
        <v xml:space="preserve">ACCEPTANCE CRITERIA: Photographs._x000D_
</v>
      </c>
      <c r="AC17" t="str">
        <f t="shared" si="6"/>
        <v>UCCL: P</v>
      </c>
      <c r="AD17" t="str">
        <f t="shared" si="7"/>
        <v>Client: W</v>
      </c>
      <c r="AE17" t="str">
        <f t="shared" si="8"/>
        <v xml:space="preserve">COMMENTS: </v>
      </c>
      <c r="AG17" t="str">
        <v>UCCL: W</v>
      </c>
    </row>
    <row r="18" spans="1:33" ht="15" customHeight="1" x14ac:dyDescent="0.25">
      <c r="A18" t="s">
        <v>82</v>
      </c>
      <c r="B18" t="s">
        <v>83</v>
      </c>
      <c r="C18" t="s">
        <v>84</v>
      </c>
      <c r="D18" s="1" t="s">
        <v>28</v>
      </c>
      <c r="E18" t="s">
        <v>85</v>
      </c>
      <c r="F18" t="s">
        <v>86</v>
      </c>
      <c r="G18" t="s">
        <v>1</v>
      </c>
      <c r="H18" t="s">
        <v>1</v>
      </c>
      <c r="W18" t="str">
        <f t="shared" si="0"/>
        <v>Pipeline Testing</v>
      </c>
      <c r="X18" t="str">
        <f t="shared" si="1"/>
        <v>SPECIFICATION REFERENCE: Wastewater Specification B.7.9.1</v>
      </c>
      <c r="Y18" t="str">
        <f t="shared" si="2"/>
        <v>TEST/TASK REQUIRED: Air test</v>
      </c>
      <c r="Z18" t="str">
        <f t="shared" si="3"/>
        <v>INSPECTION BY: UCCL_x000D_
Haigh Workman</v>
      </c>
      <c r="AA18" t="str">
        <f t="shared" si="4"/>
        <v>TASK TIMING OR TASK FREQUENCY : Each section of pipeline is to be tested by 'Air Test', including Lunden junctions.</v>
      </c>
      <c r="AB18" t="str">
        <f t="shared" si="5"/>
        <v>ACCEPTANCE CRITERIA: Drop in pressure shall not exceed 25mm over a period of 5 minutes.</v>
      </c>
      <c r="AC18" t="str">
        <f t="shared" si="6"/>
        <v>UCCL: H</v>
      </c>
      <c r="AD18" t="str">
        <f t="shared" si="7"/>
        <v>Client: H</v>
      </c>
      <c r="AE18" t="str">
        <f t="shared" si="8"/>
        <v xml:space="preserve">COMMENTS: </v>
      </c>
      <c r="AG18" t="str">
        <v>Client: W</v>
      </c>
    </row>
    <row r="19" spans="1:33" ht="15" customHeight="1" x14ac:dyDescent="0.25">
      <c r="A19" t="s">
        <v>87</v>
      </c>
      <c r="B19" t="s">
        <v>83</v>
      </c>
      <c r="C19" s="1" t="s">
        <v>88</v>
      </c>
      <c r="D19" t="s">
        <v>5</v>
      </c>
      <c r="E19" s="1" t="s">
        <v>89</v>
      </c>
      <c r="F19" t="s">
        <v>90</v>
      </c>
      <c r="G19" t="s">
        <v>1</v>
      </c>
      <c r="H19" t="s">
        <v>1</v>
      </c>
      <c r="W19" t="str">
        <f t="shared" si="0"/>
        <v>Manhole Testing</v>
      </c>
      <c r="X19" t="str">
        <f t="shared" si="1"/>
        <v>SPECIFICATION REFERENCE: Wastewater Specification B.7.9.1</v>
      </c>
      <c r="Y19" t="str">
        <f t="shared" si="2"/>
        <v>TEST/TASK REQUIRED: Visual inspection._x000D_
Water test.</v>
      </c>
      <c r="Z19" t="str">
        <f t="shared" si="3"/>
        <v>INSPECTION BY: UCCL</v>
      </c>
      <c r="AA19" t="str">
        <f t="shared" si="4"/>
        <v xml:space="preserve">TASK TIMING OR TASK FREQUENCY : Visual inspection of each manhole prior to backfilling._x000D_
Water test after backfill. </v>
      </c>
      <c r="AB19" t="str">
        <f t="shared" si="5"/>
        <v>ACCEPTANCE CRITERIA: Drop in level shall not exceed 5mm in 10 minutes.</v>
      </c>
      <c r="AC19" t="str">
        <f t="shared" si="6"/>
        <v>UCCL: H</v>
      </c>
      <c r="AD19" t="str">
        <f t="shared" si="7"/>
        <v>Client: H</v>
      </c>
      <c r="AE19" t="str">
        <f t="shared" si="8"/>
        <v xml:space="preserve">COMMENTS: </v>
      </c>
      <c r="AG19" t="str">
        <v>COMMENTS:</v>
      </c>
    </row>
    <row r="20" spans="1:33" ht="15" customHeight="1" x14ac:dyDescent="0.25">
      <c r="A20" t="s">
        <v>91</v>
      </c>
      <c r="B20" t="s">
        <v>92</v>
      </c>
      <c r="C20" s="1" t="s">
        <v>93</v>
      </c>
      <c r="D20" t="s">
        <v>5</v>
      </c>
      <c r="E20" t="s">
        <v>94</v>
      </c>
      <c r="F20" s="1" t="s">
        <v>95</v>
      </c>
      <c r="G20" t="s">
        <v>8</v>
      </c>
      <c r="H20" t="s">
        <v>0</v>
      </c>
      <c r="W20" t="str">
        <f t="shared" si="0"/>
        <v>Wastewater House Connections</v>
      </c>
      <c r="X20" t="str">
        <f t="shared" si="1"/>
        <v>SPECIFICATION REFERENCE: Wastewater Specification B.7.8.10</v>
      </c>
      <c r="Y20" t="str">
        <f t="shared" si="2"/>
        <v>TEST/TASK REQUIRED: Visual inspection._x000D_
Survey.</v>
      </c>
      <c r="Z20" t="str">
        <f t="shared" si="3"/>
        <v>INSPECTION BY: UCCL</v>
      </c>
      <c r="AA20" t="str">
        <f t="shared" si="4"/>
        <v>TASK TIMING OR TASK FREQUENCY : On completion of each connection.</v>
      </c>
      <c r="AB20" t="str">
        <f t="shared" si="5"/>
        <v>ACCEPTANCE CRITERIA: Photographs._x000D_
As-built drawings.</v>
      </c>
      <c r="AC20" t="str">
        <f t="shared" si="6"/>
        <v>UCCL: P</v>
      </c>
      <c r="AD20" t="str">
        <f t="shared" si="7"/>
        <v>Client: W</v>
      </c>
      <c r="AE20" t="str">
        <f t="shared" si="8"/>
        <v xml:space="preserve">COMMENTS: </v>
      </c>
      <c r="AG20" t="str">
        <v>Survey Setout</v>
      </c>
    </row>
    <row r="21" spans="1:33" ht="15" customHeight="1" x14ac:dyDescent="0.25">
      <c r="A21" t="s">
        <v>96</v>
      </c>
      <c r="B21" t="s">
        <v>97</v>
      </c>
      <c r="C21" t="s">
        <v>43</v>
      </c>
      <c r="D21" t="s">
        <v>5</v>
      </c>
      <c r="E21" s="1" t="s">
        <v>98</v>
      </c>
      <c r="F21" t="s">
        <v>45</v>
      </c>
      <c r="G21" t="s">
        <v>8</v>
      </c>
      <c r="H21" t="s">
        <v>0</v>
      </c>
      <c r="W21" t="str">
        <f t="shared" si="0"/>
        <v>Reinstate Driveways</v>
      </c>
      <c r="X21" t="str">
        <f t="shared" si="1"/>
        <v>SPECIFICATION REFERENCE: Wastewater Specification B.3.8.5</v>
      </c>
      <c r="Y21" t="str">
        <f t="shared" si="2"/>
        <v>TEST/TASK REQUIRED: Visual inspection</v>
      </c>
      <c r="Z21" t="str">
        <f t="shared" si="3"/>
        <v>INSPECTION BY: UCCL</v>
      </c>
      <c r="AA21" t="str">
        <f t="shared" si="4"/>
        <v>TASK TIMING OR TASK FREQUENCY : On completion of wastewater installation._x000D_
Driveways reinstated in the same material and to the same standard as existing prior to works.</v>
      </c>
      <c r="AB21" t="str">
        <f t="shared" si="5"/>
        <v>ACCEPTANCE CRITERIA: Photographs.</v>
      </c>
      <c r="AC21" t="str">
        <f t="shared" si="6"/>
        <v>UCCL: P</v>
      </c>
      <c r="AD21" t="str">
        <f t="shared" si="7"/>
        <v>Client: W</v>
      </c>
      <c r="AE21" t="str">
        <f t="shared" si="8"/>
        <v xml:space="preserve">COMMENTS: </v>
      </c>
      <c r="AG21" t="str">
        <v>SPECIFICATION REFERENCE: Wastewater Specification B.2.11.2.4</v>
      </c>
    </row>
    <row r="22" spans="1:33" ht="15" customHeight="1" x14ac:dyDescent="0.25">
      <c r="A22" t="s">
        <v>99</v>
      </c>
      <c r="B22" t="s">
        <v>97</v>
      </c>
      <c r="C22" t="s">
        <v>43</v>
      </c>
      <c r="D22" t="s">
        <v>5</v>
      </c>
      <c r="E22" s="1" t="s">
        <v>100</v>
      </c>
      <c r="F22" t="s">
        <v>45</v>
      </c>
      <c r="G22" t="s">
        <v>8</v>
      </c>
      <c r="H22" t="s">
        <v>0</v>
      </c>
      <c r="W22" t="str">
        <f t="shared" si="0"/>
        <v>Reinstate Footpaths</v>
      </c>
      <c r="X22" t="str">
        <f t="shared" si="1"/>
        <v>SPECIFICATION REFERENCE: Wastewater Specification B.3.8.5</v>
      </c>
      <c r="Y22" t="str">
        <f t="shared" si="2"/>
        <v>TEST/TASK REQUIRED: Visual inspection</v>
      </c>
      <c r="Z22" t="str">
        <f t="shared" si="3"/>
        <v>INSPECTION BY: UCCL</v>
      </c>
      <c r="AA22" t="str">
        <f t="shared" si="4"/>
        <v>TASK TIMING OR TASK FREQUENCY : On completion of wastewater installation._x000D_
Footpaths reinstated in the same material and dimensions as existing footpath, and constructed to FNDC Standards.</v>
      </c>
      <c r="AB22" t="str">
        <f t="shared" si="5"/>
        <v>ACCEPTANCE CRITERIA: Photographs.</v>
      </c>
      <c r="AC22" t="str">
        <f t="shared" si="6"/>
        <v>UCCL: P</v>
      </c>
      <c r="AD22" t="str">
        <f t="shared" si="7"/>
        <v>Client: W</v>
      </c>
      <c r="AE22" t="str">
        <f t="shared" si="8"/>
        <v xml:space="preserve">COMMENTS: </v>
      </c>
      <c r="AG22" t="str">
        <v>TEST/TASK REQUIRED: Survey set out.</v>
      </c>
    </row>
    <row r="23" spans="1:33" ht="15" customHeight="1" x14ac:dyDescent="0.25">
      <c r="A23" t="s">
        <v>101</v>
      </c>
      <c r="B23" t="s">
        <v>102</v>
      </c>
      <c r="C23" t="s">
        <v>43</v>
      </c>
      <c r="D23" t="s">
        <v>5</v>
      </c>
      <c r="E23" s="1" t="s">
        <v>103</v>
      </c>
      <c r="F23" t="s">
        <v>45</v>
      </c>
      <c r="G23" t="s">
        <v>8</v>
      </c>
      <c r="H23" t="s">
        <v>0</v>
      </c>
      <c r="W23" t="str">
        <f t="shared" si="0"/>
        <v>Reinstate Kerb and Channel</v>
      </c>
      <c r="X23" t="str">
        <f t="shared" si="1"/>
        <v>SPECIFICATION REFERENCE: Wastewater Specification B.8.5</v>
      </c>
      <c r="Y23" t="str">
        <f t="shared" si="2"/>
        <v>TEST/TASK REQUIRED: Visual inspection</v>
      </c>
      <c r="Z23" t="str">
        <f t="shared" si="3"/>
        <v>INSPECTION BY: UCCL</v>
      </c>
      <c r="AA23" t="str">
        <f t="shared" si="4"/>
        <v>TASK TIMING OR TASK FREQUENCY : Kerb and channel profiles match existing._x000D_
Concrete has minimum 28-day strength of 25MPa.</v>
      </c>
      <c r="AB23" t="str">
        <f t="shared" si="5"/>
        <v>ACCEPTANCE CRITERIA: Photographs.</v>
      </c>
      <c r="AC23" t="str">
        <f t="shared" si="6"/>
        <v>UCCL: P</v>
      </c>
      <c r="AD23" t="str">
        <f t="shared" si="7"/>
        <v>Client: W</v>
      </c>
      <c r="AE23" t="str">
        <f t="shared" si="8"/>
        <v xml:space="preserve">COMMENTS: </v>
      </c>
      <c r="AG23" t="str">
        <v>INSPECTION BY: UCCL</v>
      </c>
    </row>
    <row r="24" spans="1:33" ht="15" customHeight="1" x14ac:dyDescent="0.25">
      <c r="A24" t="s">
        <v>104</v>
      </c>
      <c r="B24" t="s">
        <v>105</v>
      </c>
      <c r="C24" t="s">
        <v>106</v>
      </c>
      <c r="D24" s="1" t="s">
        <v>28</v>
      </c>
      <c r="E24" t="s">
        <v>107</v>
      </c>
      <c r="F24" s="1" t="s">
        <v>108</v>
      </c>
      <c r="G24" t="s">
        <v>8</v>
      </c>
      <c r="H24" t="s">
        <v>0</v>
      </c>
      <c r="W24" t="str">
        <f t="shared" si="0"/>
        <v>Concrete Pour</v>
      </c>
      <c r="X24" t="str">
        <f t="shared" si="1"/>
        <v>SPECIFICATION REFERENCE: Wastewater Specification B.4.4.2</v>
      </c>
      <c r="Y24" t="str">
        <f t="shared" si="2"/>
        <v>TEST/TASK REQUIRED: Prepour inspection</v>
      </c>
      <c r="Z24" t="str">
        <f t="shared" si="3"/>
        <v>INSPECTION BY: UCCL_x000D_
Haigh Workman</v>
      </c>
      <c r="AA24" t="str">
        <f t="shared" si="4"/>
        <v>TASK TIMING OR TASK FREQUENCY : Prior to pouring concrete.</v>
      </c>
      <c r="AB24" t="str">
        <f t="shared" si="5"/>
        <v>ACCEPTANCE CRITERIA: Pre-pour inspection checklist._x000D_
Photographs.</v>
      </c>
      <c r="AC24" t="str">
        <f t="shared" si="6"/>
        <v>UCCL: P</v>
      </c>
      <c r="AD24" t="str">
        <f t="shared" si="7"/>
        <v>Client: W</v>
      </c>
      <c r="AE24" t="str">
        <f t="shared" si="8"/>
        <v xml:space="preserve">COMMENTS: </v>
      </c>
      <c r="AG24" t="str">
        <v>TASK TIMING OR TASK FREQUENCY : Prior to commencing each stage of work.</v>
      </c>
    </row>
    <row r="25" spans="1:33" ht="15" customHeight="1" x14ac:dyDescent="0.25">
      <c r="A25" t="s">
        <v>109</v>
      </c>
      <c r="B25" t="s">
        <v>110</v>
      </c>
      <c r="C25" t="s">
        <v>111</v>
      </c>
      <c r="D25" t="s">
        <v>5</v>
      </c>
      <c r="E25" t="s">
        <v>112</v>
      </c>
      <c r="F25" s="1" t="s">
        <v>113</v>
      </c>
      <c r="G25" t="s">
        <v>8</v>
      </c>
      <c r="H25" t="s">
        <v>0</v>
      </c>
      <c r="W25" t="str">
        <f t="shared" si="0"/>
        <v>Asphaltic Concrete Layer (DG10)</v>
      </c>
      <c r="X25" t="str">
        <f t="shared" si="1"/>
        <v>SPECIFICATION REFERENCE: NZTA M10 Specification</v>
      </c>
      <c r="Y25" t="str">
        <f t="shared" si="2"/>
        <v>TEST/TASK REQUIRED: As per NZTA M10 Specification</v>
      </c>
      <c r="Z25" t="str">
        <f t="shared" si="3"/>
        <v>INSPECTION BY: UCCL</v>
      </c>
      <c r="AA25" t="str">
        <f t="shared" si="4"/>
        <v>TASK TIMING OR TASK FREQUENCY : On completion of the pavement surface.</v>
      </c>
      <c r="AB25" t="str">
        <f t="shared" si="5"/>
        <v>ACCEPTANCE CRITERIA: Test results submitted to Engineer._x000D_
Photographs.</v>
      </c>
      <c r="AC25" t="str">
        <f t="shared" si="6"/>
        <v>UCCL: P</v>
      </c>
      <c r="AD25" t="str">
        <f t="shared" si="7"/>
        <v>Client: W</v>
      </c>
      <c r="AE25" t="str">
        <f t="shared" si="8"/>
        <v xml:space="preserve">COMMENTS: </v>
      </c>
      <c r="AG25" t="str">
        <v>ACCEPTANCE CRITERIA: Survey set out as per IFC drawings.</v>
      </c>
    </row>
    <row r="26" spans="1:33" ht="15" customHeight="1" x14ac:dyDescent="0.25">
      <c r="A26" t="s">
        <v>114</v>
      </c>
      <c r="B26" t="s">
        <v>115</v>
      </c>
      <c r="C26" t="s">
        <v>116</v>
      </c>
      <c r="D26" t="s">
        <v>5</v>
      </c>
      <c r="E26" s="1" t="s">
        <v>117</v>
      </c>
      <c r="F26" t="s">
        <v>118</v>
      </c>
      <c r="G26" t="s">
        <v>9</v>
      </c>
      <c r="H26" t="s">
        <v>31</v>
      </c>
      <c r="W26" t="str">
        <f t="shared" si="0"/>
        <v>As-Built Drawings</v>
      </c>
      <c r="X26" t="str">
        <f t="shared" si="1"/>
        <v>SPECIFICATION REFERENCE: Wastewater Specification B.2.18.1</v>
      </c>
      <c r="Y26" t="str">
        <f t="shared" si="2"/>
        <v>TEST/TASK REQUIRED: As-built records and coordinate data</v>
      </c>
      <c r="Z26" t="str">
        <f t="shared" si="3"/>
        <v>INSPECTION BY: UCCL</v>
      </c>
      <c r="AA26" t="str">
        <f t="shared" si="4"/>
        <v>TASK TIMING OR TASK FREQUENCY : Draft as-builts shall be complete and accepted by Engineer prior to Practical Completion._x000D_
Final as-builts issued prior to Final Completion.</v>
      </c>
      <c r="AB26" t="str">
        <f t="shared" si="5"/>
        <v>ACCEPTANCE CRITERIA: As-builts submitted to the Engineer for approval.</v>
      </c>
      <c r="AC26" t="str">
        <f t="shared" si="6"/>
        <v>UCCL: S</v>
      </c>
      <c r="AD26" t="str">
        <f t="shared" si="7"/>
        <v>Client: A</v>
      </c>
      <c r="AE26" t="str">
        <f t="shared" si="8"/>
        <v xml:space="preserve">COMMENTS: </v>
      </c>
      <c r="AG26" t="str">
        <v>UCCL: P</v>
      </c>
    </row>
    <row r="27" spans="1:33" ht="15" customHeight="1" x14ac:dyDescent="0.25">
      <c r="A27" t="s">
        <v>119</v>
      </c>
      <c r="B27" t="s">
        <v>120</v>
      </c>
      <c r="C27" t="s">
        <v>121</v>
      </c>
      <c r="D27" t="s">
        <v>5</v>
      </c>
      <c r="E27" t="s">
        <v>122</v>
      </c>
      <c r="F27" t="s">
        <v>123</v>
      </c>
      <c r="G27" t="s">
        <v>9</v>
      </c>
      <c r="H27" t="s">
        <v>31</v>
      </c>
      <c r="W27" t="str">
        <f t="shared" si="0"/>
        <v>CCTV</v>
      </c>
      <c r="X27" t="str">
        <f t="shared" si="1"/>
        <v>SPECIFICATION REFERENCE: Wastewater Specification B.2.18.2</v>
      </c>
      <c r="Y27" t="str">
        <f t="shared" si="2"/>
        <v>TEST/TASK REQUIRED: CCTV video survey to the National Standards</v>
      </c>
      <c r="Z27" t="str">
        <f t="shared" si="3"/>
        <v>INSPECTION BY: UCCL</v>
      </c>
      <c r="AA27" t="str">
        <f t="shared" si="4"/>
        <v>TASK TIMING OR TASK FREQUENCY : On completion of the installation of each pipeline with backfill to the top of the pipe.</v>
      </c>
      <c r="AB27" t="str">
        <f t="shared" si="5"/>
        <v>ACCEPTANCE CRITERIA: CCTV results submitted to Engineer for approval.</v>
      </c>
      <c r="AC27" t="str">
        <f t="shared" si="6"/>
        <v>UCCL: S</v>
      </c>
      <c r="AD27" t="str">
        <f t="shared" si="7"/>
        <v>Client: A</v>
      </c>
      <c r="AE27" t="str">
        <f t="shared" si="8"/>
        <v xml:space="preserve">COMMENTS: </v>
      </c>
      <c r="AG27" t="str">
        <v>Client: W</v>
      </c>
    </row>
    <row r="28" spans="1:33" ht="15" customHeight="1" x14ac:dyDescent="0.25">
      <c r="A28" t="s">
        <v>124</v>
      </c>
      <c r="B28" t="s">
        <v>125</v>
      </c>
      <c r="C28" t="s">
        <v>126</v>
      </c>
      <c r="D28" t="s">
        <v>5</v>
      </c>
      <c r="E28" t="s">
        <v>127</v>
      </c>
      <c r="F28" t="s">
        <v>128</v>
      </c>
      <c r="G28" t="s">
        <v>9</v>
      </c>
      <c r="H28" t="s">
        <v>31</v>
      </c>
      <c r="W28" t="str">
        <f t="shared" si="0"/>
        <v>RAMM Information</v>
      </c>
      <c r="X28" t="str">
        <f t="shared" si="1"/>
        <v>SPECIFICATION REFERENCE: Wastewater Specifcation B.2.18.3</v>
      </c>
      <c r="Y28" t="str">
        <f t="shared" si="2"/>
        <v>TEST/TASK REQUIRED: RAMM information</v>
      </c>
      <c r="Z28" t="str">
        <f t="shared" si="3"/>
        <v>INSPECTION BY: UCCL</v>
      </c>
      <c r="AA28" t="str">
        <f t="shared" si="4"/>
        <v>TASK TIMING OR TASK FREQUENCY : RAMM information submitted to the Engineer on completion of works.</v>
      </c>
      <c r="AB28" t="str">
        <f t="shared" si="5"/>
        <v>ACCEPTANCE CRITERIA: RAMM information submitted to the Engineer.</v>
      </c>
      <c r="AC28" t="str">
        <f t="shared" si="6"/>
        <v>UCCL: S</v>
      </c>
      <c r="AD28" t="str">
        <f t="shared" si="7"/>
        <v>Client: A</v>
      </c>
      <c r="AE28" t="str">
        <f t="shared" si="8"/>
        <v xml:space="preserve">COMMENTS: </v>
      </c>
      <c r="AG28" t="str">
        <v>COMMENTS: Check all MHs for levels, prior to constructing drainage lines, they must verify the inverts and locations of existing manholes as part of the inspection and testing process</v>
      </c>
    </row>
    <row r="29" spans="1:33" ht="15" customHeight="1" x14ac:dyDescent="0.25">
      <c r="AG29" t="str">
        <v>Service Location</v>
      </c>
    </row>
    <row r="30" spans="1:33" ht="15" customHeight="1" x14ac:dyDescent="0.25">
      <c r="AG30" t="str">
        <v>SPECIFICATION REFERENCE: Wastewater Specification B.2.11.4.2</v>
      </c>
    </row>
    <row r="31" spans="1:33" ht="15" customHeight="1" x14ac:dyDescent="0.25">
      <c r="AG31" t="str">
        <v>TEST/TASK REQUIRED: Locate underground services within work area.</v>
      </c>
    </row>
    <row r="32" spans="1:33" ht="15" customHeight="1" x14ac:dyDescent="0.25">
      <c r="AG32" t="str">
        <v>INSPECTION BY: UCCL</v>
      </c>
    </row>
    <row r="33" spans="33:33" ht="15" customHeight="1" x14ac:dyDescent="0.25">
      <c r="AG33" t="str">
        <v>TASK TIMING OR TASK FREQUENCY : Locate, pothole and protect existing services. Pothole information shall be used to confirm fittings required to connect to the existing services.</v>
      </c>
    </row>
    <row r="34" spans="33:33" ht="15" customHeight="1" x14ac:dyDescent="0.25">
      <c r="AG34" t="str">
        <v>ACCEPTANCE CRITERIA:</v>
      </c>
    </row>
    <row r="35" spans="33:33" ht="15" customHeight="1" x14ac:dyDescent="0.25">
      <c r="AG35" t="str">
        <v>UCCL: P</v>
      </c>
    </row>
    <row r="36" spans="33:33" ht="15" customHeight="1" x14ac:dyDescent="0.25">
      <c r="AG36" t="str">
        <v>Client: W</v>
      </c>
    </row>
    <row r="37" spans="33:33" ht="15" customHeight="1" x14ac:dyDescent="0.25">
      <c r="AG37" t="str">
        <v>COMMENTS:</v>
      </c>
    </row>
    <row r="38" spans="33:33" ht="15" customHeight="1" x14ac:dyDescent="0.25">
      <c r="AG38" t="str">
        <v>Material Properties (Bedding)</v>
      </c>
    </row>
    <row r="39" spans="33:33" ht="15" customHeight="1" x14ac:dyDescent="0.25">
      <c r="AG39" t="str">
        <v>SPECIFICATION REFERENCE: Wastewater Specification B.7.5.1.9</v>
      </c>
    </row>
    <row r="40" spans="33:33" ht="15" customHeight="1" x14ac:dyDescent="0.25">
      <c r="AG40" t="str">
        <v>TEST/TASK REQUIRED: AP20 Grading curve to be submitted to Engineer for approval.</v>
      </c>
    </row>
    <row r="41" spans="33:33" ht="15" customHeight="1" x14ac:dyDescent="0.25">
      <c r="AG41" t="str">
        <v>INSPECTION BY: UCCL
Haigh Workman</v>
      </c>
    </row>
    <row r="42" spans="33:33" ht="15" customHeight="1" x14ac:dyDescent="0.25">
      <c r="AG42" t="str">
        <v>TASK TIMING OR TASK FREQUENCY : Prior to using bedding material on site.
PE bedding, pipe surround and haunching shall be AP20 in accordance with AS/NZS 2566.</v>
      </c>
    </row>
    <row r="43" spans="33:33" ht="15" customHeight="1" x14ac:dyDescent="0.25">
      <c r="AG43" t="str">
        <v>ACCEPTANCE CRITERIA: Bedding grading curve accepted by Engineer.</v>
      </c>
    </row>
    <row r="44" spans="33:33" ht="15" customHeight="1" x14ac:dyDescent="0.25">
      <c r="AG44" t="str">
        <v>UCCL: S</v>
      </c>
    </row>
    <row r="45" spans="33:33" ht="15" customHeight="1" x14ac:dyDescent="0.25">
      <c r="AG45" t="str">
        <v>Client: A</v>
      </c>
    </row>
    <row r="46" spans="33:33" ht="15" customHeight="1" x14ac:dyDescent="0.25">
      <c r="AG46" t="str">
        <v>COMMENTS:</v>
      </c>
    </row>
    <row r="47" spans="33:33" ht="15" customHeight="1" x14ac:dyDescent="0.25">
      <c r="AG47" t="str">
        <v>Material Properties (Subbase - AP65)</v>
      </c>
    </row>
    <row r="48" spans="33:33" ht="15" customHeight="1" x14ac:dyDescent="0.25">
      <c r="AG48" t="str">
        <v>SPECIFICATION REFERENCE: FNDC Engineering Standards 3.3.2</v>
      </c>
    </row>
    <row r="49" spans="33:33" ht="15" customHeight="1" x14ac:dyDescent="0.25">
      <c r="AG49" t="str">
        <v>TEST/TASK REQUIRED: Subbase material meets FNDC Engineering Standards</v>
      </c>
    </row>
    <row r="50" spans="33:33" ht="15" customHeight="1" x14ac:dyDescent="0.25">
      <c r="AG50" t="str">
        <v>INSPECTION BY: UCCL
Haigh Workman</v>
      </c>
    </row>
    <row r="51" spans="33:33" ht="15" customHeight="1" x14ac:dyDescent="0.25">
      <c r="AG51" t="str">
        <v>TASK TIMING OR TASK FREQUENCY : Prior to using subbase material on site.</v>
      </c>
    </row>
    <row r="52" spans="33:33" ht="15" customHeight="1" x14ac:dyDescent="0.25">
      <c r="AG52" t="str">
        <v>ACCEPTANCE CRITERIA: Subbase material test certificates accepted by Engineer.</v>
      </c>
    </row>
    <row r="53" spans="33:33" ht="15" customHeight="1" x14ac:dyDescent="0.25">
      <c r="AG53" t="str">
        <v>UCCL: S</v>
      </c>
    </row>
    <row r="54" spans="33:33" ht="15" customHeight="1" x14ac:dyDescent="0.25">
      <c r="AG54" t="str">
        <v>Client: A</v>
      </c>
    </row>
    <row r="55" spans="33:33" ht="15" customHeight="1" x14ac:dyDescent="0.25">
      <c r="AG55" t="str">
        <v>COMMENTS:</v>
      </c>
    </row>
    <row r="56" spans="33:33" ht="15" customHeight="1" x14ac:dyDescent="0.25">
      <c r="AG56" t="str">
        <v>Material Properties (Basecourse - AP40)</v>
      </c>
    </row>
    <row r="57" spans="33:33" ht="15" customHeight="1" x14ac:dyDescent="0.25">
      <c r="AG57" t="str">
        <v>SPECIFICATION REFERENCE: FNDC Engineering Standards 3.3.2</v>
      </c>
    </row>
    <row r="58" spans="33:33" ht="15" customHeight="1" x14ac:dyDescent="0.25">
      <c r="AG58" t="str">
        <v>TEST/TASK REQUIRED: Bascourse material meets FNDC Engineering Standards</v>
      </c>
    </row>
    <row r="59" spans="33:33" ht="15" customHeight="1" x14ac:dyDescent="0.25">
      <c r="AG59" t="str">
        <v>INSPECTION BY: UCCL
Haigh Workman</v>
      </c>
    </row>
    <row r="60" spans="33:33" ht="15" customHeight="1" x14ac:dyDescent="0.25">
      <c r="AG60" t="str">
        <v>TASK TIMING OR TASK FREQUENCY : Prior to using basecourse material on site.</v>
      </c>
    </row>
    <row r="61" spans="33:33" ht="15" customHeight="1" x14ac:dyDescent="0.25">
      <c r="AG61" t="str">
        <v>ACCEPTANCE CRITERIA: Basecourse material test certificates accepted by Engineer.</v>
      </c>
    </row>
    <row r="62" spans="33:33" ht="15" customHeight="1" x14ac:dyDescent="0.25">
      <c r="AG62" t="str">
        <v>UCCL: S</v>
      </c>
    </row>
    <row r="63" spans="33:33" ht="15" customHeight="1" x14ac:dyDescent="0.25">
      <c r="AG63" t="str">
        <v>Client: A</v>
      </c>
    </row>
    <row r="64" spans="33:33" ht="15" customHeight="1" x14ac:dyDescent="0.25">
      <c r="AG64" t="str">
        <v>COMMENTS:</v>
      </c>
    </row>
    <row r="65" spans="33:33" ht="15" customHeight="1" x14ac:dyDescent="0.25">
      <c r="AG65" t="str">
        <v>Pipe and Rubber Rings</v>
      </c>
    </row>
    <row r="66" spans="33:33" ht="15" customHeight="1" x14ac:dyDescent="0.25">
      <c r="AG66" t="str">
        <v>SPECIFICATION REFERENCE: Wastewater Specification B.7.8.3</v>
      </c>
    </row>
    <row r="67" spans="33:33" ht="15" customHeight="1" x14ac:dyDescent="0.25">
      <c r="AG67" t="str">
        <v>TEST/TASK REQUIRED: Visual inspection</v>
      </c>
    </row>
    <row r="68" spans="33:33" ht="15" customHeight="1" x14ac:dyDescent="0.25">
      <c r="AG68" t="str">
        <v>INSPECTION BY: UCCL</v>
      </c>
    </row>
    <row r="69" spans="33:33" ht="15" customHeight="1" x14ac:dyDescent="0.25">
      <c r="AG69" t="str">
        <v>TASK TIMING OR TASK FREQUENCY : Visual inspection prior to  use (clean and free from defects).</v>
      </c>
    </row>
    <row r="70" spans="33:33" ht="15" customHeight="1" x14ac:dyDescent="0.25">
      <c r="AG70" t="str">
        <v>ACCEPTANCE CRITERIA: Photographs.</v>
      </c>
    </row>
    <row r="71" spans="33:33" ht="15" customHeight="1" x14ac:dyDescent="0.25">
      <c r="AG71" t="str">
        <v>UCCL: W</v>
      </c>
    </row>
    <row r="72" spans="33:33" ht="15" customHeight="1" x14ac:dyDescent="0.25">
      <c r="AG72" t="str">
        <v>Client: W</v>
      </c>
    </row>
    <row r="73" spans="33:33" ht="15" customHeight="1" x14ac:dyDescent="0.25">
      <c r="AG73" t="str">
        <v>COMMENTS:</v>
      </c>
    </row>
    <row r="74" spans="33:33" ht="15" customHeight="1" x14ac:dyDescent="0.25">
      <c r="AG74" t="str">
        <v>Pipeline Installation (PVC)</v>
      </c>
    </row>
    <row r="75" spans="33:33" ht="15" customHeight="1" x14ac:dyDescent="0.25">
      <c r="AG75" t="str">
        <v>SPECIFICATION REFERENCE: Wastewater Specification B.7.8 and B.7.9
FNDC Engineering Standards Sheet 31</v>
      </c>
    </row>
    <row r="76" spans="33:33" ht="15" customHeight="1" x14ac:dyDescent="0.25">
      <c r="AG76" t="str">
        <v>TEST/TASK REQUIRED: Visual inspection
Pipeline installed to correct alignment, grade and level</v>
      </c>
    </row>
    <row r="77" spans="33:33" ht="15" customHeight="1" x14ac:dyDescent="0.25">
      <c r="AG77" t="str">
        <v>INSPECTION BY: UCCL</v>
      </c>
    </row>
    <row r="78" spans="33:33" ht="15" customHeight="1" x14ac:dyDescent="0.25">
      <c r="AG78" t="str">
        <v>TASK TIMING OR TASK FREQUENCY : On completion of installation of each length of pipe, prior to backfilling.
Throughout installation of pipeline.
Horizontal alignment +100mm.
Vertical tolerance +/- 10% of the design grade for each section of pipe.</v>
      </c>
    </row>
    <row r="79" spans="33:33" ht="15" customHeight="1" x14ac:dyDescent="0.25">
      <c r="AG79" t="str">
        <v>ACCEPTANCE CRITERIA: As-built drawings.
Photographs.</v>
      </c>
    </row>
    <row r="80" spans="33:33" ht="15" customHeight="1" x14ac:dyDescent="0.25">
      <c r="AG80" t="str">
        <v>UCCL: P</v>
      </c>
    </row>
    <row r="81" spans="33:33" ht="15" customHeight="1" x14ac:dyDescent="0.25">
      <c r="AG81" t="str">
        <v>Client: W</v>
      </c>
    </row>
    <row r="82" spans="33:33" ht="15" customHeight="1" x14ac:dyDescent="0.25">
      <c r="AG82" t="str">
        <v>COMMENTS:</v>
      </c>
    </row>
    <row r="83" spans="33:33" ht="15" customHeight="1" x14ac:dyDescent="0.25">
      <c r="AG83" t="str">
        <v>Stainless Steel Pipe Bridge</v>
      </c>
    </row>
    <row r="84" spans="33:33" ht="15" customHeight="1" x14ac:dyDescent="0.25">
      <c r="AG84" t="str">
        <v>SPECIFICATION REFERENCE: Wastewater Specification 'Package 3 - Bisset - Pipe Bridges Specification</v>
      </c>
    </row>
    <row r="85" spans="33:33" ht="15" customHeight="1" x14ac:dyDescent="0.25">
      <c r="AG85" t="str">
        <v>TEST/TASK REQUIRED: Visual inspection
Pipe installed as per specification to correct alignment, grade and level</v>
      </c>
    </row>
    <row r="86" spans="33:33" ht="15" customHeight="1" x14ac:dyDescent="0.25">
      <c r="AG86" t="str">
        <v>INSPECTION BY: UCCL</v>
      </c>
    </row>
    <row r="87" spans="33:33" ht="15" customHeight="1" x14ac:dyDescent="0.25">
      <c r="AG87" t="str">
        <v>TASK TIMING OR TASK FREQUENCY : On completion of installation of each pipe bridge.
Horizontal alignment + 100mm.
Vertical tolerance +/- 10% of the design grade for each section of pipe.</v>
      </c>
    </row>
    <row r="88" spans="33:33" ht="15" customHeight="1" x14ac:dyDescent="0.25">
      <c r="AG88" t="str">
        <v>ACCEPTANCE CRITERIA: As-built drawings.
Photographs.</v>
      </c>
    </row>
    <row r="89" spans="33:33" ht="15" customHeight="1" x14ac:dyDescent="0.25">
      <c r="AG89" t="str">
        <v>UCCL: P</v>
      </c>
    </row>
    <row r="90" spans="33:33" ht="15" customHeight="1" x14ac:dyDescent="0.25">
      <c r="AG90" t="str">
        <v>Client: W</v>
      </c>
    </row>
    <row r="91" spans="33:33" ht="15" customHeight="1" x14ac:dyDescent="0.25">
      <c r="AG91" t="str">
        <v>COMMENTS:</v>
      </c>
    </row>
    <row r="92" spans="33:33" ht="15" customHeight="1" x14ac:dyDescent="0.25">
      <c r="AG92" t="str">
        <v>Manhole Installation and Backfill</v>
      </c>
    </row>
    <row r="93" spans="33:33" ht="15" customHeight="1" x14ac:dyDescent="0.25">
      <c r="AG93" t="str">
        <v>SPECIFICATION REFERENCE: Wastewater specification B.7.9</v>
      </c>
    </row>
    <row r="94" spans="33:33" ht="15" customHeight="1" x14ac:dyDescent="0.25">
      <c r="AG94" t="str">
        <v>TEST/TASK REQUIRED: Visual inspection.
Manhole checks including position, haunching, steps and sealed joints.</v>
      </c>
    </row>
    <row r="95" spans="33:33" ht="15" customHeight="1" x14ac:dyDescent="0.25">
      <c r="AG95" t="str">
        <v>INSPECTION BY: UCCL</v>
      </c>
    </row>
    <row r="96" spans="33:33" ht="15" customHeight="1" x14ac:dyDescent="0.25">
      <c r="AG96" t="str">
        <v>TASK TIMING OR TASK FREQUENCY : On completion of manhole installation.</v>
      </c>
    </row>
    <row r="97" spans="33:33" ht="15" customHeight="1" x14ac:dyDescent="0.25">
      <c r="AG97" t="str">
        <v>ACCEPTANCE CRITERIA: Falls through manholes are to be within +5mm of design levels.
Maximum deviation from vertical (manholes/chambers) shall be 10mm per metre.</v>
      </c>
    </row>
    <row r="98" spans="33:33" ht="15" customHeight="1" x14ac:dyDescent="0.25">
      <c r="AG98" t="str">
        <v>UCCL: P</v>
      </c>
    </row>
    <row r="99" spans="33:33" ht="15" customHeight="1" x14ac:dyDescent="0.25">
      <c r="AG99" t="str">
        <v>Client: W</v>
      </c>
    </row>
    <row r="100" spans="33:33" ht="15" customHeight="1" x14ac:dyDescent="0.25">
      <c r="AG100" t="str">
        <v>COMMENTS:</v>
      </c>
    </row>
    <row r="101" spans="33:33" ht="15" customHeight="1" x14ac:dyDescent="0.25">
      <c r="AG101" t="str">
        <v>Pipe Bedding</v>
      </c>
    </row>
    <row r="102" spans="33:33" ht="15" customHeight="1" x14ac:dyDescent="0.25">
      <c r="AG102" t="str">
        <v>SPECIFICATION REFERENCE: Wastewater Specification B.3.4.1
FNDC Engineering Standards Sheet 31</v>
      </c>
    </row>
    <row r="103" spans="33:33" ht="15" customHeight="1" x14ac:dyDescent="0.25">
      <c r="AG103" t="str">
        <v>TEST/TASK REQUIRED: Visual inspection.
Compaction test on top of bedding.</v>
      </c>
    </row>
    <row r="104" spans="33:33" ht="15" customHeight="1" x14ac:dyDescent="0.25">
      <c r="AG104" t="str">
        <v>INSPECTION BY: UCCL</v>
      </c>
    </row>
    <row r="105" spans="33:33" ht="15" customHeight="1" x14ac:dyDescent="0.25">
      <c r="AG105" t="str">
        <v>TASK TIMING OR TASK FREQUENCY : Bedding installed as per specifications.</v>
      </c>
    </row>
    <row r="106" spans="33:33" ht="15" customHeight="1" x14ac:dyDescent="0.25">
      <c r="AG106" t="str">
        <v>ACCEPTANCE CRITERIA: Photographs. 
Compaction test results.</v>
      </c>
    </row>
    <row r="107" spans="33:33" ht="15" customHeight="1" x14ac:dyDescent="0.25">
      <c r="AG107" t="str">
        <v>UCCL: P</v>
      </c>
    </row>
    <row r="108" spans="33:33" ht="15" customHeight="1" x14ac:dyDescent="0.25">
      <c r="AG108" t="str">
        <v>Client: W</v>
      </c>
    </row>
    <row r="109" spans="33:33" ht="15" customHeight="1" x14ac:dyDescent="0.25">
      <c r="AG109" t="str">
        <v>COMMENTS:</v>
      </c>
    </row>
    <row r="110" spans="33:33" ht="15" customHeight="1" x14ac:dyDescent="0.25">
      <c r="AG110" t="str">
        <v>Pipe Backfill (Outside of Carriageway)</v>
      </c>
    </row>
    <row r="111" spans="33:33" ht="15" customHeight="1" x14ac:dyDescent="0.25">
      <c r="AG111" t="str">
        <v>SPECIFICATION REFERENCE: Wastewater Specification B.3.6.3
FNDC Engineering Standards Sheet 31</v>
      </c>
    </row>
    <row r="112" spans="33:33" ht="15" customHeight="1" x14ac:dyDescent="0.25">
      <c r="AG112" t="str">
        <v>TEST/TASK REQUIRED: Visual inspection.
Compaction test on top of GAP65.</v>
      </c>
    </row>
    <row r="113" spans="33:33" ht="15" customHeight="1" x14ac:dyDescent="0.25">
      <c r="AG113" t="str">
        <v>INSPECTION BY: UCCL</v>
      </c>
    </row>
    <row r="114" spans="33:33" ht="15" customHeight="1" x14ac:dyDescent="0.25">
      <c r="AG114" t="str">
        <v>TASK TIMING OR TASK FREQUENCY : On completion of GAP65 layer.
On completion of ordinary backfill.</v>
      </c>
    </row>
    <row r="115" spans="33:33" ht="15" customHeight="1" x14ac:dyDescent="0.25">
      <c r="AG115" t="str">
        <v>ACCEPTANCE CRITERIA: Photographs.
Compaction test results.</v>
      </c>
    </row>
    <row r="116" spans="33:33" ht="15" customHeight="1" x14ac:dyDescent="0.25">
      <c r="AG116" t="str">
        <v>UCCL: P</v>
      </c>
    </row>
    <row r="117" spans="33:33" ht="15" customHeight="1" x14ac:dyDescent="0.25">
      <c r="AG117" t="str">
        <v>Client: W</v>
      </c>
    </row>
    <row r="118" spans="33:33" ht="15" customHeight="1" x14ac:dyDescent="0.25">
      <c r="AG118" t="str">
        <v>COMMENTS:</v>
      </c>
    </row>
    <row r="119" spans="33:33" ht="15" customHeight="1" x14ac:dyDescent="0.25">
      <c r="AG119" t="str">
        <v>Subbase</v>
      </c>
    </row>
    <row r="120" spans="33:33" ht="15" customHeight="1" x14ac:dyDescent="0.25">
      <c r="AG120" t="str">
        <v>SPECIFICATION REFERENCE: Wastewater Specification B.3.6 and B.3.7
FNDC Engineering Standards 3.3.3.3 and Sheet 31</v>
      </c>
    </row>
    <row r="121" spans="33:33" ht="15" customHeight="1" x14ac:dyDescent="0.25">
      <c r="AG121" t="str">
        <v>TEST/TASK REQUIRED: Visual inspection
NDM testing</v>
      </c>
    </row>
    <row r="122" spans="33:33" ht="15" customHeight="1" x14ac:dyDescent="0.25">
      <c r="AG122" t="str">
        <v>INSPECTION BY: UCCL</v>
      </c>
    </row>
    <row r="123" spans="33:33" ht="15" customHeight="1" x14ac:dyDescent="0.25">
      <c r="AG123" t="str">
        <v>TASK TIMING OR TASK FREQUENCY : NDM testing on completion of subbase layer, prior to installing basecourse.
Backfill and compaction completed as per specifications.</v>
      </c>
    </row>
    <row r="124" spans="33:33" ht="15" customHeight="1" x14ac:dyDescent="0.25">
      <c r="AG124" t="str">
        <v>ACCEPTANCE CRITERIA: Compaction records.
Photographs.</v>
      </c>
    </row>
    <row r="125" spans="33:33" ht="15" customHeight="1" x14ac:dyDescent="0.25">
      <c r="AG125" t="str">
        <v>UCCL: P</v>
      </c>
    </row>
    <row r="126" spans="33:33" ht="15" customHeight="1" x14ac:dyDescent="0.25">
      <c r="AG126" t="str">
        <v>Client: W</v>
      </c>
    </row>
    <row r="127" spans="33:33" ht="15" customHeight="1" x14ac:dyDescent="0.25">
      <c r="AG127" t="str">
        <v>COMMENTS:</v>
      </c>
    </row>
    <row r="128" spans="33:33" ht="15" customHeight="1" x14ac:dyDescent="0.25">
      <c r="AG128" t="str">
        <v>Basecourse</v>
      </c>
    </row>
    <row r="129" spans="33:33" ht="15" customHeight="1" x14ac:dyDescent="0.25">
      <c r="AG129" t="str">
        <v>SPECIFICATION REFERENCE: Wastewater Specification B.3.6.2
FNDC Engineering Standards 3.3.3.4 and Sheet 31</v>
      </c>
    </row>
    <row r="130" spans="33:33" ht="15" customHeight="1" x14ac:dyDescent="0.25">
      <c r="AG130" t="str">
        <v>TEST/TASK REQUIRED: Visual inspection
NDM testing</v>
      </c>
    </row>
    <row r="131" spans="33:33" ht="15" customHeight="1" x14ac:dyDescent="0.25">
      <c r="AG131" t="str">
        <v>INSPECTION BY: UCCL
Haigh Workman</v>
      </c>
    </row>
    <row r="132" spans="33:33" ht="15" customHeight="1" x14ac:dyDescent="0.25">
      <c r="AG132" t="str">
        <v>TASK TIMING OR TASK FREQUENCY : NDM testing on completion of basecourse layer, prior to sealing.
Basecourse installed as per FNDC Engineering Standards, and NZTA B/02.</v>
      </c>
    </row>
    <row r="133" spans="33:33" ht="15" customHeight="1" x14ac:dyDescent="0.25">
      <c r="AG133" t="str">
        <v>ACCEPTANCE CRITERIA: Compaction records.
Photographs.</v>
      </c>
    </row>
    <row r="134" spans="33:33" ht="15" customHeight="1" x14ac:dyDescent="0.25">
      <c r="AG134" t="str">
        <v>UCCL: H</v>
      </c>
    </row>
    <row r="135" spans="33:33" ht="15" customHeight="1" x14ac:dyDescent="0.25">
      <c r="AG135" t="str">
        <v>Client: H</v>
      </c>
    </row>
    <row r="136" spans="33:33" ht="15" customHeight="1" x14ac:dyDescent="0.25">
      <c r="AG136" t="str">
        <v>COMMENTS:</v>
      </c>
    </row>
    <row r="137" spans="33:33" ht="15" customHeight="1" x14ac:dyDescent="0.25">
      <c r="AG137" t="str">
        <v>Detection Tape</v>
      </c>
    </row>
    <row r="138" spans="33:33" ht="15" customHeight="1" x14ac:dyDescent="0.25">
      <c r="AG138" t="str">
        <v>SPECIFICATION REFERENCE: Wastewater Specification B.7.5.1.6
FNDC Engineering Standards 5.3.3.1.2</v>
      </c>
    </row>
    <row r="139" spans="33:33" ht="15" customHeight="1" x14ac:dyDescent="0.25">
      <c r="AG139" t="str">
        <v>TEST/TASK REQUIRED: Visual inspection</v>
      </c>
    </row>
    <row r="140" spans="33:33" ht="15" customHeight="1" x14ac:dyDescent="0.25">
      <c r="AG140" t="str">
        <v>INSPECTION BY: UCCL</v>
      </c>
    </row>
    <row r="141" spans="33:33" ht="15" customHeight="1" x14ac:dyDescent="0.25">
      <c r="AG141" t="str">
        <v>TASK TIMING OR TASK FREQUENCY : "Sewerage" detection tape laid directly above all wastewater pipelines.</v>
      </c>
    </row>
    <row r="142" spans="33:33" ht="15" customHeight="1" x14ac:dyDescent="0.25">
      <c r="AG142" t="str">
        <v>ACCEPTANCE CRITERIA: Photographs.</v>
      </c>
    </row>
    <row r="143" spans="33:33" ht="15" customHeight="1" x14ac:dyDescent="0.25">
      <c r="AG143" t="str">
        <v>UCCL: P</v>
      </c>
    </row>
    <row r="144" spans="33:33" ht="15" customHeight="1" x14ac:dyDescent="0.25">
      <c r="AG144" t="str">
        <v>Client: W</v>
      </c>
    </row>
    <row r="145" spans="33:33" ht="15" customHeight="1" x14ac:dyDescent="0.25">
      <c r="AG145" t="str">
        <v>COMMENTS:</v>
      </c>
    </row>
    <row r="146" spans="33:33" ht="15" customHeight="1" x14ac:dyDescent="0.25">
      <c r="AG146" t="str">
        <v>Pipeline Testing</v>
      </c>
    </row>
    <row r="147" spans="33:33" ht="15" customHeight="1" x14ac:dyDescent="0.25">
      <c r="AG147" t="str">
        <v>SPECIFICATION REFERENCE: Wastewater Specification B.7.9.1</v>
      </c>
    </row>
    <row r="148" spans="33:33" ht="15" customHeight="1" x14ac:dyDescent="0.25">
      <c r="AG148" t="str">
        <v>TEST/TASK REQUIRED: Air test</v>
      </c>
    </row>
    <row r="149" spans="33:33" ht="15" customHeight="1" x14ac:dyDescent="0.25">
      <c r="AG149" t="str">
        <v>INSPECTION BY: UCCL
Haigh Workman</v>
      </c>
    </row>
    <row r="150" spans="33:33" ht="15" customHeight="1" x14ac:dyDescent="0.25">
      <c r="AG150" t="str">
        <v>TASK TIMING OR TASK FREQUENCY : Each section of pipeline is to be tested by 'Air Test', including Lunden junctions.</v>
      </c>
    </row>
    <row r="151" spans="33:33" ht="15" customHeight="1" x14ac:dyDescent="0.25">
      <c r="AG151" t="str">
        <v>ACCEPTANCE CRITERIA: Drop in pressure shall not exceed 25mm over a period of 5 minutes.</v>
      </c>
    </row>
    <row r="152" spans="33:33" ht="15" customHeight="1" x14ac:dyDescent="0.25">
      <c r="AG152" t="str">
        <v>UCCL: H</v>
      </c>
    </row>
    <row r="153" spans="33:33" ht="15" customHeight="1" x14ac:dyDescent="0.25">
      <c r="AG153" t="str">
        <v>Client: H</v>
      </c>
    </row>
    <row r="154" spans="33:33" ht="15" customHeight="1" x14ac:dyDescent="0.25">
      <c r="AG154" t="str">
        <v>COMMENTS:</v>
      </c>
    </row>
    <row r="155" spans="33:33" ht="15" customHeight="1" x14ac:dyDescent="0.25">
      <c r="AG155" t="str">
        <v>Manhole Testing</v>
      </c>
    </row>
    <row r="156" spans="33:33" ht="15" customHeight="1" x14ac:dyDescent="0.25">
      <c r="AG156" t="str">
        <v>SPECIFICATION REFERENCE: Wastewater Specification B.7.9.1</v>
      </c>
    </row>
    <row r="157" spans="33:33" ht="15" customHeight="1" x14ac:dyDescent="0.25">
      <c r="AG157" t="str">
        <v>TEST/TASK REQUIRED: Visual inspection.
Water test.</v>
      </c>
    </row>
    <row r="158" spans="33:33" ht="15" customHeight="1" x14ac:dyDescent="0.25">
      <c r="AG158" t="str">
        <v>INSPECTION BY: UCCL</v>
      </c>
    </row>
    <row r="159" spans="33:33" ht="15" customHeight="1" x14ac:dyDescent="0.25">
      <c r="AG159" t="str">
        <v>TASK TIMING OR TASK FREQUENCY : Visual inspection of each manhole prior to backfilling.
Water test after backfill.</v>
      </c>
    </row>
    <row r="160" spans="33:33" ht="15" customHeight="1" x14ac:dyDescent="0.25">
      <c r="AG160" t="str">
        <v>ACCEPTANCE CRITERIA: Drop in level shall not exceed 5mm in 10 minutes.</v>
      </c>
    </row>
    <row r="161" spans="33:33" ht="15" customHeight="1" x14ac:dyDescent="0.25">
      <c r="AG161" t="str">
        <v>UCCL: H</v>
      </c>
    </row>
    <row r="162" spans="33:33" ht="15" customHeight="1" x14ac:dyDescent="0.25">
      <c r="AG162" t="str">
        <v>Client: H</v>
      </c>
    </row>
    <row r="163" spans="33:33" ht="15" customHeight="1" x14ac:dyDescent="0.25">
      <c r="AG163" t="str">
        <v>COMMENTS:</v>
      </c>
    </row>
    <row r="164" spans="33:33" ht="15" customHeight="1" x14ac:dyDescent="0.25">
      <c r="AG164" t="str">
        <v>Wastewater House Connections</v>
      </c>
    </row>
    <row r="165" spans="33:33" ht="15" customHeight="1" x14ac:dyDescent="0.25">
      <c r="AG165" t="str">
        <v>SPECIFICATION REFERENCE: Wastewater Specification B.7.8.10</v>
      </c>
    </row>
    <row r="166" spans="33:33" ht="15" customHeight="1" x14ac:dyDescent="0.25">
      <c r="AG166" t="str">
        <v>TEST/TASK REQUIRED: Visual inspection.
Survey.</v>
      </c>
    </row>
    <row r="167" spans="33:33" ht="15" customHeight="1" x14ac:dyDescent="0.25">
      <c r="AG167" t="str">
        <v>INSPECTION BY: UCCL</v>
      </c>
    </row>
    <row r="168" spans="33:33" ht="15" customHeight="1" x14ac:dyDescent="0.25">
      <c r="AG168" t="str">
        <v>TASK TIMING OR TASK FREQUENCY : On completion of each connection.</v>
      </c>
    </row>
    <row r="169" spans="33:33" ht="15" customHeight="1" x14ac:dyDescent="0.25">
      <c r="AG169" t="str">
        <v>ACCEPTANCE CRITERIA: Photographs.
As-built drawings.</v>
      </c>
    </row>
    <row r="170" spans="33:33" ht="15" customHeight="1" x14ac:dyDescent="0.25">
      <c r="AG170" t="str">
        <v>UCCL: P</v>
      </c>
    </row>
    <row r="171" spans="33:33" ht="15" customHeight="1" x14ac:dyDescent="0.25">
      <c r="AG171" t="str">
        <v>Client: W</v>
      </c>
    </row>
    <row r="172" spans="33:33" ht="15" customHeight="1" x14ac:dyDescent="0.25">
      <c r="AG172" t="str">
        <v>COMMENTS:</v>
      </c>
    </row>
    <row r="173" spans="33:33" ht="15" customHeight="1" x14ac:dyDescent="0.25">
      <c r="AG173" t="str">
        <v>Reinstate Driveways</v>
      </c>
    </row>
    <row r="174" spans="33:33" ht="15" customHeight="1" x14ac:dyDescent="0.25">
      <c r="AG174" t="str">
        <v>SPECIFICATION REFERENCE: Wastewater Specification B.3.8.5</v>
      </c>
    </row>
    <row r="175" spans="33:33" ht="15" customHeight="1" x14ac:dyDescent="0.25">
      <c r="AG175" t="str">
        <v>TEST/TASK REQUIRED: Visual inspection</v>
      </c>
    </row>
    <row r="176" spans="33:33" ht="15" customHeight="1" x14ac:dyDescent="0.25">
      <c r="AG176" t="str">
        <v>INSPECTION BY: UCCL</v>
      </c>
    </row>
    <row r="177" spans="33:33" ht="15" customHeight="1" x14ac:dyDescent="0.25">
      <c r="AG177" t="str">
        <v>TASK TIMING OR TASK FREQUENCY : On completion of wastewater installation.
Driveways reinstated in the same material and to the same standard as existing prior to works.</v>
      </c>
    </row>
    <row r="178" spans="33:33" ht="15" customHeight="1" x14ac:dyDescent="0.25">
      <c r="AG178" t="str">
        <v>ACCEPTANCE CRITERIA: Photographs.</v>
      </c>
    </row>
    <row r="179" spans="33:33" ht="15" customHeight="1" x14ac:dyDescent="0.25">
      <c r="AG179" t="str">
        <v>UCCL: P</v>
      </c>
    </row>
    <row r="180" spans="33:33" ht="15" customHeight="1" x14ac:dyDescent="0.25">
      <c r="AG180" t="str">
        <v>Client: W</v>
      </c>
    </row>
    <row r="181" spans="33:33" ht="15" customHeight="1" x14ac:dyDescent="0.25">
      <c r="AG181" t="str">
        <v>COMMENTS:</v>
      </c>
    </row>
    <row r="182" spans="33:33" ht="15" customHeight="1" x14ac:dyDescent="0.25">
      <c r="AG182" t="str">
        <v>Reinstate Footpaths</v>
      </c>
    </row>
    <row r="183" spans="33:33" ht="15" customHeight="1" x14ac:dyDescent="0.25">
      <c r="AG183" t="str">
        <v>SPECIFICATION REFERENCE: Wastewater Specification B.3.8.5</v>
      </c>
    </row>
    <row r="184" spans="33:33" ht="15" customHeight="1" x14ac:dyDescent="0.25">
      <c r="AG184" t="str">
        <v>TEST/TASK REQUIRED: Visual inspection</v>
      </c>
    </row>
    <row r="185" spans="33:33" ht="15" customHeight="1" x14ac:dyDescent="0.25">
      <c r="AG185" t="str">
        <v>INSPECTION BY: UCCL</v>
      </c>
    </row>
    <row r="186" spans="33:33" ht="15" customHeight="1" x14ac:dyDescent="0.25">
      <c r="AG186" t="str">
        <v>TASK TIMING OR TASK FREQUENCY : On completion of wastewater installation.
Footpaths reinstated in the same material and dimensions as existing footpath, and constructed to FNDC Standards.</v>
      </c>
    </row>
    <row r="187" spans="33:33" ht="15" customHeight="1" x14ac:dyDescent="0.25">
      <c r="AG187" t="str">
        <v>ACCEPTANCE CRITERIA: Photographs.</v>
      </c>
    </row>
    <row r="188" spans="33:33" ht="15" customHeight="1" x14ac:dyDescent="0.25">
      <c r="AG188" t="str">
        <v>UCCL: P</v>
      </c>
    </row>
    <row r="189" spans="33:33" ht="15" customHeight="1" x14ac:dyDescent="0.25">
      <c r="AG189" t="str">
        <v>Client: W</v>
      </c>
    </row>
    <row r="190" spans="33:33" ht="15" customHeight="1" x14ac:dyDescent="0.25">
      <c r="AG190" t="str">
        <v>COMMENTS:</v>
      </c>
    </row>
    <row r="191" spans="33:33" ht="15" customHeight="1" x14ac:dyDescent="0.25">
      <c r="AG191" t="str">
        <v>Reinstate Kerb and Channel</v>
      </c>
    </row>
    <row r="192" spans="33:33" ht="15" customHeight="1" x14ac:dyDescent="0.25">
      <c r="AG192" t="str">
        <v>SPECIFICATION REFERENCE: Wastewater Specification B.8.5</v>
      </c>
    </row>
    <row r="193" spans="33:33" ht="15" customHeight="1" x14ac:dyDescent="0.25">
      <c r="AG193" t="str">
        <v>TEST/TASK REQUIRED: Visual inspection</v>
      </c>
    </row>
    <row r="194" spans="33:33" ht="15" customHeight="1" x14ac:dyDescent="0.25">
      <c r="AG194" t="str">
        <v>INSPECTION BY: UCCL</v>
      </c>
    </row>
    <row r="195" spans="33:33" ht="15" customHeight="1" x14ac:dyDescent="0.25">
      <c r="AG195" t="str">
        <v>TASK TIMING OR TASK FREQUENCY : Kerb and channel profiles match existing.
Concrete has minimum 28-day strength of 25MPa.</v>
      </c>
    </row>
    <row r="196" spans="33:33" ht="15" customHeight="1" x14ac:dyDescent="0.25">
      <c r="AG196" t="str">
        <v>ACCEPTANCE CRITERIA: Photographs.</v>
      </c>
    </row>
    <row r="197" spans="33:33" ht="15" customHeight="1" x14ac:dyDescent="0.25">
      <c r="AG197" t="str">
        <v>UCCL: P</v>
      </c>
    </row>
    <row r="198" spans="33:33" ht="15" customHeight="1" x14ac:dyDescent="0.25">
      <c r="AG198" t="str">
        <v>Client: W</v>
      </c>
    </row>
    <row r="199" spans="33:33" ht="15" customHeight="1" x14ac:dyDescent="0.25">
      <c r="AG199" t="str">
        <v>COMMENTS:</v>
      </c>
    </row>
    <row r="200" spans="33:33" ht="15" customHeight="1" x14ac:dyDescent="0.25">
      <c r="AG200" t="str">
        <v>Concrete Pour</v>
      </c>
    </row>
    <row r="201" spans="33:33" ht="15" customHeight="1" x14ac:dyDescent="0.25">
      <c r="AG201" t="str">
        <v>SPECIFICATION REFERENCE: Wastewater Specification B.4.4.2</v>
      </c>
    </row>
    <row r="202" spans="33:33" ht="15" customHeight="1" x14ac:dyDescent="0.25">
      <c r="AG202" t="str">
        <v>TEST/TASK REQUIRED: Prepour inspection</v>
      </c>
    </row>
    <row r="203" spans="33:33" ht="15" customHeight="1" x14ac:dyDescent="0.25">
      <c r="AG203" t="str">
        <v>INSPECTION BY: UCCL
Haigh Workman</v>
      </c>
    </row>
    <row r="204" spans="33:33" ht="15" customHeight="1" x14ac:dyDescent="0.25">
      <c r="AG204" t="str">
        <v>TASK TIMING OR TASK FREQUENCY : Prior to pouring concrete.</v>
      </c>
    </row>
    <row r="205" spans="33:33" ht="15" customHeight="1" x14ac:dyDescent="0.25">
      <c r="AG205" t="str">
        <v>ACCEPTANCE CRITERIA: Pre-pour inspection checklist.
Photographs.</v>
      </c>
    </row>
    <row r="206" spans="33:33" ht="15" customHeight="1" x14ac:dyDescent="0.25">
      <c r="AG206" t="str">
        <v>UCCL: P</v>
      </c>
    </row>
    <row r="207" spans="33:33" ht="15" customHeight="1" x14ac:dyDescent="0.25">
      <c r="AG207" t="str">
        <v>Client: W</v>
      </c>
    </row>
    <row r="208" spans="33:33" ht="15" customHeight="1" x14ac:dyDescent="0.25">
      <c r="AG208" t="str">
        <v>COMMENTS:</v>
      </c>
    </row>
    <row r="209" spans="33:33" ht="15" customHeight="1" x14ac:dyDescent="0.25">
      <c r="AG209" t="str">
        <v>Asphaltic Concrete Layer (DG10)</v>
      </c>
    </row>
    <row r="210" spans="33:33" ht="15" customHeight="1" x14ac:dyDescent="0.25">
      <c r="AG210" t="str">
        <v>SPECIFICATION REFERENCE: NZTA M10 Specification</v>
      </c>
    </row>
    <row r="211" spans="33:33" ht="15" customHeight="1" x14ac:dyDescent="0.25">
      <c r="AG211" t="str">
        <v>TEST/TASK REQUIRED: As per NZTA M10 Specification</v>
      </c>
    </row>
    <row r="212" spans="33:33" ht="15" customHeight="1" x14ac:dyDescent="0.25">
      <c r="AG212" t="str">
        <v>INSPECTION BY: UCCL</v>
      </c>
    </row>
    <row r="213" spans="33:33" ht="15" customHeight="1" x14ac:dyDescent="0.25">
      <c r="AG213" t="str">
        <v>TASK TIMING OR TASK FREQUENCY : On completion of the pavement surface.</v>
      </c>
    </row>
    <row r="214" spans="33:33" ht="15" customHeight="1" x14ac:dyDescent="0.25">
      <c r="AG214" t="str">
        <v>ACCEPTANCE CRITERIA: Test results submitted to Engineer.
Photographs.</v>
      </c>
    </row>
    <row r="215" spans="33:33" ht="15" customHeight="1" x14ac:dyDescent="0.25">
      <c r="AG215" t="str">
        <v>UCCL: P</v>
      </c>
    </row>
    <row r="216" spans="33:33" ht="15" customHeight="1" x14ac:dyDescent="0.25">
      <c r="AG216" t="str">
        <v>Client: W</v>
      </c>
    </row>
    <row r="217" spans="33:33" ht="15" customHeight="1" x14ac:dyDescent="0.25">
      <c r="AG217" t="str">
        <v>COMMENTS:</v>
      </c>
    </row>
    <row r="218" spans="33:33" ht="15" customHeight="1" x14ac:dyDescent="0.25">
      <c r="AG218" t="str">
        <v>As-Built Drawings</v>
      </c>
    </row>
    <row r="219" spans="33:33" ht="15" customHeight="1" x14ac:dyDescent="0.25">
      <c r="AG219" t="str">
        <v>SPECIFICATION REFERENCE: Wastewater Specification B.2.18.1</v>
      </c>
    </row>
    <row r="220" spans="33:33" ht="15" customHeight="1" x14ac:dyDescent="0.25">
      <c r="AG220" t="str">
        <v>TEST/TASK REQUIRED: As-built records and coordinate data</v>
      </c>
    </row>
    <row r="221" spans="33:33" ht="15" customHeight="1" x14ac:dyDescent="0.25">
      <c r="AG221" t="str">
        <v>INSPECTION BY: UCCL</v>
      </c>
    </row>
    <row r="222" spans="33:33" ht="15" customHeight="1" x14ac:dyDescent="0.25">
      <c r="AG222" t="str">
        <v>TASK TIMING OR TASK FREQUENCY : Draft as-builts shall be complete and accepted by Engineer prior to Practical Completion.
Final as-builts issued prior to Final Completion.</v>
      </c>
    </row>
    <row r="223" spans="33:33" ht="15" customHeight="1" x14ac:dyDescent="0.25">
      <c r="AG223" t="str">
        <v>ACCEPTANCE CRITERIA: As-builts submitted to the Engineer for approval.</v>
      </c>
    </row>
    <row r="224" spans="33:33" ht="15" customHeight="1" x14ac:dyDescent="0.25">
      <c r="AG224" t="str">
        <v>UCCL: S</v>
      </c>
    </row>
    <row r="225" spans="33:33" ht="15" customHeight="1" x14ac:dyDescent="0.25">
      <c r="AG225" t="str">
        <v>Client: A</v>
      </c>
    </row>
    <row r="226" spans="33:33" ht="15" customHeight="1" x14ac:dyDescent="0.25">
      <c r="AG226" t="str">
        <v>COMMENTS:</v>
      </c>
    </row>
    <row r="227" spans="33:33" ht="15" customHeight="1" x14ac:dyDescent="0.25">
      <c r="AG227" t="str">
        <v>CCTV</v>
      </c>
    </row>
    <row r="228" spans="33:33" ht="15" customHeight="1" x14ac:dyDescent="0.25">
      <c r="AG228" t="str">
        <v>SPECIFICATION REFERENCE: Wastewater Specification B.2.18.2</v>
      </c>
    </row>
    <row r="229" spans="33:33" ht="15" customHeight="1" x14ac:dyDescent="0.25">
      <c r="AG229" t="str">
        <v>TEST/TASK REQUIRED: CCTV video survey to the National Standards</v>
      </c>
    </row>
    <row r="230" spans="33:33" ht="15" customHeight="1" x14ac:dyDescent="0.25">
      <c r="AG230" t="str">
        <v>INSPECTION BY: UCCL</v>
      </c>
    </row>
    <row r="231" spans="33:33" ht="15" customHeight="1" x14ac:dyDescent="0.25">
      <c r="AG231" t="str">
        <v>TASK TIMING OR TASK FREQUENCY : On completion of the installation of each pipeline with backfill to the top of the pipe.</v>
      </c>
    </row>
    <row r="232" spans="33:33" ht="15" customHeight="1" x14ac:dyDescent="0.25">
      <c r="AG232" t="str">
        <v>ACCEPTANCE CRITERIA: CCTV results submitted to Engineer for approval.</v>
      </c>
    </row>
    <row r="233" spans="33:33" ht="15" customHeight="1" x14ac:dyDescent="0.25">
      <c r="AG233" t="str">
        <v>UCCL: S</v>
      </c>
    </row>
    <row r="234" spans="33:33" ht="15" customHeight="1" x14ac:dyDescent="0.25">
      <c r="AG234" t="str">
        <v>Client: A</v>
      </c>
    </row>
    <row r="235" spans="33:33" ht="15" customHeight="1" x14ac:dyDescent="0.25">
      <c r="AG235" t="str">
        <v>COMMENTS:</v>
      </c>
    </row>
    <row r="236" spans="33:33" ht="15" customHeight="1" x14ac:dyDescent="0.25">
      <c r="AG236" t="str">
        <v>RAMM Information</v>
      </c>
    </row>
    <row r="237" spans="33:33" ht="15" customHeight="1" x14ac:dyDescent="0.25">
      <c r="AG237" t="str">
        <v>SPECIFICATION REFERENCE: Wastewater Specifcation B.2.18.3</v>
      </c>
    </row>
    <row r="238" spans="33:33" ht="15" customHeight="1" x14ac:dyDescent="0.25">
      <c r="AG238" t="str">
        <v>TEST/TASK REQUIRED: RAMM information</v>
      </c>
    </row>
    <row r="239" spans="33:33" ht="15" customHeight="1" x14ac:dyDescent="0.25">
      <c r="AG239" t="str">
        <v>INSPECTION BY: UCCL</v>
      </c>
    </row>
    <row r="240" spans="33:33" ht="15" customHeight="1" x14ac:dyDescent="0.25">
      <c r="AG240" t="str">
        <v>TASK TIMING OR TASK FREQUENCY : RAMM information submitted to the Engineer on completion of works.</v>
      </c>
    </row>
    <row r="241" spans="33:33" ht="15" customHeight="1" x14ac:dyDescent="0.25">
      <c r="AG241" t="str">
        <v>ACCEPTANCE CRITERIA: RAMM information submitted to the Engineer.</v>
      </c>
    </row>
    <row r="242" spans="33:33" ht="15" customHeight="1" x14ac:dyDescent="0.25">
      <c r="AG242" t="str">
        <v>UCCL: S</v>
      </c>
    </row>
    <row r="243" spans="33:33" ht="15" customHeight="1" x14ac:dyDescent="0.25">
      <c r="AG243" t="str">
        <v>Client: A</v>
      </c>
    </row>
    <row r="244" spans="33:33" ht="15" customHeight="1" x14ac:dyDescent="0.25">
      <c r="AG244" t="str">
        <v>COMMENTS:</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2025-09-08T23:41:27Z</dcterms:modified>
</cp:coreProperties>
</file>