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18BCED5-C92A-438D-B4EB-F2D5D0E9C989}" xr6:coauthVersionLast="47" xr6:coauthVersionMax="47" xr10:uidLastSave="{00000000-0000-0000-0000-000000000000}"/>
  <bookViews>
    <workbookView xWindow="180" yWindow="660" windowWidth="26715" windowHeight="180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17" i="1" l="1"/>
  <c r="AX17" i="1"/>
  <c r="AW17" i="1"/>
  <c r="AV17" i="1"/>
  <c r="AU17" i="1"/>
  <c r="AT17" i="1"/>
  <c r="AS17" i="1"/>
  <c r="AR17" i="1"/>
  <c r="AY16" i="1"/>
  <c r="AX16" i="1"/>
  <c r="AW16" i="1"/>
  <c r="AV16" i="1"/>
  <c r="AU16" i="1"/>
  <c r="AT16" i="1"/>
  <c r="AS16" i="1"/>
  <c r="AR16" i="1"/>
  <c r="AY15" i="1"/>
  <c r="AX15" i="1"/>
  <c r="AW15" i="1"/>
  <c r="AV15" i="1"/>
  <c r="AU15" i="1"/>
  <c r="AT15" i="1"/>
  <c r="AS15" i="1"/>
  <c r="AR15" i="1"/>
  <c r="AY14" i="1"/>
  <c r="AX14" i="1"/>
  <c r="AW14" i="1"/>
  <c r="AV14" i="1"/>
  <c r="AU14" i="1"/>
  <c r="AT14" i="1"/>
  <c r="AS14" i="1"/>
  <c r="AR14" i="1"/>
  <c r="AY13" i="1"/>
  <c r="AX13" i="1"/>
  <c r="AW13" i="1"/>
  <c r="AV13" i="1"/>
  <c r="AU13" i="1"/>
  <c r="AT13" i="1"/>
  <c r="AS13" i="1"/>
  <c r="AR13" i="1"/>
  <c r="AY12" i="1"/>
  <c r="AX12" i="1"/>
  <c r="AW12" i="1"/>
  <c r="AV12" i="1"/>
  <c r="AU12" i="1"/>
  <c r="AT12" i="1"/>
  <c r="AS12" i="1"/>
  <c r="AR12" i="1"/>
  <c r="AY11" i="1"/>
  <c r="AX11" i="1"/>
  <c r="AW11" i="1"/>
  <c r="AV11" i="1"/>
  <c r="AU11" i="1"/>
  <c r="AT11" i="1"/>
  <c r="AS11" i="1"/>
  <c r="AR11" i="1"/>
  <c r="AY10" i="1"/>
  <c r="AX10" i="1"/>
  <c r="AW10" i="1"/>
  <c r="AV10" i="1"/>
  <c r="AU10" i="1"/>
  <c r="AT10" i="1"/>
  <c r="AS10" i="1"/>
  <c r="AR10" i="1"/>
  <c r="AY9" i="1"/>
  <c r="AX9" i="1"/>
  <c r="AW9" i="1"/>
  <c r="AV9" i="1"/>
  <c r="AU9" i="1"/>
  <c r="AT9" i="1"/>
  <c r="AS9" i="1"/>
  <c r="AR9" i="1"/>
  <c r="AY8" i="1"/>
  <c r="AX8" i="1"/>
  <c r="AW8" i="1"/>
  <c r="AV8" i="1"/>
  <c r="AU8" i="1"/>
  <c r="AT8" i="1"/>
  <c r="AS8" i="1"/>
  <c r="AR8" i="1"/>
  <c r="AY7" i="1"/>
  <c r="AX7" i="1"/>
  <c r="AW7" i="1"/>
  <c r="AV7" i="1"/>
  <c r="AU7" i="1"/>
  <c r="AT7" i="1"/>
  <c r="AS7" i="1"/>
  <c r="AR7" i="1"/>
  <c r="AY6" i="1"/>
  <c r="AX6" i="1"/>
  <c r="AW6" i="1"/>
  <c r="AV6" i="1"/>
  <c r="AU6" i="1"/>
  <c r="AT6" i="1"/>
  <c r="AS6" i="1"/>
  <c r="AR6" i="1"/>
  <c r="AY5" i="1"/>
  <c r="AX5" i="1"/>
  <c r="AW5" i="1"/>
  <c r="AV5" i="1"/>
  <c r="AU5" i="1"/>
  <c r="AT5" i="1"/>
  <c r="AS5" i="1"/>
  <c r="AR5" i="1"/>
  <c r="AY4" i="1"/>
  <c r="AX4" i="1"/>
  <c r="AW4" i="1"/>
  <c r="AV4" i="1"/>
  <c r="AU4" i="1"/>
  <c r="AT4" i="1"/>
  <c r="AS4" i="1"/>
  <c r="AR4" i="1"/>
  <c r="AY3" i="1"/>
  <c r="AX3" i="1"/>
  <c r="AW3" i="1"/>
  <c r="AV3" i="1"/>
  <c r="AU3" i="1"/>
  <c r="AT3" i="1"/>
  <c r="AS3" i="1"/>
  <c r="AR3" i="1"/>
  <c r="AY2" i="1"/>
  <c r="AX2" i="1"/>
  <c r="AW2" i="1"/>
  <c r="AV2" i="1"/>
  <c r="AU2" i="1"/>
  <c r="AT2" i="1"/>
  <c r="AS2" i="1"/>
  <c r="AR2" i="1"/>
  <c r="BA2" i="1" l="1" a="1"/>
  <c r="B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<sst xmlns="http://schemas.openxmlformats.org/spreadsheetml/2006/main" count="125" uniqueCount="76">
  <si>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Permits and Approvals</t>
  </si>
  <si>
    <t>UGL Safety Critical Risk Control – Excavation and Trenching</t>
  </si>
  <si>
    <t>H</t>
  </si>
  <si>
    <t>S</t>
  </si>
  <si>
    <t>CEMP and Emergency Response Plans</t>
  </si>
  <si>
    <t>R</t>
  </si>
  <si>
    <t>Identification of underground services</t>
  </si>
  <si>
    <t>Conformance of Materials</t>
  </si>
  <si>
    <t>As per Drawings and Specifications</t>
  </si>
  <si>
    <t>Visual</t>
  </si>
  <si>
    <t>Setout of pad</t>
  </si>
  <si>
    <t>  No perceptible surface deformation</t>
  </si>
  <si>
    <t> Visual</t>
  </si>
  <si>
    <t>Compilation of survey records</t>
  </si>
  <si>
    <t>Sub-contractor   to   provide   survey records to Engineer for review and acceptance.  Deviations  or  changes to AFC Design shall be highlighted to Engineer.</t>
  </si>
  <si>
    <t>Provision of CAD file of Works.</t>
  </si>
  <si>
    <t>Develop Punchlist</t>
  </si>
  <si>
    <t>Walkdown and inspection of works and development of punch list with Engineer and or Supervisor.</t>
  </si>
  <si>
    <t>Punchlist closed in a timely manner.</t>
  </si>
  <si>
    <t>Closeout of NCRs</t>
  </si>
  <si>
    <t>NCRs close out in a timely manner.</t>
  </si>
  <si>
    <t>All RFI’s to be agreed or accepted in a timely manner.</t>
  </si>
  <si>
    <t>As Constructed records – Red Line Mark-Up (RLMU)_x000D_
Drawings.</t>
  </si>
  <si>
    <t>Sub-contractor    to    compile    and record changes on AFC Drawings, to be  issued  to  UGL  Engineering  via Teambinder.</t>
  </si>
  <si>
    <t>Ensure     Permits     are     in     place including, but not limited to:_x000D_
      Excavation Permits</t>
  </si>
  <si>
    <t>NA</t>
  </si>
  <si>
    <t>Controls  established  within  CEMP and    ERP    shall    be    adhered    to throughout works.</t>
  </si>
  <si>
    <t>3200-0706-PLN-005 – CEMP_x000D_
3200-0706-PLN-010 - ERP</t>
  </si>
  <si>
    <t>0706-C-DRG-0012_x000D_
0706-C-DRG-0013_x000D_
Erosion and Sedimentation Control Plan</t>
  </si>
  <si>
    <t>Site     Audits     as     works progress.</t>
  </si>
  <si>
    <t>Use    of    DBYD    and    pothole    to positively     identify     underground services._x000D_
Use       progress       As-Constructed drawings for installed buried cables</t>
  </si>
  <si>
    <t>DBYD / Excavation Permit Survey (if required).</t>
  </si>
  <si>
    <t>Approval of Subcontractor_x000D_
SWMS</t>
  </si>
  <si>
    <t>Submission, review, and approval of all   subcontractor   SWMS   for   the_x000D_
works</t>
  </si>
  <si>
    <t>SWMS Approved</t>
  </si>
  <si>
    <t>UGL-Contractor HSEQ Requirements</t>
  </si>
  <si>
    <t>UGL SWMS Review Forms and approved SWMS.</t>
  </si>
  <si>
    <t>All delivered materials and procured items        conform        to        project specification and AFC drawings.</t>
  </si>
  <si>
    <t>  MRTS05 Type 2.1</t>
  </si>
  <si>
    <t>  Material Certificate_x000D_
  Test Reports complying to Type 2.1 material by NATA accredited laboratory.</t>
  </si>
  <si>
    <t>Inspection Measuring and Test Equipment_x000D_
(IMTE) Registers</t>
  </si>
  <si>
    <t>Supply of all calibration certificates to  the  Engineer  including  but  not limited to: Survey equipment</t>
  </si>
  <si>
    <t>UGL 3200-0706-PLN-_x000D_
001 QMP Section 9.8</t>
  </si>
  <si>
    <t>Calibration Certificates.</t>
  </si>
  <si>
    <t> Registered  Surveyor  to  set  out pad with pegs and markers._x000D_
 Check   surveyor   marks   against known     structures,     such     as boundaries, fences</t>
  </si>
  <si>
    <t>Drawing            provided showing    marked    out_x000D_
areas     and     exclusion zones.</t>
  </si>
  <si>
    <t> Drawing     Number: 0706-C-DRG-0003_x000D_
 Drawing     Number: 0706-C-DRG-0002_x000D_
General Notes G8.</t>
  </si>
  <si>
    <t>Survey     complies     with checks      and      contract_x000D_
drawings.</t>
  </si>
  <si>
    <t>Underlying ITP/ITC closed and signed off.</t>
  </si>
  <si>
    <t>   Verify ITC if closed and signed off.</t>
  </si>
  <si>
    <t> Signed off ITC document 3200- 0706-ITC-CE-002_x000D_
Pavement Subbase Layer</t>
  </si>
  <si>
    <t>  Survey Conformance Report for finish surface uniformity_x000D_
  3200-0706-ITC-CE-002_x000D_
Pavement Subbase Layer</t>
  </si>
  <si>
    <t>Base Layer (Class 2.1)</t>
  </si>
  <si>
    <t>   Spread material and compact to maximum:_x000D_
-  150mm Typical Battery Storage Platform_x000D_
-  150mm Typical Sealed Road Pavement_x000D_
-  150mm Typical Substation Platform_x000D_
   Compact material to 100% SMDD._x000D_
   Minimum CBR 80%._x000D_
   Trim final surface level for uniformity within tolerance.</t>
  </si>
  <si>
    <t>  Material compacted to 100% at specified maximum thickness layer._x000D_
  CBR 80%_x000D_
   Tolerances ±5mm_x000D_
   Maximum ±5mm in 3m straight edge at any direction._x000D_
   Minimum 4 test per lot</t>
  </si>
  <si>
    <t> Drawing Number: 0706-C-DRG-0011_x000D_
 MRTS05 Type 2.1_x000D_
(Class 2.1)</t>
  </si>
  <si>
    <t> Survey Conformance Report for finish surface uniformity_x000D_
 SMDD material test report_x000D_
 3200-0706-ITC-CE-003_x000D_
Pavement Base Layer</t>
  </si>
  <si>
    <t>Proof Rolling</t>
  </si>
  <si>
    <t>   Proof roll using either 7,000 litre single rear axle or 10,000 litre_x000D_
tandem near axle water tanker</t>
  </si>
  <si>
    <t> MRTS05 Cl 9.4.7_x000D_
 Testing Method Q723</t>
  </si>
  <si>
    <t>Finish Platform_x000D_
-Single size dressing layer</t>
  </si>
  <si>
    <t> Spread single gravel dressing layer minimum 100mm thick._x000D_
 Single size clean gravel and free of unwanted materials</t>
  </si>
  <si>
    <t>   Final surface free of loose material and properly clean._x000D_
   Visual and spread evenly.</t>
  </si>
  <si>
    <t>  Drawing Number: 0706-C-DRG-0011_x000D_
under Typical substation platform detail_x000D_
with gravel layer.</t>
  </si>
  <si>
    <t>  Visual and at random checking.</t>
  </si>
  <si>
    <t>UGL  3200-0706-PLN-_x000D_
001 QMP Section_x000D_
11.1.1</t>
  </si>
  <si>
    <t>As-Constructed drawing</t>
  </si>
  <si>
    <t>UGL  3200-0706-PLN-_x000D_
001 QMP Section 9.7</t>
  </si>
  <si>
    <t>Master Punchlist Register</t>
  </si>
  <si>
    <t>Any  NCRs  that  have  been  raised during  the  progress  of  the  works have  been  formally  closed  out  and lessons have been captured._x000D_
Refer  to  UGL  Quality  Management_x000D_
Plan.</t>
  </si>
  <si>
    <t>UGL  3200-0706-PLN-_x000D_
001 QMP Section 9.5</t>
  </si>
  <si>
    <t>NCR Closed, signed off.</t>
  </si>
  <si>
    <t>Changes captured and agreed within_x000D_
RFIs</t>
  </si>
  <si>
    <t>Any  deviations  to  AFC  Design   or Contract   Specifications   are   to   be captured, recorded, and agreed via_x000D_
the Formal RFI process.</t>
  </si>
  <si>
    <t>RFI Register</t>
  </si>
  <si>
    <t>As-Constructed Drawing / RLMU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</si>
</sst>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BA129"/>
  <sheetViews>
    <sheetView tabSelected="1" topLeftCell="AJ1" workbookViewId="0">
      <selection activeCell="BA8" sqref="BA8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44" max="44" width="18.85546875" customWidth="1"/>
    <col min="45" max="45" width="20.85546875" customWidth="1"/>
    <col min="46" max="46" width="14.28515625" customWidth="1"/>
    <col min="47" max="47" width="11.5703125" customWidth="1"/>
    <col min="48" max="48" width="10.5703125" customWidth="1"/>
    <col min="49" max="49" width="18.7109375" customWidth="1"/>
    <col min="50" max="50" width="12.42578125" customWidth="1"/>
    <col min="51" max="51" width="14" customWidth="1"/>
    <col min="53" max="53" width="41.7109375" customWidth="1"/>
  </cols>
  <sheetData>
    <row r="1" spans="1:5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R1" s="3"/>
      <c r="AS1" s="3"/>
      <c r="AT1" s="3"/>
      <c r="AU1" s="3"/>
      <c r="AV1" s="3"/>
      <c r="AW1" s="3"/>
      <c r="AX1" s="3"/>
      <c r="AY1" s="3"/>
    </row>
    <row r="2" spans="1:53" ht="15" customHeight="1" x14ac:dyDescent="0.25">
      <c r="A2">
        <v>1.1000000000000001</v>
      </c>
      <c r="B2" t="s">
        <v>0</v>
      </c>
      <c r="C2" s="1"/>
      <c r="E2" s="1"/>
      <c r="G2" s="1" t="s">
        <v>24</v>
      </c>
      <c r="H2" s="1"/>
      <c r="O2" t="s">
        <v>25</v>
      </c>
      <c r="U2" t="s">
        <v>25</v>
      </c>
      <c r="AB2" t="s">
        <v>25</v>
      </c>
      <c r="AC2" s="1"/>
      <c r="AR2" t="str">
        <f>A2&amp;" - "&amp;B2</f>
        <v>1.1 - Permits and Approvals</v>
      </c>
      <c r="AS2" t="str">
        <f>"PROCEDURE / INSTRUCTION - "&amp;G2</f>
        <v>PROCEDURE / INSTRUCTION - Ensure     Permits     are     in     place including, but not limited to:_x000D_
      Excavation Permits</v>
      </c>
      <c r="AT2" t="str">
        <f>"ACCEPTANCE CRITERIA - "&amp;O2</f>
        <v>ACCEPTANCE CRITERIA - NA</v>
      </c>
      <c r="AU2" t="str">
        <f>"RELEVANT SECTION - "&amp;U2</f>
        <v>RELEVANT SECTION - NA</v>
      </c>
      <c r="AV2" t="str">
        <f>"VERIFYING DOCUMENT - "&amp;AB2</f>
        <v>VERIFYING DOCUMENT - NA</v>
      </c>
      <c r="AW2" t="str">
        <f>"VERIFICATION (SIGN AND DATE): S/C - "&amp;AJ2</f>
        <v xml:space="preserve">VERIFICATION (SIGN AND DATE): S/C - </v>
      </c>
      <c r="AX2" t="str">
        <f>"VERIFICATION (SIGN AND DATE): UGL - "&amp;AL2</f>
        <v xml:space="preserve">VERIFICATION (SIGN AND DATE): UGL - </v>
      </c>
      <c r="AY2" t="str">
        <f>"VERIFICATION (SIGN AND DATE): Client - "&amp;AN2</f>
        <v xml:space="preserve">VERIFICATION (SIGN AND DATE): Client - </v>
      </c>
      <c r="BA2" t="str" cm="1">
        <f t="array" ref="BA2:BA129">_xlfn.FILTERXML("&lt;t&gt;&lt;s&gt;"&amp;_xlfn.TEXTJOIN("&lt;/s&gt;&lt;s&gt;",,AR2:AY49)&amp;"&lt;/s&gt;&lt;/t&gt;","//s")</f>
        <v>1.1 - Permits and Approvals</v>
      </c>
    </row>
    <row r="3" spans="1:53" ht="15" customHeight="1" x14ac:dyDescent="0.25">
      <c r="A3">
        <v>1.2</v>
      </c>
      <c r="B3" t="s">
        <v>4</v>
      </c>
      <c r="C3" s="1"/>
      <c r="E3" s="1"/>
      <c r="G3" s="1" t="s">
        <v>26</v>
      </c>
      <c r="O3" s="1" t="s">
        <v>27</v>
      </c>
      <c r="P3" s="1"/>
      <c r="U3" s="1" t="s">
        <v>28</v>
      </c>
      <c r="AB3" t="s">
        <v>29</v>
      </c>
      <c r="AJ3" t="s">
        <v>5</v>
      </c>
      <c r="AL3" t="s">
        <v>5</v>
      </c>
      <c r="AN3" t="s">
        <v>3</v>
      </c>
      <c r="AR3" t="str">
        <f t="shared" ref="AR3:AR17" si="0">A3&amp;" - "&amp;B3</f>
        <v>1.2 - CEMP and Emergency Response Plans</v>
      </c>
      <c r="AS3" t="str">
        <f t="shared" ref="AS3:AS17" si="1">"PROCEDURE / INSTRUCTION - "&amp;G3</f>
        <v>PROCEDURE / INSTRUCTION - Controls  established  within  CEMP and    ERP    shall    be    adhered    to throughout works.</v>
      </c>
      <c r="AT3" t="str">
        <f t="shared" ref="AT3:AT17" si="2">"ACCEPTANCE CRITERIA - "&amp;O3</f>
        <v>ACCEPTANCE CRITERIA - 3200-0706-PLN-005 – CEMP_x000D_
3200-0706-PLN-010 - ERP</v>
      </c>
      <c r="AU3" t="str">
        <f t="shared" ref="AU3:AU17" si="3">"RELEVANT SECTION - "&amp;U3</f>
        <v>RELEVANT SECTION - 0706-C-DRG-0012_x000D_
0706-C-DRG-0013_x000D_
Erosion and Sedimentation Control Plan</v>
      </c>
      <c r="AV3" t="str">
        <f t="shared" ref="AV3:AV17" si="4">"VERIFYING DOCUMENT - "&amp;AB3</f>
        <v>VERIFYING DOCUMENT - Site     Audits     as     works progress.</v>
      </c>
      <c r="AW3" t="str">
        <f t="shared" ref="AW3:AW17" si="5">"VERIFICATION (SIGN AND DATE): S/C - "&amp;AJ3</f>
        <v>VERIFICATION (SIGN AND DATE): S/C - R</v>
      </c>
      <c r="AX3" t="str">
        <f t="shared" ref="AX3:AX17" si="6">"VERIFICATION (SIGN AND DATE): UGL - "&amp;AL3</f>
        <v>VERIFICATION (SIGN AND DATE): UGL - R</v>
      </c>
      <c r="AY3" t="str">
        <f t="shared" ref="AY3:AY17" si="7">"VERIFICATION (SIGN AND DATE): Client - "&amp;AN3</f>
        <v>VERIFICATION (SIGN AND DATE): Client - S</v>
      </c>
      <c r="BA3" t="str">
        <v>PROCEDURE / INSTRUCTION - Ensure     Permits     are     in     place including, but not limited to:
      Excavation Permits</v>
      </c>
    </row>
    <row r="4" spans="1:53" ht="15" customHeight="1" x14ac:dyDescent="0.25">
      <c r="A4">
        <v>1.3</v>
      </c>
      <c r="B4" t="s">
        <v>6</v>
      </c>
      <c r="C4" s="1"/>
      <c r="E4" s="1"/>
      <c r="G4" s="1" t="s">
        <v>30</v>
      </c>
      <c r="O4" t="s">
        <v>25</v>
      </c>
      <c r="U4" s="1" t="s">
        <v>1</v>
      </c>
      <c r="AB4" t="s">
        <v>31</v>
      </c>
      <c r="AJ4" t="s">
        <v>2</v>
      </c>
      <c r="AL4" t="s">
        <v>2</v>
      </c>
      <c r="AN4" t="s">
        <v>3</v>
      </c>
      <c r="AR4" t="str">
        <f t="shared" si="0"/>
        <v>1.3 - Identification of underground services</v>
      </c>
      <c r="AS4" t="str">
        <f t="shared" si="1"/>
        <v>PROCEDURE / INSTRUCTION - Use    of    DBYD    and    pothole    to positively     identify     underground services._x000D_
Use       progress       As-Constructed drawings for installed buried cables</v>
      </c>
      <c r="AT4" t="str">
        <f t="shared" si="2"/>
        <v>ACCEPTANCE CRITERIA - NA</v>
      </c>
      <c r="AU4" t="str">
        <f t="shared" si="3"/>
        <v>RELEVANT SECTION - UGL Safety Critical Risk Control – Excavation and Trenching</v>
      </c>
      <c r="AV4" t="str">
        <f t="shared" si="4"/>
        <v>VERIFYING DOCUMENT - DBYD / Excavation Permit Survey (if required).</v>
      </c>
      <c r="AW4" t="str">
        <f t="shared" si="5"/>
        <v>VERIFICATION (SIGN AND DATE): S/C - H</v>
      </c>
      <c r="AX4" t="str">
        <f t="shared" si="6"/>
        <v>VERIFICATION (SIGN AND DATE): UGL - H</v>
      </c>
      <c r="AY4" t="str">
        <f t="shared" si="7"/>
        <v>VERIFICATION (SIGN AND DATE): Client - S</v>
      </c>
      <c r="BA4" t="str">
        <v>ACCEPTANCE CRITERIA - NA</v>
      </c>
    </row>
    <row r="5" spans="1:53" ht="15" customHeight="1" x14ac:dyDescent="0.25">
      <c r="A5" s="1">
        <v>1.4</v>
      </c>
      <c r="B5" s="1" t="s">
        <v>32</v>
      </c>
      <c r="C5" s="1"/>
      <c r="E5" s="1"/>
      <c r="G5" s="1" t="s">
        <v>33</v>
      </c>
      <c r="O5" t="s">
        <v>34</v>
      </c>
      <c r="P5" s="1"/>
      <c r="U5" s="1" t="s">
        <v>35</v>
      </c>
      <c r="AB5" t="s">
        <v>36</v>
      </c>
      <c r="AC5" s="1"/>
      <c r="AJ5" t="s">
        <v>2</v>
      </c>
      <c r="AL5" t="s">
        <v>2</v>
      </c>
      <c r="AN5" t="s">
        <v>3</v>
      </c>
      <c r="AR5" t="str">
        <f t="shared" si="0"/>
        <v>1.4 - Approval of Subcontractor_x000D_
SWMS</v>
      </c>
      <c r="AS5" t="str">
        <f t="shared" si="1"/>
        <v>PROCEDURE / INSTRUCTION - Submission, review, and approval of all   subcontractor   SWMS   for   the_x000D_
works</v>
      </c>
      <c r="AT5" t="str">
        <f t="shared" si="2"/>
        <v>ACCEPTANCE CRITERIA - SWMS Approved</v>
      </c>
      <c r="AU5" t="str">
        <f t="shared" si="3"/>
        <v>RELEVANT SECTION - UGL-Contractor HSEQ Requirements</v>
      </c>
      <c r="AV5" t="str">
        <f t="shared" si="4"/>
        <v>VERIFYING DOCUMENT - UGL SWMS Review Forms and approved SWMS.</v>
      </c>
      <c r="AW5" t="str">
        <f t="shared" si="5"/>
        <v>VERIFICATION (SIGN AND DATE): S/C - H</v>
      </c>
      <c r="AX5" t="str">
        <f t="shared" si="6"/>
        <v>VERIFICATION (SIGN AND DATE): UGL - H</v>
      </c>
      <c r="AY5" t="str">
        <f t="shared" si="7"/>
        <v>VERIFICATION (SIGN AND DATE): Client - S</v>
      </c>
      <c r="BA5" t="str">
        <v>RELEVANT SECTION - NA</v>
      </c>
    </row>
    <row r="6" spans="1:53" ht="15" customHeight="1" x14ac:dyDescent="0.25">
      <c r="A6">
        <v>1.5</v>
      </c>
      <c r="B6" t="s">
        <v>7</v>
      </c>
      <c r="C6" s="1"/>
      <c r="D6" s="1"/>
      <c r="G6" s="1" t="s">
        <v>37</v>
      </c>
      <c r="O6" t="s">
        <v>8</v>
      </c>
      <c r="U6" s="1" t="s">
        <v>38</v>
      </c>
      <c r="AB6" s="1" t="s">
        <v>39</v>
      </c>
      <c r="AC6" s="1"/>
      <c r="AJ6" t="s">
        <v>5</v>
      </c>
      <c r="AL6" t="s">
        <v>5</v>
      </c>
      <c r="AN6" t="s">
        <v>3</v>
      </c>
      <c r="AR6" t="str">
        <f t="shared" si="0"/>
        <v>1.5 - Conformance of Materials</v>
      </c>
      <c r="AS6" t="str">
        <f t="shared" si="1"/>
        <v>PROCEDURE / INSTRUCTION - All delivered materials and procured items        conform        to        project specification and AFC drawings.</v>
      </c>
      <c r="AT6" t="str">
        <f t="shared" si="2"/>
        <v>ACCEPTANCE CRITERIA - As per Drawings and Specifications</v>
      </c>
      <c r="AU6" t="str">
        <f t="shared" si="3"/>
        <v>RELEVANT SECTION -   MRTS05 Type 2.1</v>
      </c>
      <c r="AV6" t="str">
        <f t="shared" si="4"/>
        <v>VERIFYING DOCUMENT -   Material Certificate_x000D_
  Test Reports complying to Type 2.1 material by NATA accredited laboratory.</v>
      </c>
      <c r="AW6" t="str">
        <f t="shared" si="5"/>
        <v>VERIFICATION (SIGN AND DATE): S/C - R</v>
      </c>
      <c r="AX6" t="str">
        <f t="shared" si="6"/>
        <v>VERIFICATION (SIGN AND DATE): UGL - R</v>
      </c>
      <c r="AY6" t="str">
        <f t="shared" si="7"/>
        <v>VERIFICATION (SIGN AND DATE): Client - S</v>
      </c>
      <c r="BA6" t="str">
        <v>VERIFYING DOCUMENT - NA</v>
      </c>
    </row>
    <row r="7" spans="1:53" ht="15" customHeight="1" x14ac:dyDescent="0.25">
      <c r="A7">
        <v>1.6</v>
      </c>
      <c r="B7" s="1" t="s">
        <v>40</v>
      </c>
      <c r="C7" s="1"/>
      <c r="G7" s="1" t="s">
        <v>41</v>
      </c>
      <c r="O7" t="s">
        <v>9</v>
      </c>
      <c r="U7" s="1" t="s">
        <v>42</v>
      </c>
      <c r="AB7" t="s">
        <v>43</v>
      </c>
      <c r="AC7" s="1"/>
      <c r="AJ7" t="s">
        <v>5</v>
      </c>
      <c r="AL7" t="s">
        <v>5</v>
      </c>
      <c r="AN7" t="s">
        <v>3</v>
      </c>
      <c r="AR7" t="str">
        <f t="shared" si="0"/>
        <v>1.6 - Inspection Measuring and Test Equipment_x000D_
(IMTE) Registers</v>
      </c>
      <c r="AS7" t="str">
        <f t="shared" si="1"/>
        <v>PROCEDURE / INSTRUCTION - Supply of all calibration certificates to  the  Engineer  including  but  not limited to: Survey equipment</v>
      </c>
      <c r="AT7" t="str">
        <f t="shared" si="2"/>
        <v>ACCEPTANCE CRITERIA - Visual</v>
      </c>
      <c r="AU7" t="str">
        <f t="shared" si="3"/>
        <v>RELEVANT SECTION - UGL 3200-0706-PLN-_x000D_
001 QMP Section 9.8</v>
      </c>
      <c r="AV7" t="str">
        <f t="shared" si="4"/>
        <v>VERIFYING DOCUMENT - Calibration Certificates.</v>
      </c>
      <c r="AW7" t="str">
        <f t="shared" si="5"/>
        <v>VERIFICATION (SIGN AND DATE): S/C - R</v>
      </c>
      <c r="AX7" t="str">
        <f t="shared" si="6"/>
        <v>VERIFICATION (SIGN AND DATE): UGL - R</v>
      </c>
      <c r="AY7" t="str">
        <f t="shared" si="7"/>
        <v>VERIFICATION (SIGN AND DATE): Client - S</v>
      </c>
      <c r="BA7" t="str">
        <v>VERIFICATION (SIGN AND DATE): S/C -</v>
      </c>
    </row>
    <row r="8" spans="1:53" ht="15" customHeight="1" x14ac:dyDescent="0.25">
      <c r="A8">
        <v>2.1</v>
      </c>
      <c r="B8" t="s">
        <v>10</v>
      </c>
      <c r="C8" s="1"/>
      <c r="E8" s="1"/>
      <c r="G8" s="1" t="s">
        <v>44</v>
      </c>
      <c r="H8" s="1"/>
      <c r="O8" s="1" t="s">
        <v>45</v>
      </c>
      <c r="P8" s="1"/>
      <c r="U8" s="1" t="s">
        <v>46</v>
      </c>
      <c r="AB8" s="1" t="s">
        <v>47</v>
      </c>
      <c r="AC8" s="1"/>
      <c r="AJ8" t="s">
        <v>2</v>
      </c>
      <c r="AL8" t="s">
        <v>2</v>
      </c>
      <c r="AN8" t="s">
        <v>3</v>
      </c>
      <c r="AR8" t="str">
        <f t="shared" si="0"/>
        <v>2.1 - Setout of pad</v>
      </c>
      <c r="AS8" t="str">
        <f t="shared" si="1"/>
        <v>PROCEDURE / INSTRUCTION -  Registered  Surveyor  to  set  out pad with pegs and markers._x000D_
 Check   surveyor   marks   against known     structures,     such     as boundaries, fences</v>
      </c>
      <c r="AT8" t="str">
        <f t="shared" si="2"/>
        <v>ACCEPTANCE CRITERIA - Drawing            provided showing    marked    out_x000D_
areas     and     exclusion zones.</v>
      </c>
      <c r="AU8" t="str">
        <f t="shared" si="3"/>
        <v>RELEVANT SECTION -  Drawing     Number: 0706-C-DRG-0003_x000D_
 Drawing     Number: 0706-C-DRG-0002_x000D_
General Notes G8.</v>
      </c>
      <c r="AV8" t="str">
        <f t="shared" si="4"/>
        <v>VERIFYING DOCUMENT - Survey     complies     with checks      and      contract_x000D_
drawings.</v>
      </c>
      <c r="AW8" t="str">
        <f t="shared" si="5"/>
        <v>VERIFICATION (SIGN AND DATE): S/C - H</v>
      </c>
      <c r="AX8" t="str">
        <f t="shared" si="6"/>
        <v>VERIFICATION (SIGN AND DATE): UGL - H</v>
      </c>
      <c r="AY8" t="str">
        <f t="shared" si="7"/>
        <v>VERIFICATION (SIGN AND DATE): Client - S</v>
      </c>
      <c r="BA8" t="str">
        <v>VERIFICATION (SIGN AND DATE): UGL -</v>
      </c>
    </row>
    <row r="9" spans="1:53" ht="15" customHeight="1" x14ac:dyDescent="0.25">
      <c r="A9">
        <v>2.2000000000000002</v>
      </c>
      <c r="B9" s="1" t="s">
        <v>48</v>
      </c>
      <c r="C9" s="1"/>
      <c r="D9" s="1"/>
      <c r="E9" s="1"/>
      <c r="G9" s="1" t="s">
        <v>49</v>
      </c>
      <c r="H9" s="1"/>
      <c r="O9" s="1" t="s">
        <v>50</v>
      </c>
      <c r="P9" s="1"/>
      <c r="U9" s="1" t="s">
        <v>25</v>
      </c>
      <c r="AB9" s="1" t="s">
        <v>51</v>
      </c>
      <c r="AC9" s="1"/>
      <c r="AJ9" t="s">
        <v>2</v>
      </c>
      <c r="AL9" t="s">
        <v>2</v>
      </c>
      <c r="AN9" t="s">
        <v>3</v>
      </c>
      <c r="AR9" t="str">
        <f t="shared" si="0"/>
        <v>2.2 - Underlying ITP/ITC closed and signed off.</v>
      </c>
      <c r="AS9" t="str">
        <f t="shared" si="1"/>
        <v>PROCEDURE / INSTRUCTION -    Verify ITC if closed and signed off.</v>
      </c>
      <c r="AT9" t="str">
        <f t="shared" si="2"/>
        <v>ACCEPTANCE CRITERIA -  Signed off ITC document 3200- 0706-ITC-CE-002_x000D_
Pavement Subbase Layer</v>
      </c>
      <c r="AU9" t="str">
        <f t="shared" si="3"/>
        <v>RELEVANT SECTION - NA</v>
      </c>
      <c r="AV9" t="str">
        <f t="shared" si="4"/>
        <v>VERIFYING DOCUMENT -   Survey Conformance Report for finish surface uniformity_x000D_
  3200-0706-ITC-CE-002_x000D_
Pavement Subbase Layer</v>
      </c>
      <c r="AW9" t="str">
        <f t="shared" si="5"/>
        <v>VERIFICATION (SIGN AND DATE): S/C - H</v>
      </c>
      <c r="AX9" t="str">
        <f t="shared" si="6"/>
        <v>VERIFICATION (SIGN AND DATE): UGL - H</v>
      </c>
      <c r="AY9" t="str">
        <f t="shared" si="7"/>
        <v>VERIFICATION (SIGN AND DATE): Client - S</v>
      </c>
      <c r="BA9" t="str">
        <v>VERIFICATION (SIGN AND DATE): Client -</v>
      </c>
    </row>
    <row r="10" spans="1:53" ht="15" customHeight="1" x14ac:dyDescent="0.25">
      <c r="A10">
        <v>2.2999999999999998</v>
      </c>
      <c r="B10" t="s">
        <v>52</v>
      </c>
      <c r="C10" s="1"/>
      <c r="D10" s="1"/>
      <c r="E10" s="1"/>
      <c r="G10" s="1" t="s">
        <v>53</v>
      </c>
      <c r="H10" s="1"/>
      <c r="O10" s="1" t="s">
        <v>54</v>
      </c>
      <c r="P10" s="1"/>
      <c r="U10" s="1" t="s">
        <v>55</v>
      </c>
      <c r="AB10" s="1" t="s">
        <v>56</v>
      </c>
      <c r="AC10" s="1"/>
      <c r="AJ10" t="s">
        <v>2</v>
      </c>
      <c r="AL10" t="s">
        <v>2</v>
      </c>
      <c r="AN10" t="s">
        <v>3</v>
      </c>
      <c r="AR10" t="str">
        <f t="shared" si="0"/>
        <v>2.3 - Base Layer (Class 2.1)</v>
      </c>
      <c r="AS10" t="str">
        <f t="shared" si="1"/>
        <v>PROCEDURE / INSTRUCTION -    Spread material and compact to maximum:_x000D_
-  150mm Typical Battery Storage Platform_x000D_
-  150mm Typical Sealed Road Pavement_x000D_
-  150mm Typical Substation Platform_x000D_
   Compact material to 100% SMDD._x000D_
   Minimum CBR 80%._x000D_
   Trim final surface level for uniformity within tolerance.</v>
      </c>
      <c r="AT10" t="str">
        <f t="shared" si="2"/>
        <v>ACCEPTANCE CRITERIA -   Material compacted to 100% at specified maximum thickness layer._x000D_
  CBR 80%_x000D_
   Tolerances ±5mm_x000D_
   Maximum ±5mm in 3m straight edge at any direction._x000D_
   Minimum 4 test per lot</v>
      </c>
      <c r="AU10" t="str">
        <f t="shared" si="3"/>
        <v>RELEVANT SECTION -  Drawing Number: 0706-C-DRG-0011_x000D_
 MRTS05 Type 2.1_x000D_
(Class 2.1)</v>
      </c>
      <c r="AV10" t="str">
        <f t="shared" si="4"/>
        <v>VERIFYING DOCUMENT -  Survey Conformance Report for finish surface uniformity_x000D_
 SMDD material test report_x000D_
 3200-0706-ITC-CE-003_x000D_
Pavement Base Layer</v>
      </c>
      <c r="AW10" t="str">
        <f t="shared" si="5"/>
        <v>VERIFICATION (SIGN AND DATE): S/C - H</v>
      </c>
      <c r="AX10" t="str">
        <f t="shared" si="6"/>
        <v>VERIFICATION (SIGN AND DATE): UGL - H</v>
      </c>
      <c r="AY10" t="str">
        <f t="shared" si="7"/>
        <v>VERIFICATION (SIGN AND DATE): Client - S</v>
      </c>
      <c r="BA10" t="str">
        <v>1.2 - CEMP and Emergency Response Plans</v>
      </c>
    </row>
    <row r="11" spans="1:53" ht="15" customHeight="1" x14ac:dyDescent="0.25">
      <c r="A11">
        <v>2.4</v>
      </c>
      <c r="B11" s="1" t="s">
        <v>57</v>
      </c>
      <c r="C11" s="1"/>
      <c r="E11" s="1"/>
      <c r="G11" s="1" t="s">
        <v>58</v>
      </c>
      <c r="H11" s="1"/>
      <c r="I11" s="1"/>
      <c r="J11" s="1"/>
      <c r="K11" s="1"/>
      <c r="L11" s="1"/>
      <c r="M11" s="1"/>
      <c r="N11" s="1"/>
      <c r="O11" s="1" t="s">
        <v>11</v>
      </c>
      <c r="P11" s="1"/>
      <c r="Q11" s="1"/>
      <c r="R11" s="1"/>
      <c r="S11" s="1"/>
      <c r="T11" s="1"/>
      <c r="U11" s="1" t="s">
        <v>59</v>
      </c>
      <c r="V11" s="1"/>
      <c r="W11" s="1"/>
      <c r="X11" s="1"/>
      <c r="Y11" s="1"/>
      <c r="Z11" s="1"/>
      <c r="AA11" s="1"/>
      <c r="AB11" s="1" t="s">
        <v>12</v>
      </c>
      <c r="AC11" s="1"/>
      <c r="AD11" s="1"/>
      <c r="AE11" s="1"/>
      <c r="AF11" s="1"/>
      <c r="AG11" s="1"/>
      <c r="AH11" s="1"/>
      <c r="AI11" s="1"/>
      <c r="AJ11" s="1" t="s">
        <v>2</v>
      </c>
      <c r="AK11" s="1"/>
      <c r="AL11" s="1" t="s">
        <v>2</v>
      </c>
      <c r="AM11" s="1"/>
      <c r="AN11" s="1" t="s">
        <v>3</v>
      </c>
      <c r="AO11" s="1"/>
      <c r="AP11" s="1"/>
      <c r="AR11" t="str">
        <f t="shared" si="0"/>
        <v>2.4 - Proof Rolling</v>
      </c>
      <c r="AS11" t="str">
        <f t="shared" si="1"/>
        <v>PROCEDURE / INSTRUCTION -    Proof roll using either 7,000 litre single rear axle or 10,000 litre_x000D_
tandem near axle water tanker</v>
      </c>
      <c r="AT11" t="str">
        <f t="shared" si="2"/>
        <v>ACCEPTANCE CRITERIA -   No perceptible surface deformation</v>
      </c>
      <c r="AU11" t="str">
        <f t="shared" si="3"/>
        <v>RELEVANT SECTION -  MRTS05 Cl 9.4.7_x000D_
 Testing Method Q723</v>
      </c>
      <c r="AV11" t="str">
        <f t="shared" si="4"/>
        <v>VERIFYING DOCUMENT -  Visual</v>
      </c>
      <c r="AW11" t="str">
        <f t="shared" si="5"/>
        <v>VERIFICATION (SIGN AND DATE): S/C - H</v>
      </c>
      <c r="AX11" t="str">
        <f t="shared" si="6"/>
        <v>VERIFICATION (SIGN AND DATE): UGL - H</v>
      </c>
      <c r="AY11" t="str">
        <f t="shared" si="7"/>
        <v>VERIFICATION (SIGN AND DATE): Client - S</v>
      </c>
      <c r="BA11" t="str">
        <v>PROCEDURE / INSTRUCTION - Controls  established  within  CEMP and    ERP    shall    be    adhered    to throughout works.</v>
      </c>
    </row>
    <row r="12" spans="1:53" ht="15" customHeight="1" x14ac:dyDescent="0.25">
      <c r="A12">
        <v>2.5</v>
      </c>
      <c r="B12" s="1" t="s">
        <v>60</v>
      </c>
      <c r="C12" s="1"/>
      <c r="D12" s="1"/>
      <c r="G12" s="1" t="s">
        <v>61</v>
      </c>
      <c r="O12" s="1" t="s">
        <v>62</v>
      </c>
      <c r="P12" s="1"/>
      <c r="U12" s="1" t="s">
        <v>63</v>
      </c>
      <c r="AB12" s="1" t="s">
        <v>64</v>
      </c>
      <c r="AC12" s="1"/>
      <c r="AJ12" t="s">
        <v>5</v>
      </c>
      <c r="AL12" t="s">
        <v>5</v>
      </c>
      <c r="AN12" t="s">
        <v>3</v>
      </c>
      <c r="AR12" t="str">
        <f t="shared" si="0"/>
        <v>2.5 - Finish Platform_x000D_
-Single size dressing layer</v>
      </c>
      <c r="AS12" t="str">
        <f t="shared" si="1"/>
        <v>PROCEDURE / INSTRUCTION -  Spread single gravel dressing layer minimum 100mm thick._x000D_
 Single size clean gravel and free of unwanted materials</v>
      </c>
      <c r="AT12" t="str">
        <f t="shared" si="2"/>
        <v>ACCEPTANCE CRITERIA -    Final surface free of loose material and properly clean._x000D_
   Visual and spread evenly.</v>
      </c>
      <c r="AU12" t="str">
        <f t="shared" si="3"/>
        <v>RELEVANT SECTION -   Drawing Number: 0706-C-DRG-0011_x000D_
under Typical substation platform detail_x000D_
with gravel layer.</v>
      </c>
      <c r="AV12" t="str">
        <f t="shared" si="4"/>
        <v>VERIFYING DOCUMENT -   Visual and at random checking.</v>
      </c>
      <c r="AW12" t="str">
        <f t="shared" si="5"/>
        <v>VERIFICATION (SIGN AND DATE): S/C - R</v>
      </c>
      <c r="AX12" t="str">
        <f t="shared" si="6"/>
        <v>VERIFICATION (SIGN AND DATE): UGL - R</v>
      </c>
      <c r="AY12" t="str">
        <f t="shared" si="7"/>
        <v>VERIFICATION (SIGN AND DATE): Client - S</v>
      </c>
      <c r="BA12" t="str">
        <v>ACCEPTANCE CRITERIA - 3200-0706-PLN-005 – CEMP
3200-0706-PLN-010 - ERP</v>
      </c>
    </row>
    <row r="13" spans="1:53" ht="15" customHeight="1" x14ac:dyDescent="0.25">
      <c r="A13">
        <v>3.1</v>
      </c>
      <c r="B13" t="s">
        <v>13</v>
      </c>
      <c r="G13" t="s">
        <v>14</v>
      </c>
      <c r="O13" s="1" t="s">
        <v>15</v>
      </c>
      <c r="P13" s="1"/>
      <c r="U13" s="1" t="s">
        <v>65</v>
      </c>
      <c r="AB13" s="1" t="s">
        <v>66</v>
      </c>
      <c r="AC13" s="1"/>
      <c r="AJ13" t="s">
        <v>5</v>
      </c>
      <c r="AL13" t="s">
        <v>5</v>
      </c>
      <c r="AN13" t="s">
        <v>3</v>
      </c>
      <c r="AR13" t="str">
        <f t="shared" si="0"/>
        <v>3.1 - Compilation of survey records</v>
      </c>
      <c r="AS13" t="str">
        <f t="shared" si="1"/>
        <v>PROCEDURE / INSTRUCTION - Sub-contractor   to   provide   survey records to Engineer for review and acceptance.  Deviations  or  changes to AFC Design shall be highlighted to Engineer.</v>
      </c>
      <c r="AT13" t="str">
        <f t="shared" si="2"/>
        <v>ACCEPTANCE CRITERIA - Provision of CAD file of Works.</v>
      </c>
      <c r="AU13" t="str">
        <f t="shared" si="3"/>
        <v>RELEVANT SECTION - UGL  3200-0706-PLN-_x000D_
001 QMP Section_x000D_
11.1.1</v>
      </c>
      <c r="AV13" t="str">
        <f t="shared" si="4"/>
        <v>VERIFYING DOCUMENT - As-Constructed drawing</v>
      </c>
      <c r="AW13" t="str">
        <f t="shared" si="5"/>
        <v>VERIFICATION (SIGN AND DATE): S/C - R</v>
      </c>
      <c r="AX13" t="str">
        <f t="shared" si="6"/>
        <v>VERIFICATION (SIGN AND DATE): UGL - R</v>
      </c>
      <c r="AY13" t="str">
        <f t="shared" si="7"/>
        <v>VERIFICATION (SIGN AND DATE): Client - S</v>
      </c>
      <c r="BA13" t="str">
        <v>RELEVANT SECTION - 0706-C-DRG-0012
0706-C-DRG-0013
Erosion and Sedimentation Control Plan</v>
      </c>
    </row>
    <row r="14" spans="1:53" ht="15" customHeight="1" x14ac:dyDescent="0.25">
      <c r="A14">
        <v>3.2</v>
      </c>
      <c r="B14" s="1" t="s">
        <v>16</v>
      </c>
      <c r="G14" s="1" t="s">
        <v>17</v>
      </c>
      <c r="H14" s="1"/>
      <c r="O14" s="1" t="s">
        <v>18</v>
      </c>
      <c r="P14" s="1"/>
      <c r="U14" s="1" t="s">
        <v>67</v>
      </c>
      <c r="AB14" s="1" t="s">
        <v>68</v>
      </c>
      <c r="AC14" s="1"/>
      <c r="AJ14" t="s">
        <v>5</v>
      </c>
      <c r="AL14" t="s">
        <v>5</v>
      </c>
      <c r="AN14" t="s">
        <v>3</v>
      </c>
      <c r="AR14" t="str">
        <f t="shared" si="0"/>
        <v>3.2 - Develop Punchlist</v>
      </c>
      <c r="AS14" t="str">
        <f t="shared" si="1"/>
        <v>PROCEDURE / INSTRUCTION - Walkdown and inspection of works and development of punch list with Engineer and or Supervisor.</v>
      </c>
      <c r="AT14" t="str">
        <f t="shared" si="2"/>
        <v>ACCEPTANCE CRITERIA - Punchlist closed in a timely manner.</v>
      </c>
      <c r="AU14" t="str">
        <f t="shared" si="3"/>
        <v>RELEVANT SECTION - UGL  3200-0706-PLN-_x000D_
001 QMP Section 9.7</v>
      </c>
      <c r="AV14" t="str">
        <f t="shared" si="4"/>
        <v>VERIFYING DOCUMENT - Master Punchlist Register</v>
      </c>
      <c r="AW14" t="str">
        <f t="shared" si="5"/>
        <v>VERIFICATION (SIGN AND DATE): S/C - R</v>
      </c>
      <c r="AX14" t="str">
        <f t="shared" si="6"/>
        <v>VERIFICATION (SIGN AND DATE): UGL - R</v>
      </c>
      <c r="AY14" t="str">
        <f t="shared" si="7"/>
        <v>VERIFICATION (SIGN AND DATE): Client - S</v>
      </c>
      <c r="BA14" t="str">
        <v>VERIFYING DOCUMENT - Site     Audits     as     works progress.</v>
      </c>
    </row>
    <row r="15" spans="1:53" ht="15" customHeight="1" x14ac:dyDescent="0.25">
      <c r="A15">
        <v>3.3</v>
      </c>
      <c r="B15" t="s">
        <v>19</v>
      </c>
      <c r="D15" s="1"/>
      <c r="F15" s="1"/>
      <c r="G15" s="1" t="s">
        <v>69</v>
      </c>
      <c r="O15" s="1" t="s">
        <v>20</v>
      </c>
      <c r="U15" s="1" t="s">
        <v>70</v>
      </c>
      <c r="AB15" s="1" t="s">
        <v>71</v>
      </c>
      <c r="AJ15" t="s">
        <v>5</v>
      </c>
      <c r="AL15" t="s">
        <v>5</v>
      </c>
      <c r="AN15" t="s">
        <v>3</v>
      </c>
      <c r="AR15" t="str">
        <f t="shared" si="0"/>
        <v>3.3 - Closeout of NCRs</v>
      </c>
      <c r="AS15" t="str">
        <f t="shared" si="1"/>
        <v>PROCEDURE / INSTRUCTION - Any  NCRs  that  have  been  raised during  the  progress  of  the  works have  been  formally  closed  out  and lessons have been captured._x000D_
Refer  to  UGL  Quality  Management_x000D_
Plan.</v>
      </c>
      <c r="AT15" t="str">
        <f t="shared" si="2"/>
        <v>ACCEPTANCE CRITERIA - NCRs close out in a timely manner.</v>
      </c>
      <c r="AU15" t="str">
        <f t="shared" si="3"/>
        <v>RELEVANT SECTION - UGL  3200-0706-PLN-_x000D_
001 QMP Section 9.5</v>
      </c>
      <c r="AV15" t="str">
        <f t="shared" si="4"/>
        <v>VERIFYING DOCUMENT - NCR Closed, signed off.</v>
      </c>
      <c r="AW15" t="str">
        <f t="shared" si="5"/>
        <v>VERIFICATION (SIGN AND DATE): S/C - R</v>
      </c>
      <c r="AX15" t="str">
        <f t="shared" si="6"/>
        <v>VERIFICATION (SIGN AND DATE): UGL - R</v>
      </c>
      <c r="AY15" t="str">
        <f t="shared" si="7"/>
        <v>VERIFICATION (SIGN AND DATE): Client - S</v>
      </c>
      <c r="BA15" t="str">
        <v>VERIFICATION (SIGN AND DATE): S/C - R</v>
      </c>
    </row>
    <row r="16" spans="1:53" ht="15" customHeight="1" x14ac:dyDescent="0.25">
      <c r="A16">
        <v>3.4</v>
      </c>
      <c r="B16" s="1" t="s">
        <v>72</v>
      </c>
      <c r="D16" s="1"/>
      <c r="G16" s="1" t="s">
        <v>73</v>
      </c>
      <c r="O16" s="1" t="s">
        <v>21</v>
      </c>
      <c r="U16" s="1" t="s">
        <v>65</v>
      </c>
      <c r="AB16" t="s">
        <v>74</v>
      </c>
      <c r="AJ16" t="s">
        <v>5</v>
      </c>
      <c r="AL16" t="s">
        <v>5</v>
      </c>
      <c r="AN16" t="s">
        <v>3</v>
      </c>
      <c r="AR16" t="str">
        <f t="shared" si="0"/>
        <v>3.4 - Changes captured and agreed within_x000D_
RFIs</v>
      </c>
      <c r="AS16" t="str">
        <f t="shared" si="1"/>
        <v>PROCEDURE / INSTRUCTION - Any  deviations  to  AFC  Design   or Contract   Specifications   are   to   be captured, recorded, and agreed via_x000D_
the Formal RFI process.</v>
      </c>
      <c r="AT16" t="str">
        <f t="shared" si="2"/>
        <v>ACCEPTANCE CRITERIA - All RFI’s to be agreed or accepted in a timely manner.</v>
      </c>
      <c r="AU16" t="str">
        <f t="shared" si="3"/>
        <v>RELEVANT SECTION - UGL  3200-0706-PLN-_x000D_
001 QMP Section_x000D_
11.1.1</v>
      </c>
      <c r="AV16" t="str">
        <f t="shared" si="4"/>
        <v>VERIFYING DOCUMENT - RFI Register</v>
      </c>
      <c r="AW16" t="str">
        <f t="shared" si="5"/>
        <v>VERIFICATION (SIGN AND DATE): S/C - R</v>
      </c>
      <c r="AX16" t="str">
        <f t="shared" si="6"/>
        <v>VERIFICATION (SIGN AND DATE): UGL - R</v>
      </c>
      <c r="AY16" t="str">
        <f t="shared" si="7"/>
        <v>VERIFICATION (SIGN AND DATE): Client - S</v>
      </c>
      <c r="BA16" t="str">
        <v>VERIFICATION (SIGN AND DATE): UGL - R</v>
      </c>
    </row>
    <row r="17" spans="1:53" ht="15" customHeight="1" x14ac:dyDescent="0.25">
      <c r="A17">
        <v>3.5</v>
      </c>
      <c r="B17" s="1" t="s">
        <v>22</v>
      </c>
      <c r="D17" s="1"/>
      <c r="G17" s="1" t="s">
        <v>23</v>
      </c>
      <c r="O17" s="1" t="s">
        <v>25</v>
      </c>
      <c r="U17" s="1" t="s">
        <v>65</v>
      </c>
      <c r="AB17" t="s">
        <v>75</v>
      </c>
      <c r="AJ17" t="s">
        <v>5</v>
      </c>
      <c r="AL17" t="s">
        <v>5</v>
      </c>
      <c r="AN17" t="s">
        <v>3</v>
      </c>
      <c r="AR17" t="str">
        <f t="shared" si="0"/>
        <v>3.5 - As Constructed records – Red Line Mark-Up (RLMU)_x000D_
Drawings.</v>
      </c>
      <c r="AS17" t="str">
        <f t="shared" si="1"/>
        <v>PROCEDURE / INSTRUCTION - Sub-contractor    to    compile    and record changes on AFC Drawings, to be  issued  to  UGL  Engineering  via Teambinder.</v>
      </c>
      <c r="AT17" t="str">
        <f t="shared" si="2"/>
        <v>ACCEPTANCE CRITERIA - NA</v>
      </c>
      <c r="AU17" t="str">
        <f t="shared" si="3"/>
        <v>RELEVANT SECTION - UGL  3200-0706-PLN-_x000D_
001 QMP Section_x000D_
11.1.1</v>
      </c>
      <c r="AV17" t="str">
        <f t="shared" si="4"/>
        <v>VERIFYING DOCUMENT - As-Constructed Drawing / RLMU drawing</v>
      </c>
      <c r="AW17" t="str">
        <f t="shared" si="5"/>
        <v>VERIFICATION (SIGN AND DATE): S/C - R</v>
      </c>
      <c r="AX17" t="str">
        <f t="shared" si="6"/>
        <v>VERIFICATION (SIGN AND DATE): UGL - R</v>
      </c>
      <c r="AY17" t="str">
        <f t="shared" si="7"/>
        <v>VERIFICATION (SIGN AND DATE): Client - S</v>
      </c>
      <c r="BA17" t="str">
        <v>VERIFICATION (SIGN AND DATE): Client - S</v>
      </c>
    </row>
    <row r="18" spans="1:53" ht="15" customHeight="1" x14ac:dyDescent="0.25">
      <c r="D18" s="1"/>
      <c r="G18" s="1"/>
      <c r="H18" s="1"/>
      <c r="U18" s="1"/>
      <c r="BA18" t="str">
        <v>1.3 - Identification of underground services</v>
      </c>
    </row>
    <row r="19" spans="1:53" ht="15" customHeight="1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BA19" t="str">
        <v>PROCEDURE / INSTRUCTION - Use    of    DBYD    and    pothole    to positively     identify     underground services.
Use       progress       As-Constructed drawings for installed buried cables</v>
      </c>
    </row>
    <row r="20" spans="1:53" ht="15" customHeight="1" x14ac:dyDescent="0.25">
      <c r="B20" s="1"/>
      <c r="G20" s="1"/>
      <c r="U20" s="1"/>
      <c r="BA20" t="str">
        <v>ACCEPTANCE CRITERIA - NA</v>
      </c>
    </row>
    <row r="21" spans="1:53" ht="15" customHeight="1" x14ac:dyDescent="0.25">
      <c r="B21" s="1"/>
      <c r="G21" s="1"/>
      <c r="U21" s="1"/>
      <c r="BA21" t="str">
        <v>RELEVANT SECTION - UGL Safety Critical Risk Control – Excavation and Trenching</v>
      </c>
    </row>
    <row r="22" spans="1:53" ht="15" customHeight="1" x14ac:dyDescent="0.25">
      <c r="B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BA22" t="str">
        <v>VERIFYING DOCUMENT - DBYD / Excavation Permit Survey (if required).</v>
      </c>
    </row>
    <row r="23" spans="1:53" ht="15" customHeight="1" x14ac:dyDescent="0.25">
      <c r="BA23" t="str">
        <v>VERIFICATION (SIGN AND DATE): S/C - H</v>
      </c>
    </row>
    <row r="24" spans="1:53" ht="15" customHeight="1" x14ac:dyDescent="0.25">
      <c r="BA24" t="str">
        <v>VERIFICATION (SIGN AND DATE): UGL - H</v>
      </c>
    </row>
    <row r="25" spans="1:53" ht="15" customHeight="1" x14ac:dyDescent="0.25">
      <c r="BA25" t="str">
        <v>VERIFICATION (SIGN AND DATE): Client - S</v>
      </c>
    </row>
    <row r="26" spans="1:53" ht="15" customHeight="1" x14ac:dyDescent="0.2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BA26" t="str">
        <v>1.4 - Approval of Subcontractor
SWMS</v>
      </c>
    </row>
    <row r="27" spans="1:53" ht="15" customHeight="1" x14ac:dyDescent="0.25">
      <c r="BA27" t="str">
        <v>PROCEDURE / INSTRUCTION - Submission, review, and approval of all   subcontractor   SWMS   for   the
works</v>
      </c>
    </row>
    <row r="28" spans="1:53" ht="15" customHeight="1" x14ac:dyDescent="0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BA28" t="str">
        <v>ACCEPTANCE CRITERIA - SWMS Approved</v>
      </c>
    </row>
    <row r="29" spans="1:53" ht="15" customHeight="1" x14ac:dyDescent="0.25">
      <c r="BA29" t="str">
        <v>RELEVANT SECTION - UGL-Contractor HSEQ Requirements</v>
      </c>
    </row>
    <row r="30" spans="1:53" ht="15" customHeight="1" x14ac:dyDescent="0.25">
      <c r="BA30" t="str">
        <v>VERIFYING DOCUMENT - UGL SWMS Review Forms and approved SWMS.</v>
      </c>
    </row>
    <row r="31" spans="1:53" ht="15" customHeight="1" x14ac:dyDescent="0.25">
      <c r="G31" s="1"/>
      <c r="BA31" t="str">
        <v>VERIFICATION (SIGN AND DATE): S/C - H</v>
      </c>
    </row>
    <row r="32" spans="1:53" ht="15" customHeight="1" x14ac:dyDescent="0.25">
      <c r="BA32" t="str">
        <v>VERIFICATION (SIGN AND DATE): UGL - H</v>
      </c>
    </row>
    <row r="33" spans="4:53" ht="15" customHeight="1" x14ac:dyDescent="0.25">
      <c r="BA33" t="str">
        <v>VERIFICATION (SIGN AND DATE): Client - S</v>
      </c>
    </row>
    <row r="34" spans="4:53" ht="15" customHeight="1" x14ac:dyDescent="0.25">
      <c r="BA34" t="str">
        <v>1.5 - Conformance of Materials</v>
      </c>
    </row>
    <row r="35" spans="4:53" ht="15" customHeight="1" x14ac:dyDescent="0.25">
      <c r="BA35" t="str">
        <v>PROCEDURE / INSTRUCTION - All delivered materials and procured items        conform        to        project specification and AFC drawings.</v>
      </c>
    </row>
    <row r="36" spans="4:53" ht="15" customHeight="1" x14ac:dyDescent="0.25">
      <c r="BA36" t="str">
        <v>ACCEPTANCE CRITERIA - As per Drawings and Specifications</v>
      </c>
    </row>
    <row r="37" spans="4:53" ht="15" customHeight="1" x14ac:dyDescent="0.25">
      <c r="BA37" t="str">
        <v>RELEVANT SECTION -   MRTS05 Type 2.1</v>
      </c>
    </row>
    <row r="38" spans="4:53" ht="15" customHeight="1" x14ac:dyDescent="0.25">
      <c r="BA38" t="str">
        <v>VERIFYING DOCUMENT -   Material Certificate
  Test Reports complying to Type 2.1 material by NATA accredited laboratory.</v>
      </c>
    </row>
    <row r="39" spans="4:53" ht="15" customHeight="1" x14ac:dyDescent="0.25">
      <c r="G39" s="1"/>
      <c r="BA39" t="str">
        <v>VERIFICATION (SIGN AND DATE): S/C - R</v>
      </c>
    </row>
    <row r="40" spans="4:53" ht="15" customHeight="1" x14ac:dyDescent="0.25">
      <c r="BA40" t="str">
        <v>VERIFICATION (SIGN AND DATE): UGL - R</v>
      </c>
    </row>
    <row r="41" spans="4:53" ht="15" customHeight="1" x14ac:dyDescent="0.25">
      <c r="BA41" t="str">
        <v>VERIFICATION (SIGN AND DATE): Client - S</v>
      </c>
    </row>
    <row r="42" spans="4:53" ht="15" customHeight="1" x14ac:dyDescent="0.25">
      <c r="BA42" t="str">
        <v>1.6 - Inspection Measuring and Test Equipment
(IMTE) Registers</v>
      </c>
    </row>
    <row r="43" spans="4:53" ht="15" customHeight="1" x14ac:dyDescent="0.25">
      <c r="BA43" t="str">
        <v>PROCEDURE / INSTRUCTION - Supply of all calibration certificates to  the  Engineer  including  but  not limited to: Survey equipment</v>
      </c>
    </row>
    <row r="44" spans="4:53" ht="15" customHeight="1" x14ac:dyDescent="0.25">
      <c r="BA44" t="str">
        <v>ACCEPTANCE CRITERIA - Visual</v>
      </c>
    </row>
    <row r="45" spans="4:53" ht="15" customHeight="1" x14ac:dyDescent="0.25">
      <c r="BA45" t="str">
        <v>RELEVANT SECTION - UGL 3200-0706-PLN-
001 QMP Section 9.8</v>
      </c>
    </row>
    <row r="46" spans="4:53" ht="15" customHeight="1" x14ac:dyDescent="0.25">
      <c r="BA46" t="str">
        <v>VERIFYING DOCUMENT - Calibration Certificates.</v>
      </c>
    </row>
    <row r="47" spans="4:53" ht="15" customHeight="1" x14ac:dyDescent="0.25">
      <c r="D47" s="1"/>
      <c r="F47" s="1"/>
      <c r="G47" s="1"/>
      <c r="BA47" t="str">
        <v>VERIFICATION (SIGN AND DATE): S/C - R</v>
      </c>
    </row>
    <row r="48" spans="4:53" ht="15" customHeight="1" x14ac:dyDescent="0.25">
      <c r="D48" s="1"/>
      <c r="BA48" t="str">
        <v>VERIFICATION (SIGN AND DATE): UGL - R</v>
      </c>
    </row>
    <row r="49" spans="53:53" ht="15" customHeight="1" x14ac:dyDescent="0.25">
      <c r="BA49" t="str">
        <v>VERIFICATION (SIGN AND DATE): Client - S</v>
      </c>
    </row>
    <row r="50" spans="53:53" ht="15" customHeight="1" x14ac:dyDescent="0.25">
      <c r="BA50" t="str">
        <v>2.1 - Setout of pad</v>
      </c>
    </row>
    <row r="51" spans="53:53" ht="15" customHeight="1" x14ac:dyDescent="0.25">
      <c r="BA51" t="str">
        <v>PROCEDURE / INSTRUCTION -  Registered  Surveyor  to  set  out pad with pegs and markers.
 Check   surveyor   marks   against known     structures,     such     as boundaries, fences</v>
      </c>
    </row>
    <row r="52" spans="53:53" ht="15" customHeight="1" x14ac:dyDescent="0.25">
      <c r="BA52" t="str">
        <v>ACCEPTANCE CRITERIA - Drawing            provided showing    marked    out
areas     and     exclusion zones.</v>
      </c>
    </row>
    <row r="53" spans="53:53" ht="15" customHeight="1" x14ac:dyDescent="0.25">
      <c r="BA53" t="str">
        <v>RELEVANT SECTION -  Drawing     Number: 0706-C-DRG-0003
 Drawing     Number: 0706-C-DRG-0002
General Notes G8.</v>
      </c>
    </row>
    <row r="54" spans="53:53" ht="15" customHeight="1" x14ac:dyDescent="0.25">
      <c r="BA54" t="str">
        <v>VERIFYING DOCUMENT - Survey     complies     with checks      and      contract
drawings.</v>
      </c>
    </row>
    <row r="55" spans="53:53" ht="15" customHeight="1" x14ac:dyDescent="0.25">
      <c r="BA55" t="str">
        <v>VERIFICATION (SIGN AND DATE): S/C - H</v>
      </c>
    </row>
    <row r="56" spans="53:53" ht="15" customHeight="1" x14ac:dyDescent="0.25">
      <c r="BA56" t="str">
        <v>VERIFICATION (SIGN AND DATE): UGL - H</v>
      </c>
    </row>
    <row r="57" spans="53:53" ht="15" customHeight="1" x14ac:dyDescent="0.25">
      <c r="BA57" t="str">
        <v>VERIFICATION (SIGN AND DATE): Client - S</v>
      </c>
    </row>
    <row r="58" spans="53:53" ht="15" customHeight="1" x14ac:dyDescent="0.25">
      <c r="BA58" t="str">
        <v>2.2 - Underlying ITP/ITC closed and signed off.</v>
      </c>
    </row>
    <row r="59" spans="53:53" ht="15" customHeight="1" x14ac:dyDescent="0.25">
      <c r="BA59" t="str">
        <v>PROCEDURE / INSTRUCTION -    Verify ITC if closed and signed off.</v>
      </c>
    </row>
    <row r="60" spans="53:53" ht="15" customHeight="1" x14ac:dyDescent="0.25">
      <c r="BA60" t="str">
        <v>ACCEPTANCE CRITERIA -  Signed off ITC document 3200- 0706-ITC-CE-002
Pavement Subbase Layer</v>
      </c>
    </row>
    <row r="61" spans="53:53" ht="15" customHeight="1" x14ac:dyDescent="0.25">
      <c r="BA61" t="str">
        <v>RELEVANT SECTION - NA</v>
      </c>
    </row>
    <row r="62" spans="53:53" ht="15" customHeight="1" x14ac:dyDescent="0.25">
      <c r="BA62" t="str">
        <v>VERIFYING DOCUMENT -   Survey Conformance Report for finish surface uniformity
  3200-0706-ITC-CE-002
Pavement Subbase Layer</v>
      </c>
    </row>
    <row r="63" spans="53:53" ht="15" customHeight="1" x14ac:dyDescent="0.25">
      <c r="BA63" t="str">
        <v>VERIFICATION (SIGN AND DATE): S/C - H</v>
      </c>
    </row>
    <row r="64" spans="53:53" ht="15" customHeight="1" x14ac:dyDescent="0.25">
      <c r="BA64" t="str">
        <v>VERIFICATION (SIGN AND DATE): UGL - H</v>
      </c>
    </row>
    <row r="65" spans="53:53" ht="15" customHeight="1" x14ac:dyDescent="0.25">
      <c r="BA65" t="str">
        <v>VERIFICATION (SIGN AND DATE): Client - S</v>
      </c>
    </row>
    <row r="66" spans="53:53" ht="15" customHeight="1" x14ac:dyDescent="0.25">
      <c r="BA66" t="str">
        <v>2.3 - Base Layer (Class 2.1)</v>
      </c>
    </row>
    <row r="67" spans="53:53" ht="15" customHeight="1" x14ac:dyDescent="0.25">
      <c r="BA67" t="str">
        <v>PROCEDURE / INSTRUCTION -    Spread material and compact to maximum:
-  150mm Typical Battery Storage Platform
-  150mm Typical Sealed Road Pavement
-  150mm Typical Substation Platform
   Compact material to 100% SMDD.
   Minimum CBR 80%.
   Trim final surface level for uniformity within tolerance.</v>
      </c>
    </row>
    <row r="68" spans="53:53" ht="15" customHeight="1" x14ac:dyDescent="0.25">
      <c r="BA68" t="str">
        <v>ACCEPTANCE CRITERIA -   Material compacted to 100% at specified maximum thickness layer.
  CBR 80%
   Tolerances ±5mm
   Maximum ±5mm in 3m straight edge at any direction.
   Minimum 4 test per lot</v>
      </c>
    </row>
    <row r="69" spans="53:53" ht="15" customHeight="1" x14ac:dyDescent="0.25">
      <c r="BA69" t="str">
        <v>RELEVANT SECTION -  Drawing Number: 0706-C-DRG-0011
 MRTS05 Type 2.1
(Class 2.1)</v>
      </c>
    </row>
    <row r="70" spans="53:53" ht="15" customHeight="1" x14ac:dyDescent="0.25">
      <c r="BA70" t="str">
        <v>VERIFYING DOCUMENT -  Survey Conformance Report for finish surface uniformity
 SMDD material test report
 3200-0706-ITC-CE-003
Pavement Base Layer</v>
      </c>
    </row>
    <row r="71" spans="53:53" ht="15" customHeight="1" x14ac:dyDescent="0.25">
      <c r="BA71" t="str">
        <v>VERIFICATION (SIGN AND DATE): S/C - H</v>
      </c>
    </row>
    <row r="72" spans="53:53" ht="15" customHeight="1" x14ac:dyDescent="0.25">
      <c r="BA72" t="str">
        <v>VERIFICATION (SIGN AND DATE): UGL - H</v>
      </c>
    </row>
    <row r="73" spans="53:53" ht="15" customHeight="1" x14ac:dyDescent="0.25">
      <c r="BA73" t="str">
        <v>VERIFICATION (SIGN AND DATE): Client - S</v>
      </c>
    </row>
    <row r="74" spans="53:53" ht="15" customHeight="1" x14ac:dyDescent="0.25">
      <c r="BA74" t="str">
        <v>2.4 - Proof Rolling</v>
      </c>
    </row>
    <row r="75" spans="53:53" ht="15" customHeight="1" x14ac:dyDescent="0.25">
      <c r="BA75" t="str">
        <v>PROCEDURE / INSTRUCTION -    Proof roll using either 7,000 litre single rear axle or 10,000 litre
tandem near axle water tanker</v>
      </c>
    </row>
    <row r="76" spans="53:53" ht="15" customHeight="1" x14ac:dyDescent="0.25">
      <c r="BA76" t="str">
        <v>ACCEPTANCE CRITERIA -   No perceptible surface deformation</v>
      </c>
    </row>
    <row r="77" spans="53:53" ht="15" customHeight="1" x14ac:dyDescent="0.25">
      <c r="BA77" t="str">
        <v>RELEVANT SECTION -  MRTS05 Cl 9.4.7
 Testing Method Q723</v>
      </c>
    </row>
    <row r="78" spans="53:53" ht="15" customHeight="1" x14ac:dyDescent="0.25">
      <c r="BA78" t="str">
        <v>VERIFYING DOCUMENT -  Visual</v>
      </c>
    </row>
    <row r="79" spans="53:53" ht="15" customHeight="1" x14ac:dyDescent="0.25">
      <c r="BA79" t="str">
        <v>VERIFICATION (SIGN AND DATE): S/C - H</v>
      </c>
    </row>
    <row r="80" spans="53:53" ht="15" customHeight="1" x14ac:dyDescent="0.25">
      <c r="BA80" t="str">
        <v>VERIFICATION (SIGN AND DATE): UGL - H</v>
      </c>
    </row>
    <row r="81" spans="53:53" ht="15" customHeight="1" x14ac:dyDescent="0.25">
      <c r="BA81" t="str">
        <v>VERIFICATION (SIGN AND DATE): Client - S</v>
      </c>
    </row>
    <row r="82" spans="53:53" ht="15" customHeight="1" x14ac:dyDescent="0.25">
      <c r="BA82" t="str">
        <v>2.5 - Finish Platform
-Single size dressing layer</v>
      </c>
    </row>
    <row r="83" spans="53:53" ht="15" customHeight="1" x14ac:dyDescent="0.25">
      <c r="BA83" t="str">
        <v>PROCEDURE / INSTRUCTION -  Spread single gravel dressing layer minimum 100mm thick.
 Single size clean gravel and free of unwanted materials</v>
      </c>
    </row>
    <row r="84" spans="53:53" ht="15" customHeight="1" x14ac:dyDescent="0.25">
      <c r="BA84" t="str">
        <v>ACCEPTANCE CRITERIA -    Final surface free of loose material and properly clean.
   Visual and spread evenly.</v>
      </c>
    </row>
    <row r="85" spans="53:53" ht="15" customHeight="1" x14ac:dyDescent="0.25">
      <c r="BA85" t="str">
        <v>RELEVANT SECTION -   Drawing Number: 0706-C-DRG-0011
under Typical substation platform detail
with gravel layer.</v>
      </c>
    </row>
    <row r="86" spans="53:53" ht="15" customHeight="1" x14ac:dyDescent="0.25">
      <c r="BA86" t="str">
        <v>VERIFYING DOCUMENT -   Visual and at random checking.</v>
      </c>
    </row>
    <row r="87" spans="53:53" ht="15" customHeight="1" x14ac:dyDescent="0.25">
      <c r="BA87" t="str">
        <v>VERIFICATION (SIGN AND DATE): S/C - R</v>
      </c>
    </row>
    <row r="88" spans="53:53" ht="15" customHeight="1" x14ac:dyDescent="0.25">
      <c r="BA88" t="str">
        <v>VERIFICATION (SIGN AND DATE): UGL - R</v>
      </c>
    </row>
    <row r="89" spans="53:53" ht="15" customHeight="1" x14ac:dyDescent="0.25">
      <c r="BA89" t="str">
        <v>VERIFICATION (SIGN AND DATE): Client - S</v>
      </c>
    </row>
    <row r="90" spans="53:53" ht="15" customHeight="1" x14ac:dyDescent="0.25">
      <c r="BA90" t="str">
        <v>3.1 - Compilation of survey records</v>
      </c>
    </row>
    <row r="91" spans="53:53" ht="15" customHeight="1" x14ac:dyDescent="0.25">
      <c r="BA91" t="str">
        <v>PROCEDURE / INSTRUCTION - Sub-contractor   to   provide   survey records to Engineer for review and acceptance.  Deviations  or  changes to AFC Design shall be highlighted to Engineer.</v>
      </c>
    </row>
    <row r="92" spans="53:53" ht="15" customHeight="1" x14ac:dyDescent="0.25">
      <c r="BA92" t="str">
        <v>ACCEPTANCE CRITERIA - Provision of CAD file of Works.</v>
      </c>
    </row>
    <row r="93" spans="53:53" ht="15" customHeight="1" x14ac:dyDescent="0.25">
      <c r="BA93" t="str">
        <v>RELEVANT SECTION - UGL  3200-0706-PLN-
001 QMP Section
11.1.1</v>
      </c>
    </row>
    <row r="94" spans="53:53" ht="15" customHeight="1" x14ac:dyDescent="0.25">
      <c r="BA94" t="str">
        <v>VERIFYING DOCUMENT - As-Constructed drawing</v>
      </c>
    </row>
    <row r="95" spans="53:53" ht="15" customHeight="1" x14ac:dyDescent="0.25">
      <c r="BA95" t="str">
        <v>VERIFICATION (SIGN AND DATE): S/C - R</v>
      </c>
    </row>
    <row r="96" spans="53:53" ht="15" customHeight="1" x14ac:dyDescent="0.25">
      <c r="BA96" t="str">
        <v>VERIFICATION (SIGN AND DATE): UGL - R</v>
      </c>
    </row>
    <row r="97" spans="53:53" ht="15" customHeight="1" x14ac:dyDescent="0.25">
      <c r="BA97" t="str">
        <v>VERIFICATION (SIGN AND DATE): Client - S</v>
      </c>
    </row>
    <row r="98" spans="53:53" ht="15" customHeight="1" x14ac:dyDescent="0.25">
      <c r="BA98" t="str">
        <v>3.2 - Develop Punchlist</v>
      </c>
    </row>
    <row r="99" spans="53:53" ht="15" customHeight="1" x14ac:dyDescent="0.25">
      <c r="BA99" t="str">
        <v>PROCEDURE / INSTRUCTION - Walkdown and inspection of works and development of punch list with Engineer and or Supervisor.</v>
      </c>
    </row>
    <row r="100" spans="53:53" ht="15" customHeight="1" x14ac:dyDescent="0.25">
      <c r="BA100" t="str">
        <v>ACCEPTANCE CRITERIA - Punchlist closed in a timely manner.</v>
      </c>
    </row>
    <row r="101" spans="53:53" ht="15" customHeight="1" x14ac:dyDescent="0.25">
      <c r="BA101" t="str">
        <v>RELEVANT SECTION - UGL  3200-0706-PLN-
001 QMP Section 9.7</v>
      </c>
    </row>
    <row r="102" spans="53:53" ht="15" customHeight="1" x14ac:dyDescent="0.25">
      <c r="BA102" t="str">
        <v>VERIFYING DOCUMENT - Master Punchlist Register</v>
      </c>
    </row>
    <row r="103" spans="53:53" ht="15" customHeight="1" x14ac:dyDescent="0.25">
      <c r="BA103" t="str">
        <v>VERIFICATION (SIGN AND DATE): S/C - R</v>
      </c>
    </row>
    <row r="104" spans="53:53" ht="15" customHeight="1" x14ac:dyDescent="0.25">
      <c r="BA104" t="str">
        <v>VERIFICATION (SIGN AND DATE): UGL - R</v>
      </c>
    </row>
    <row r="105" spans="53:53" ht="15" customHeight="1" x14ac:dyDescent="0.25">
      <c r="BA105" t="str">
        <v>VERIFICATION (SIGN AND DATE): Client - S</v>
      </c>
    </row>
    <row r="106" spans="53:53" ht="15" customHeight="1" x14ac:dyDescent="0.25">
      <c r="BA106" t="str">
        <v>3.3 - Closeout of NCRs</v>
      </c>
    </row>
    <row r="107" spans="53:53" ht="15" customHeight="1" x14ac:dyDescent="0.25">
      <c r="BA107" t="str">
        <v>PROCEDURE / INSTRUCTION - Any  NCRs  that  have  been  raised during  the  progress  of  the  works have  been  formally  closed  out  and lessons have been captured.
Refer  to  UGL  Quality  Management
Plan.</v>
      </c>
    </row>
    <row r="108" spans="53:53" ht="15" customHeight="1" x14ac:dyDescent="0.25">
      <c r="BA108" t="str">
        <v>ACCEPTANCE CRITERIA - NCRs close out in a timely manner.</v>
      </c>
    </row>
    <row r="109" spans="53:53" ht="15" customHeight="1" x14ac:dyDescent="0.25">
      <c r="BA109" t="str">
        <v>RELEVANT SECTION - UGL  3200-0706-PLN-
001 QMP Section 9.5</v>
      </c>
    </row>
    <row r="110" spans="53:53" ht="15" customHeight="1" x14ac:dyDescent="0.25">
      <c r="BA110" t="str">
        <v>VERIFYING DOCUMENT - NCR Closed, signed off.</v>
      </c>
    </row>
    <row r="111" spans="53:53" ht="15" customHeight="1" x14ac:dyDescent="0.25">
      <c r="BA111" t="str">
        <v>VERIFICATION (SIGN AND DATE): S/C - R</v>
      </c>
    </row>
    <row r="112" spans="53:53" ht="15" customHeight="1" x14ac:dyDescent="0.25">
      <c r="BA112" t="str">
        <v>VERIFICATION (SIGN AND DATE): UGL - R</v>
      </c>
    </row>
    <row r="113" spans="53:53" ht="15" customHeight="1" x14ac:dyDescent="0.25">
      <c r="BA113" t="str">
        <v>VERIFICATION (SIGN AND DATE): Client - S</v>
      </c>
    </row>
    <row r="114" spans="53:53" ht="15" customHeight="1" x14ac:dyDescent="0.25">
      <c r="BA114" t="str">
        <v>3.4 - Changes captured and agreed within
RFIs</v>
      </c>
    </row>
    <row r="115" spans="53:53" ht="15" customHeight="1" x14ac:dyDescent="0.25">
      <c r="BA115" t="str">
        <v>PROCEDURE / INSTRUCTION - Any  deviations  to  AFC  Design   or Contract   Specifications   are   to   be captured, recorded, and agreed via
the Formal RFI process.</v>
      </c>
    </row>
    <row r="116" spans="53:53" ht="15" customHeight="1" x14ac:dyDescent="0.25">
      <c r="BA116" t="str">
        <v>ACCEPTANCE CRITERIA - All RFI’s to be agreed or accepted in a timely manner.</v>
      </c>
    </row>
    <row r="117" spans="53:53" ht="15" customHeight="1" x14ac:dyDescent="0.25">
      <c r="BA117" t="str">
        <v>RELEVANT SECTION - UGL  3200-0706-PLN-
001 QMP Section
11.1.1</v>
      </c>
    </row>
    <row r="118" spans="53:53" ht="15" customHeight="1" x14ac:dyDescent="0.25">
      <c r="BA118" t="str">
        <v>VERIFYING DOCUMENT - RFI Register</v>
      </c>
    </row>
    <row r="119" spans="53:53" ht="15" customHeight="1" x14ac:dyDescent="0.25">
      <c r="BA119" t="str">
        <v>VERIFICATION (SIGN AND DATE): S/C - R</v>
      </c>
    </row>
    <row r="120" spans="53:53" ht="15" customHeight="1" x14ac:dyDescent="0.25">
      <c r="BA120" t="str">
        <v>VERIFICATION (SIGN AND DATE): UGL - R</v>
      </c>
    </row>
    <row r="121" spans="53:53" ht="15" customHeight="1" x14ac:dyDescent="0.25">
      <c r="BA121" t="str">
        <v>VERIFICATION (SIGN AND DATE): Client - S</v>
      </c>
    </row>
    <row r="122" spans="53:53" ht="15" customHeight="1" x14ac:dyDescent="0.25">
      <c r="BA122" t="str">
        <v>3.5 - As Constructed records – Red Line Mark-Up (RLMU)
Drawings.</v>
      </c>
    </row>
    <row r="123" spans="53:53" ht="15" customHeight="1" x14ac:dyDescent="0.25">
      <c r="BA123" t="str">
        <v>PROCEDURE / INSTRUCTION - Sub-contractor    to    compile    and record changes on AFC Drawings, to be  issued  to  UGL  Engineering  via Teambinder.</v>
      </c>
    </row>
    <row r="124" spans="53:53" ht="15" customHeight="1" x14ac:dyDescent="0.25">
      <c r="BA124" t="str">
        <v>ACCEPTANCE CRITERIA - NA</v>
      </c>
    </row>
    <row r="125" spans="53:53" ht="15" customHeight="1" x14ac:dyDescent="0.25">
      <c r="BA125" t="str">
        <v>RELEVANT SECTION - UGL  3200-0706-PLN-
001 QMP Section
11.1.1</v>
      </c>
    </row>
    <row r="126" spans="53:53" ht="15" customHeight="1" x14ac:dyDescent="0.25">
      <c r="BA126" t="str">
        <v>VERIFYING DOCUMENT - As-Constructed Drawing / RLMU drawing</v>
      </c>
    </row>
    <row r="127" spans="53:53" ht="15" customHeight="1" x14ac:dyDescent="0.25">
      <c r="BA127" t="str">
        <v>VERIFICATION (SIGN AND DATE): S/C - R</v>
      </c>
    </row>
    <row r="128" spans="53:53" ht="15" customHeight="1" x14ac:dyDescent="0.25">
      <c r="BA128" t="str">
        <v>VERIFICATION (SIGN AND DATE): UGL - R</v>
      </c>
    </row>
    <row r="129" spans="53:53" ht="15" customHeight="1" x14ac:dyDescent="0.25">
      <c r="BA129" t="str">
        <v>VERIFICATION (SIGN AND DATE): Client - 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2025-01-20T23:41:53Z</dcterms:modified>
</cp:coreProperties>
</file>