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8879ECC0-97F3-435D-A0A1-01E2E8396371}" xr6:coauthVersionLast="47" xr6:coauthVersionMax="47" xr10:uidLastSave="{00000000-0000-0000-0000-000000000000}"/>
  <bookViews>
    <workbookView xWindow="60" yWindow="480" windowWidth="28905" windowHeight="1903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4" i="1" l="1"/>
  <c r="Y24" i="1"/>
  <c r="X24" i="1"/>
  <c r="W24" i="1"/>
  <c r="V24" i="1"/>
  <c r="U24" i="1"/>
  <c r="T24" i="1"/>
  <c r="S24" i="1"/>
  <c r="R24" i="1"/>
  <c r="Z23" i="1"/>
  <c r="Y23" i="1"/>
  <c r="X23" i="1"/>
  <c r="W23" i="1"/>
  <c r="V23" i="1"/>
  <c r="U23" i="1"/>
  <c r="T23" i="1"/>
  <c r="S23" i="1"/>
  <c r="R23" i="1"/>
  <c r="Z22" i="1"/>
  <c r="Y22" i="1"/>
  <c r="X22" i="1"/>
  <c r="W22" i="1"/>
  <c r="V22" i="1"/>
  <c r="U22" i="1"/>
  <c r="T22" i="1"/>
  <c r="S22" i="1"/>
  <c r="R22" i="1"/>
  <c r="Z21" i="1"/>
  <c r="Y21" i="1"/>
  <c r="X21" i="1"/>
  <c r="W21" i="1"/>
  <c r="V21" i="1"/>
  <c r="U21" i="1"/>
  <c r="T21" i="1"/>
  <c r="S21" i="1"/>
  <c r="R21" i="1"/>
  <c r="Z20" i="1"/>
  <c r="Y20" i="1"/>
  <c r="X20" i="1"/>
  <c r="W20" i="1"/>
  <c r="V20" i="1"/>
  <c r="U20" i="1"/>
  <c r="T20" i="1"/>
  <c r="S20" i="1"/>
  <c r="R20" i="1"/>
  <c r="Z19" i="1"/>
  <c r="Y19" i="1"/>
  <c r="X19" i="1"/>
  <c r="W19" i="1"/>
  <c r="V19" i="1"/>
  <c r="U19" i="1"/>
  <c r="T19" i="1"/>
  <c r="S19" i="1"/>
  <c r="R19" i="1"/>
  <c r="Z18" i="1"/>
  <c r="Y18" i="1"/>
  <c r="X18" i="1"/>
  <c r="W18" i="1"/>
  <c r="V18" i="1"/>
  <c r="U18" i="1"/>
  <c r="T18" i="1"/>
  <c r="S18" i="1"/>
  <c r="R18" i="1"/>
  <c r="Z17" i="1"/>
  <c r="Y17" i="1"/>
  <c r="X17" i="1"/>
  <c r="W17" i="1"/>
  <c r="V17" i="1"/>
  <c r="U17" i="1"/>
  <c r="T17" i="1"/>
  <c r="S17" i="1"/>
  <c r="R17" i="1"/>
  <c r="Z16" i="1"/>
  <c r="Y16" i="1"/>
  <c r="X16" i="1"/>
  <c r="W16" i="1"/>
  <c r="V16" i="1"/>
  <c r="U16" i="1"/>
  <c r="T16" i="1"/>
  <c r="S16" i="1"/>
  <c r="R16" i="1"/>
  <c r="Z15" i="1"/>
  <c r="Y15" i="1"/>
  <c r="X15" i="1"/>
  <c r="W15" i="1"/>
  <c r="V15" i="1"/>
  <c r="U15" i="1"/>
  <c r="T15" i="1"/>
  <c r="S15" i="1"/>
  <c r="R15" i="1"/>
  <c r="Z14" i="1"/>
  <c r="Y14" i="1"/>
  <c r="X14" i="1"/>
  <c r="W14" i="1"/>
  <c r="V14" i="1"/>
  <c r="U14" i="1"/>
  <c r="T14" i="1"/>
  <c r="S14" i="1"/>
  <c r="R14" i="1"/>
  <c r="Z13" i="1"/>
  <c r="Y13" i="1"/>
  <c r="X13" i="1"/>
  <c r="W13" i="1"/>
  <c r="V13" i="1"/>
  <c r="U13" i="1"/>
  <c r="T13" i="1"/>
  <c r="S13" i="1"/>
  <c r="R13" i="1"/>
  <c r="Z12" i="1"/>
  <c r="Y12" i="1"/>
  <c r="X12" i="1"/>
  <c r="W12" i="1"/>
  <c r="V12" i="1"/>
  <c r="U12" i="1"/>
  <c r="T12" i="1"/>
  <c r="S12" i="1"/>
  <c r="R12" i="1"/>
  <c r="Z11" i="1"/>
  <c r="Y11" i="1"/>
  <c r="X11" i="1"/>
  <c r="W11" i="1"/>
  <c r="V11" i="1"/>
  <c r="U11" i="1"/>
  <c r="T11" i="1"/>
  <c r="S11" i="1"/>
  <c r="R11" i="1"/>
  <c r="Z10" i="1"/>
  <c r="Y10" i="1"/>
  <c r="X10" i="1"/>
  <c r="W10" i="1"/>
  <c r="V10" i="1"/>
  <c r="U10" i="1"/>
  <c r="T10" i="1"/>
  <c r="S10" i="1"/>
  <c r="R10" i="1"/>
  <c r="Z9" i="1"/>
  <c r="Y9" i="1"/>
  <c r="X9" i="1"/>
  <c r="W9" i="1"/>
  <c r="V9" i="1"/>
  <c r="U9" i="1"/>
  <c r="T9" i="1"/>
  <c r="S9" i="1"/>
  <c r="R9" i="1"/>
  <c r="Z8" i="1"/>
  <c r="Y8" i="1"/>
  <c r="X8" i="1"/>
  <c r="W8" i="1"/>
  <c r="V8" i="1"/>
  <c r="U8" i="1"/>
  <c r="T8" i="1"/>
  <c r="S8" i="1"/>
  <c r="R8" i="1"/>
  <c r="Z7" i="1"/>
  <c r="Y7" i="1"/>
  <c r="X7" i="1"/>
  <c r="W7" i="1"/>
  <c r="V7" i="1"/>
  <c r="U7" i="1"/>
  <c r="T7" i="1"/>
  <c r="S7" i="1"/>
  <c r="R7" i="1"/>
  <c r="Z6" i="1"/>
  <c r="Y6" i="1"/>
  <c r="X6" i="1"/>
  <c r="W6" i="1"/>
  <c r="V6" i="1"/>
  <c r="U6" i="1"/>
  <c r="T6" i="1"/>
  <c r="S6" i="1"/>
  <c r="R6" i="1"/>
  <c r="Z5" i="1"/>
  <c r="Y5" i="1"/>
  <c r="X5" i="1"/>
  <c r="W5" i="1"/>
  <c r="V5" i="1"/>
  <c r="U5" i="1"/>
  <c r="T5" i="1"/>
  <c r="S5" i="1"/>
  <c r="R5" i="1"/>
  <c r="Z4" i="1"/>
  <c r="Y4" i="1"/>
  <c r="X4" i="1"/>
  <c r="W4" i="1"/>
  <c r="V4" i="1"/>
  <c r="U4" i="1"/>
  <c r="T4" i="1"/>
  <c r="S4" i="1"/>
  <c r="R4" i="1"/>
  <c r="Z3" i="1"/>
  <c r="Y3" i="1"/>
  <c r="X3" i="1"/>
  <c r="W3" i="1"/>
  <c r="V3" i="1"/>
  <c r="U3" i="1"/>
  <c r="T3" i="1"/>
  <c r="S3" i="1"/>
  <c r="R3" i="1"/>
  <c r="Z2" i="1"/>
  <c r="Y2" i="1"/>
  <c r="X2" i="1"/>
  <c r="W2" i="1"/>
  <c r="V2" i="1"/>
  <c r="U2" i="1"/>
  <c r="T2" i="1"/>
  <c r="S2" i="1"/>
  <c r="R2" i="1"/>
  <c r="AF2" i="1" l="1" a="1"/>
  <c r="A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<sst xmlns="http://schemas.openxmlformats.org/spreadsheetml/2006/main" count="207" uniqueCount="110">
  <si>
    <t>Surface texture measurement (1)</t>
  </si>
  <si>
    <t>NZTA P03</t>
  </si>
  <si>
    <t>NZTA P03 (First Coat seal) and P 04 is client provided designs</t>
  </si>
  <si>
    <t>As per NZTA P03</t>
  </si>
  <si>
    <t xml:space="preserve">Sandcircle Measurement, or Laser Texture, or Principals HSD </t>
  </si>
  <si>
    <t>H</t>
  </si>
  <si>
    <t>—</t>
  </si>
  <si>
    <t>Tabulated worksheet</t>
  </si>
  <si>
    <t>Surface texture measurement (2)</t>
  </si>
  <si>
    <t>NZTA P04</t>
  </si>
  <si>
    <t xml:space="preserve"> NZTA P17 4.3 Surface Texture</t>
  </si>
  <si>
    <t>NZTA is contractor supplied</t>
  </si>
  <si>
    <t>As per  NZTA P17</t>
  </si>
  <si>
    <t>Treatment selection confirmed</t>
  </si>
  <si>
    <t>Pre site works</t>
  </si>
  <si>
    <t>Principal agreed treatment selection</t>
  </si>
  <si>
    <t xml:space="preserve">Records of Contractors Design  </t>
  </si>
  <si>
    <t>Chip skid performance</t>
  </si>
  <si>
    <t>NZTA T10</t>
  </si>
  <si>
    <t>Aggregate Peformance Report submitted CHAR(AMP) accepted by Principal.</t>
  </si>
  <si>
    <t>Included in chipseal design report</t>
  </si>
  <si>
    <t xml:space="preserve">Chipseal Design </t>
  </si>
  <si>
    <t xml:space="preserve">NZTA P18 </t>
  </si>
  <si>
    <t xml:space="preserve"> NZTA P17</t>
  </si>
  <si>
    <t>NZTA P18 is principal designed</t>
  </si>
  <si>
    <t>Design meets contractual requirements</t>
  </si>
  <si>
    <t>Seal design provided to principal</t>
  </si>
  <si>
    <t>Multilayer compatibility</t>
  </si>
  <si>
    <t>NZTA P18 Fig 1</t>
  </si>
  <si>
    <t>Chip seal NZ</t>
  </si>
  <si>
    <t>1 per design</t>
  </si>
  <si>
    <t xml:space="preserve">Both ALD results identified on graph  </t>
  </si>
  <si>
    <t>W</t>
  </si>
  <si>
    <t>Renewal Quality Plan</t>
  </si>
  <si>
    <t xml:space="preserve">One overarching  for all reseal sites </t>
  </si>
  <si>
    <t>RQP Approved</t>
  </si>
  <si>
    <t>Principal approval signature</t>
  </si>
  <si>
    <t>HP – Chipseal design verified for site commencement</t>
  </si>
  <si>
    <t>Contractor checklist copied to Principal</t>
  </si>
  <si>
    <t>Pre-commencement checklist signed and filed</t>
  </si>
  <si>
    <t>Bitumen compliance</t>
  </si>
  <si>
    <t xml:space="preserve">NZTA M02, P03, P04 </t>
  </si>
  <si>
    <t>NZTA M1</t>
  </si>
  <si>
    <t>Currently all seal is completed with Cut Back Bitumen as per M01</t>
  </si>
  <si>
    <t>1 test certificate per bulk shipment</t>
  </si>
  <si>
    <t>Lab Test Report</t>
  </si>
  <si>
    <t>Property Test, NZTA M01</t>
  </si>
  <si>
    <t xml:space="preserve">Chip source property compliance </t>
  </si>
  <si>
    <t xml:space="preserve">NZTA M06 </t>
  </si>
  <si>
    <t>same</t>
  </si>
  <si>
    <t>Annually for each source</t>
  </si>
  <si>
    <t>Lab test results</t>
  </si>
  <si>
    <t>Source property checklist:_x000D_
PSV, CR, WR </t>
  </si>
  <si>
    <t>Chip production property compliance_x000D_
(Quarry or stockpile, dependent on where on site materials is coming from)</t>
  </si>
  <si>
    <t>NZTA M06, P18</t>
  </si>
  <si>
    <t xml:space="preserve">NZTA M06, </t>
  </si>
  <si>
    <t>CHAR(LESS) 100m3, minimum 1 sample_x000D_
100 - 500m3, minimum 2 samples_x000D_
&gt;500m3, minimum 3 samples</t>
  </si>
  <si>
    <t>Cleanness (Grades 2 – 6); Sealing chip size CHAR(AMP) shape; Broken faces (if reqd); PSD</t>
  </si>
  <si>
    <t>HP – Material compliance confirmed (binder, source CHAR(AMP) production properties)</t>
  </si>
  <si>
    <t>Material compliance checklist copied to Principal</t>
  </si>
  <si>
    <t>Material compliance checklist signed CHAR(AMP) filed</t>
  </si>
  <si>
    <t>Pre-Seal Site Checklist (week prior)</t>
  </si>
  <si>
    <t>Confirming site is ready for sealing</t>
  </si>
  <si>
    <t>Following ALL pre seal works</t>
  </si>
  <si>
    <t xml:space="preserve">Inspection Notes (Standard Form)Include Photographic Evidence and add in the Site Records_x000D_
</t>
  </si>
  <si>
    <t>Bitumen Distributor</t>
  </si>
  <si>
    <t xml:space="preserve"> BPG 02</t>
  </si>
  <si>
    <t>E2</t>
  </si>
  <si>
    <t>Bitumen Distributor is certified under NZTA E2</t>
  </si>
  <si>
    <t>Annually</t>
  </si>
  <si>
    <t>Speed Test, Dipstick Test, Distribution (Pad)Test</t>
  </si>
  <si>
    <t>E2 Certificate</t>
  </si>
  <si>
    <t>Go/No Go Checklist</t>
  </si>
  <si>
    <t xml:space="preserve"> Weather, readiness of materials and plant, air temperature, pavement temperature, et al</t>
  </si>
  <si>
    <t>Prior to sealing on each site</t>
  </si>
  <si>
    <t>Visual on site and check list sign off</t>
  </si>
  <si>
    <t>Pre-commencement checklist (ie pre-start reqs, by foreman/crew manager)</t>
  </si>
  <si>
    <t>Spraying – site measurements</t>
  </si>
  <si>
    <t xml:space="preserve">NZTA P03, P04_x000D_
</t>
  </si>
  <si>
    <t xml:space="preserve">NZTA P17_x000D_
</t>
  </si>
  <si>
    <t>Per Site</t>
  </si>
  <si>
    <t>Application rates within design CHAR(AMP) tolerances + or - 5%</t>
  </si>
  <si>
    <t>Spray sheet</t>
  </si>
  <si>
    <t>Geotextile reinforced seals (GRS )</t>
  </si>
  <si>
    <t>As per P18 CHAR(AMP) specific design requirements</t>
  </si>
  <si>
    <t>As per specific design requirements and P17</t>
  </si>
  <si>
    <t>Accurate RP start/end location CHAR(AMP) offset_x000D_
Application rates within design CHAR(AMP) tolerances + or - 5%</t>
  </si>
  <si>
    <t xml:space="preserve">Post-seal (exit) inspection </t>
  </si>
  <si>
    <t xml:space="preserve"> NZTA P17  Notes section 18</t>
  </si>
  <si>
    <t xml:space="preserve">To open for trafficking </t>
  </si>
  <si>
    <t>Chip Sealing Quality and Site Checklist</t>
  </si>
  <si>
    <t>Removal of surplus chip </t>
  </si>
  <si>
    <t xml:space="preserve"> NZTA P17  Notes section 22.2</t>
  </si>
  <si>
    <t>Loose chip complies with P03 or P04 as appropriate</t>
  </si>
  <si>
    <t>Post-Seal Site Management</t>
  </si>
  <si>
    <t xml:space="preserve"> NZTA P17  section 7</t>
  </si>
  <si>
    <t>Implementation of positive traffic control when loose chip quantities pose a risk to public safety</t>
  </si>
  <si>
    <t>Post seal inspection (Final TTM Removal)</t>
  </si>
  <si>
    <t>On completion of roadmarking _x000D_
Surplus chip to be removed</t>
  </si>
  <si>
    <t xml:space="preserve">QA Handover </t>
  </si>
  <si>
    <t xml:space="preserve"> NZTA P03, P04 or P18 and contract drawings</t>
  </si>
  <si>
    <t xml:space="preserve"> NZTA P17 and contract drawings</t>
  </si>
  <si>
    <t>Quality Plan</t>
  </si>
  <si>
    <t>For each site on the project</t>
  </si>
  <si>
    <t>Materials, construction compliance and extents</t>
  </si>
  <si>
    <t xml:space="preserve">Evidence provided demonstrating full compliance with specified design </t>
  </si>
  <si>
    <t>RAMM update</t>
  </si>
  <si>
    <t>RAMM updates completed</t>
  </si>
  <si>
    <t xml:space="preserve">Review of RAMM update and confirmation  </t>
  </si>
  <si>
    <t xml:space="preserve">Site records of RAMM update to be reviewed and confirmed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</si>
</sst>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F208"/>
  <sheetViews>
    <sheetView tabSelected="1" workbookViewId="0">
      <selection activeCell="AF2" sqref="AF2:AF208"/>
    </sheetView>
  </sheetViews>
  <sheetFormatPr defaultRowHeight="15" customHeight="1" x14ac:dyDescent="0.25"/>
  <cols>
    <col min="1" max="1" width="5.7109375" customWidth="1"/>
    <col min="2" max="2" width="5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8" max="8" width="5.42578125" customWidth="1"/>
    <col min="9" max="9" width="5.28515625" customWidth="1"/>
    <col min="10" max="10" width="6.5703125" customWidth="1"/>
    <col min="11" max="11" width="5.7109375" customWidth="1"/>
    <col min="12" max="12" width="6.28515625" customWidth="1"/>
    <col min="13" max="14" width="4.7109375" customWidth="1"/>
    <col min="15" max="16" width="5.42578125" customWidth="1"/>
    <col min="17" max="17" width="2.5703125" customWidth="1"/>
    <col min="19" max="19" width="8.5703125" customWidth="1"/>
    <col min="20" max="20" width="8.42578125" customWidth="1"/>
    <col min="21" max="21" width="10.140625" customWidth="1"/>
    <col min="22" max="22" width="8" customWidth="1"/>
    <col min="23" max="23" width="8.28515625" customWidth="1"/>
    <col min="24" max="24" width="13.5703125" customWidth="1"/>
    <col min="25" max="25" width="11.85546875" customWidth="1"/>
    <col min="26" max="30" width="7.5703125" customWidth="1"/>
    <col min="31" max="31" width="11" customWidth="1"/>
    <col min="32" max="32" width="45.5703125" customWidth="1"/>
    <col min="33" max="33" width="146.42578125" bestFit="1" customWidth="1"/>
  </cols>
  <sheetData>
    <row r="1" spans="1:3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2" ht="15" customHeight="1" x14ac:dyDescent="0.25">
      <c r="A2">
        <v>1.1000000000000001</v>
      </c>
      <c r="B2" s="1" t="s">
        <v>0</v>
      </c>
      <c r="C2" s="1" t="s">
        <v>1</v>
      </c>
      <c r="D2" t="s">
        <v>1</v>
      </c>
      <c r="E2" s="1" t="s">
        <v>2</v>
      </c>
      <c r="F2" s="1" t="s">
        <v>3</v>
      </c>
      <c r="G2" t="s">
        <v>4</v>
      </c>
      <c r="H2" s="1" t="s">
        <v>5</v>
      </c>
      <c r="I2" t="s">
        <v>6</v>
      </c>
      <c r="J2" t="s">
        <v>7</v>
      </c>
      <c r="R2" t="str">
        <f>A2&amp;" - "&amp;B2</f>
        <v>1.1 - Surface texture measurement (1)</v>
      </c>
      <c r="S2" t="str">
        <f>"Applicable Standard CHAR(AMP) Acceptance Criteria (NZTA- Template) - "&amp;C2</f>
        <v>Applicable Standard CHAR(AMP) Acceptance Criteria (NZTA- Template) - NZTA P03</v>
      </c>
      <c r="T2" t="str">
        <f>"Applicable Standard CHAR(AMP) Acceptance Criteria (Higgins) - "&amp;D2</f>
        <v>Applicable Standard CHAR(AMP) Acceptance Criteria (Higgins) - NZTA P03</v>
      </c>
      <c r="U2" t="str">
        <f>"Higgins (Comment) - "&amp;E2</f>
        <v>Higgins (Comment) - NZTA P03 (First Coat seal) and P 04 is client provided designs</v>
      </c>
      <c r="V2" t="str">
        <f>"Frequency - "&amp;F2</f>
        <v>Frequency - As per NZTA P03</v>
      </c>
      <c r="W2" t="str">
        <f>"Criteria Notes - "&amp;G2</f>
        <v xml:space="preserve">Criteria Notes - Sandcircle Measurement, or Laser Texture, or Principals HSD </v>
      </c>
      <c r="X2" t="str">
        <f>"Contractor - "&amp;H2</f>
        <v>Contractor - H</v>
      </c>
      <c r="Y2" t="str">
        <f>"Principals Rep - "&amp;I2</f>
        <v>Principals Rep - —</v>
      </c>
      <c r="Z2" t="str">
        <f>"Records CHAR(AMP) Remarks - "&amp;J2</f>
        <v>Records CHAR(AMP) Remarks - Tabulated worksheet</v>
      </c>
      <c r="AF2" t="str" cm="1">
        <f t="array" ref="AF2:AF208">_xlfn.FILTERXML("&lt;t&gt;&lt;s&gt;"&amp;_xlfn.TEXTJOIN("&lt;/s&gt;&lt;s&gt;",,R2:AD45)&amp;"&lt;/s&gt;&lt;/t&gt;","//s")</f>
        <v>1.1 - Surface texture measurement (1)</v>
      </c>
    </row>
    <row r="3" spans="1:32" ht="15" customHeight="1" x14ac:dyDescent="0.25">
      <c r="A3" s="1">
        <v>1.1000000000000001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t="s">
        <v>4</v>
      </c>
      <c r="H3" s="1" t="s">
        <v>5</v>
      </c>
      <c r="I3" s="1" t="s">
        <v>6</v>
      </c>
      <c r="J3" s="1" t="s">
        <v>7</v>
      </c>
      <c r="K3" s="1"/>
      <c r="L3" s="1"/>
      <c r="M3" s="1"/>
      <c r="N3" s="1"/>
      <c r="O3" s="1"/>
      <c r="P3" s="1"/>
      <c r="R3" t="str">
        <f t="shared" ref="R3:R24" si="0">A3&amp;" - "&amp;B3</f>
        <v>1.1 - Surface texture measurement (2)</v>
      </c>
      <c r="S3" t="str">
        <f t="shared" ref="S3:S24" si="1">"Applicable Standard CHAR(AMP) Acceptance Criteria (NZTA- Template) - "&amp;C3</f>
        <v>Applicable Standard CHAR(AMP) Acceptance Criteria (NZTA- Template) - NZTA P04</v>
      </c>
      <c r="T3" t="str">
        <f t="shared" ref="T3:T24" si="2">"Applicable Standard CHAR(AMP) Acceptance Criteria (Higgins) - "&amp;D3</f>
        <v>Applicable Standard CHAR(AMP) Acceptance Criteria (Higgins) -  NZTA P17 4.3 Surface Texture</v>
      </c>
      <c r="U3" t="str">
        <f t="shared" ref="U3:U24" si="3">"Higgins (Comment) - "&amp;E3</f>
        <v>Higgins (Comment) - NZTA is contractor supplied</v>
      </c>
      <c r="V3" t="str">
        <f t="shared" ref="V3:V24" si="4">"Frequency - "&amp;F3</f>
        <v>Frequency - As per  NZTA P17</v>
      </c>
      <c r="W3" t="str">
        <f t="shared" ref="W3:W24" si="5">"Criteria Notes - "&amp;G3</f>
        <v xml:space="preserve">Criteria Notes - Sandcircle Measurement, or Laser Texture, or Principals HSD </v>
      </c>
      <c r="X3" t="str">
        <f t="shared" ref="X3:X24" si="6">"Contractor - "&amp;H3</f>
        <v>Contractor - H</v>
      </c>
      <c r="Y3" t="str">
        <f t="shared" ref="Y3:Y24" si="7">"Principals Rep - "&amp;I3</f>
        <v>Principals Rep - —</v>
      </c>
      <c r="Z3" t="str">
        <f t="shared" ref="Z3:Z24" si="8">"Records CHAR(AMP) Remarks - "&amp;J3</f>
        <v>Records CHAR(AMP) Remarks - Tabulated worksheet</v>
      </c>
      <c r="AF3" t="str">
        <v>Applicable Standard CHAR(AMP) Acceptance Criteria (NZTA- Template) - NZTA P03</v>
      </c>
    </row>
    <row r="4" spans="1:32" ht="15" customHeight="1" x14ac:dyDescent="0.25">
      <c r="A4">
        <v>1.2</v>
      </c>
      <c r="B4" t="s">
        <v>13</v>
      </c>
      <c r="C4" s="1" t="s">
        <v>6</v>
      </c>
      <c r="D4" s="1" t="s">
        <v>6</v>
      </c>
      <c r="E4" s="1" t="s">
        <v>6</v>
      </c>
      <c r="F4" s="1" t="s">
        <v>14</v>
      </c>
      <c r="G4" t="s">
        <v>15</v>
      </c>
      <c r="H4" s="1" t="s">
        <v>5</v>
      </c>
      <c r="I4" s="1" t="s">
        <v>6</v>
      </c>
      <c r="J4" t="s">
        <v>16</v>
      </c>
      <c r="R4" t="str">
        <f t="shared" si="0"/>
        <v>1.2 - Treatment selection confirmed</v>
      </c>
      <c r="S4" t="str">
        <f t="shared" si="1"/>
        <v>Applicable Standard CHAR(AMP) Acceptance Criteria (NZTA- Template) - —</v>
      </c>
      <c r="T4" t="str">
        <f t="shared" si="2"/>
        <v>Applicable Standard CHAR(AMP) Acceptance Criteria (Higgins) - —</v>
      </c>
      <c r="U4" t="str">
        <f t="shared" si="3"/>
        <v>Higgins (Comment) - —</v>
      </c>
      <c r="V4" t="str">
        <f t="shared" si="4"/>
        <v>Frequency - Pre site works</v>
      </c>
      <c r="W4" t="str">
        <f t="shared" si="5"/>
        <v>Criteria Notes - Principal agreed treatment selection</v>
      </c>
      <c r="X4" t="str">
        <f t="shared" si="6"/>
        <v>Contractor - H</v>
      </c>
      <c r="Y4" t="str">
        <f t="shared" si="7"/>
        <v>Principals Rep - —</v>
      </c>
      <c r="Z4" t="str">
        <f t="shared" si="8"/>
        <v xml:space="preserve">Records CHAR(AMP) Remarks - Records of Contractors Design  </v>
      </c>
      <c r="AF4" t="str">
        <v>Applicable Standard CHAR(AMP) Acceptance Criteria (Higgins) - NZTA P03</v>
      </c>
    </row>
    <row r="5" spans="1:32" ht="15" customHeight="1" x14ac:dyDescent="0.25">
      <c r="A5">
        <v>1.3</v>
      </c>
      <c r="B5" t="s">
        <v>17</v>
      </c>
      <c r="C5" t="s">
        <v>18</v>
      </c>
      <c r="D5" t="s">
        <v>18</v>
      </c>
      <c r="E5" s="1" t="s">
        <v>6</v>
      </c>
      <c r="F5" s="1" t="s">
        <v>14</v>
      </c>
      <c r="G5" t="s">
        <v>19</v>
      </c>
      <c r="H5" s="1" t="s">
        <v>5</v>
      </c>
      <c r="I5" t="s">
        <v>6</v>
      </c>
      <c r="J5" t="s">
        <v>20</v>
      </c>
      <c r="R5" t="str">
        <f t="shared" si="0"/>
        <v>1.3 - Chip skid performance</v>
      </c>
      <c r="S5" t="str">
        <f t="shared" si="1"/>
        <v>Applicable Standard CHAR(AMP) Acceptance Criteria (NZTA- Template) - NZTA T10</v>
      </c>
      <c r="T5" t="str">
        <f t="shared" si="2"/>
        <v>Applicable Standard CHAR(AMP) Acceptance Criteria (Higgins) - NZTA T10</v>
      </c>
      <c r="U5" t="str">
        <f t="shared" si="3"/>
        <v>Higgins (Comment) - —</v>
      </c>
      <c r="V5" t="str">
        <f t="shared" si="4"/>
        <v>Frequency - Pre site works</v>
      </c>
      <c r="W5" t="str">
        <f t="shared" si="5"/>
        <v>Criteria Notes - Aggregate Peformance Report submitted CHAR(AMP) accepted by Principal.</v>
      </c>
      <c r="X5" t="str">
        <f t="shared" si="6"/>
        <v>Contractor - H</v>
      </c>
      <c r="Y5" t="str">
        <f t="shared" si="7"/>
        <v>Principals Rep - —</v>
      </c>
      <c r="Z5" t="str">
        <f t="shared" si="8"/>
        <v>Records CHAR(AMP) Remarks - Included in chipseal design report</v>
      </c>
      <c r="AF5" t="str">
        <v>Higgins (Comment) - NZTA P03 (First Coat seal) and P 04 is client provided designs</v>
      </c>
    </row>
    <row r="6" spans="1:32" ht="15" customHeight="1" x14ac:dyDescent="0.25">
      <c r="A6">
        <v>1.4</v>
      </c>
      <c r="B6" t="s">
        <v>21</v>
      </c>
      <c r="C6" t="s">
        <v>22</v>
      </c>
      <c r="D6" t="s">
        <v>23</v>
      </c>
      <c r="E6" s="1" t="s">
        <v>24</v>
      </c>
      <c r="F6" s="1" t="s">
        <v>14</v>
      </c>
      <c r="G6" t="s">
        <v>25</v>
      </c>
      <c r="H6" s="1" t="s">
        <v>5</v>
      </c>
      <c r="I6" s="1" t="s">
        <v>6</v>
      </c>
      <c r="J6" s="1" t="s">
        <v>26</v>
      </c>
      <c r="K6" s="1"/>
      <c r="L6" s="1"/>
      <c r="M6" s="1"/>
      <c r="N6" s="1"/>
      <c r="O6" s="1"/>
      <c r="P6" s="1"/>
      <c r="R6" t="str">
        <f t="shared" si="0"/>
        <v xml:space="preserve">1.4 - Chipseal Design </v>
      </c>
      <c r="S6" t="str">
        <f t="shared" si="1"/>
        <v xml:space="preserve">Applicable Standard CHAR(AMP) Acceptance Criteria (NZTA- Template) - NZTA P18 </v>
      </c>
      <c r="T6" t="str">
        <f t="shared" si="2"/>
        <v>Applicable Standard CHAR(AMP) Acceptance Criteria (Higgins) -  NZTA P17</v>
      </c>
      <c r="U6" t="str">
        <f t="shared" si="3"/>
        <v>Higgins (Comment) - NZTA P18 is principal designed</v>
      </c>
      <c r="V6" t="str">
        <f t="shared" si="4"/>
        <v>Frequency - Pre site works</v>
      </c>
      <c r="W6" t="str">
        <f t="shared" si="5"/>
        <v>Criteria Notes - Design meets contractual requirements</v>
      </c>
      <c r="X6" t="str">
        <f t="shared" si="6"/>
        <v>Contractor - H</v>
      </c>
      <c r="Y6" t="str">
        <f t="shared" si="7"/>
        <v>Principals Rep - —</v>
      </c>
      <c r="Z6" t="str">
        <f t="shared" si="8"/>
        <v>Records CHAR(AMP) Remarks - Seal design provided to principal</v>
      </c>
      <c r="AF6" t="str">
        <v>Frequency - As per NZTA P03</v>
      </c>
    </row>
    <row r="7" spans="1:32" ht="15" customHeight="1" x14ac:dyDescent="0.25">
      <c r="A7" s="1">
        <v>1.5</v>
      </c>
      <c r="B7" s="1" t="s">
        <v>27</v>
      </c>
      <c r="C7" t="s">
        <v>28</v>
      </c>
      <c r="D7" s="1" t="s">
        <v>29</v>
      </c>
      <c r="E7" s="1" t="s">
        <v>24</v>
      </c>
      <c r="F7" s="1" t="s">
        <v>30</v>
      </c>
      <c r="G7" s="1" t="s">
        <v>31</v>
      </c>
      <c r="H7" s="1" t="s">
        <v>6</v>
      </c>
      <c r="I7" s="1" t="s">
        <v>32</v>
      </c>
      <c r="J7" t="s">
        <v>20</v>
      </c>
      <c r="R7" t="str">
        <f t="shared" si="0"/>
        <v>1.5 - Multilayer compatibility</v>
      </c>
      <c r="S7" t="str">
        <f t="shared" si="1"/>
        <v>Applicable Standard CHAR(AMP) Acceptance Criteria (NZTA- Template) - NZTA P18 Fig 1</v>
      </c>
      <c r="T7" t="str">
        <f t="shared" si="2"/>
        <v>Applicable Standard CHAR(AMP) Acceptance Criteria (Higgins) - Chip seal NZ</v>
      </c>
      <c r="U7" t="str">
        <f t="shared" si="3"/>
        <v>Higgins (Comment) - NZTA P18 is principal designed</v>
      </c>
      <c r="V7" t="str">
        <f t="shared" si="4"/>
        <v>Frequency - 1 per design</v>
      </c>
      <c r="W7" t="str">
        <f t="shared" si="5"/>
        <v xml:space="preserve">Criteria Notes - Both ALD results identified on graph  </v>
      </c>
      <c r="X7" t="str">
        <f t="shared" si="6"/>
        <v>Contractor - —</v>
      </c>
      <c r="Y7" t="str">
        <f t="shared" si="7"/>
        <v>Principals Rep - W</v>
      </c>
      <c r="Z7" t="str">
        <f t="shared" si="8"/>
        <v>Records CHAR(AMP) Remarks - Included in chipseal design report</v>
      </c>
      <c r="AF7" t="str">
        <v>Criteria Notes - Sandcircle Measurement, or Laser Texture, or Principals HSD</v>
      </c>
    </row>
    <row r="8" spans="1:32" ht="15" customHeight="1" x14ac:dyDescent="0.25">
      <c r="A8">
        <v>1.6</v>
      </c>
      <c r="B8" s="1" t="s">
        <v>33</v>
      </c>
      <c r="C8" t="s">
        <v>6</v>
      </c>
      <c r="D8" s="1" t="s">
        <v>6</v>
      </c>
      <c r="E8" s="1" t="s">
        <v>6</v>
      </c>
      <c r="F8" s="1" t="s">
        <v>34</v>
      </c>
      <c r="G8" t="s">
        <v>35</v>
      </c>
      <c r="H8" s="1" t="s">
        <v>5</v>
      </c>
      <c r="I8" s="1" t="s">
        <v>6</v>
      </c>
      <c r="J8" t="s">
        <v>36</v>
      </c>
      <c r="R8" t="str">
        <f t="shared" si="0"/>
        <v>1.6 - Renewal Quality Plan</v>
      </c>
      <c r="S8" t="str">
        <f t="shared" si="1"/>
        <v>Applicable Standard CHAR(AMP) Acceptance Criteria (NZTA- Template) - —</v>
      </c>
      <c r="T8" t="str">
        <f t="shared" si="2"/>
        <v>Applicable Standard CHAR(AMP) Acceptance Criteria (Higgins) - —</v>
      </c>
      <c r="U8" t="str">
        <f t="shared" si="3"/>
        <v>Higgins (Comment) - —</v>
      </c>
      <c r="V8" t="str">
        <f t="shared" si="4"/>
        <v xml:space="preserve">Frequency - One overarching  for all reseal sites </v>
      </c>
      <c r="W8" t="str">
        <f t="shared" si="5"/>
        <v>Criteria Notes - RQP Approved</v>
      </c>
      <c r="X8" t="str">
        <f t="shared" si="6"/>
        <v>Contractor - H</v>
      </c>
      <c r="Y8" t="str">
        <f t="shared" si="7"/>
        <v>Principals Rep - —</v>
      </c>
      <c r="Z8" t="str">
        <f t="shared" si="8"/>
        <v>Records CHAR(AMP) Remarks - Principal approval signature</v>
      </c>
      <c r="AF8" t="str">
        <v>Contractor - H</v>
      </c>
    </row>
    <row r="9" spans="1:32" ht="15" customHeight="1" x14ac:dyDescent="0.25">
      <c r="B9" s="1" t="s">
        <v>37</v>
      </c>
      <c r="C9" t="s">
        <v>6</v>
      </c>
      <c r="D9" s="1" t="s">
        <v>6</v>
      </c>
      <c r="E9" s="1" t="s">
        <v>6</v>
      </c>
      <c r="F9" s="1" t="s">
        <v>6</v>
      </c>
      <c r="G9" t="s">
        <v>38</v>
      </c>
      <c r="H9" s="1" t="s">
        <v>6</v>
      </c>
      <c r="I9" s="1" t="s">
        <v>32</v>
      </c>
      <c r="J9" t="s">
        <v>39</v>
      </c>
      <c r="R9" t="str">
        <f t="shared" si="0"/>
        <v xml:space="preserve"> - HP – Chipseal design verified for site commencement</v>
      </c>
      <c r="S9" t="str">
        <f t="shared" si="1"/>
        <v>Applicable Standard CHAR(AMP) Acceptance Criteria (NZTA- Template) - —</v>
      </c>
      <c r="T9" t="str">
        <f t="shared" si="2"/>
        <v>Applicable Standard CHAR(AMP) Acceptance Criteria (Higgins) - —</v>
      </c>
      <c r="U9" t="str">
        <f t="shared" si="3"/>
        <v>Higgins (Comment) - —</v>
      </c>
      <c r="V9" t="str">
        <f t="shared" si="4"/>
        <v>Frequency - —</v>
      </c>
      <c r="W9" t="str">
        <f t="shared" si="5"/>
        <v>Criteria Notes - Contractor checklist copied to Principal</v>
      </c>
      <c r="X9" t="str">
        <f t="shared" si="6"/>
        <v>Contractor - —</v>
      </c>
      <c r="Y9" t="str">
        <f t="shared" si="7"/>
        <v>Principals Rep - W</v>
      </c>
      <c r="Z9" t="str">
        <f t="shared" si="8"/>
        <v>Records CHAR(AMP) Remarks - Pre-commencement checklist signed and filed</v>
      </c>
      <c r="AF9" t="str">
        <v>Principals Rep - —</v>
      </c>
    </row>
    <row r="10" spans="1:32" ht="15" customHeight="1" x14ac:dyDescent="0.25">
      <c r="A10" s="1">
        <v>2.1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t="s">
        <v>45</v>
      </c>
      <c r="H10" s="1" t="s">
        <v>6</v>
      </c>
      <c r="I10" t="s">
        <v>32</v>
      </c>
      <c r="J10" t="s">
        <v>46</v>
      </c>
      <c r="R10" t="str">
        <f t="shared" si="0"/>
        <v>2.1 - Bitumen compliance</v>
      </c>
      <c r="S10" t="str">
        <f t="shared" si="1"/>
        <v xml:space="preserve">Applicable Standard CHAR(AMP) Acceptance Criteria (NZTA- Template) - NZTA M02, P03, P04 </v>
      </c>
      <c r="T10" t="str">
        <f t="shared" si="2"/>
        <v>Applicable Standard CHAR(AMP) Acceptance Criteria (Higgins) - NZTA M1</v>
      </c>
      <c r="U10" t="str">
        <f t="shared" si="3"/>
        <v>Higgins (Comment) - Currently all seal is completed with Cut Back Bitumen as per M01</v>
      </c>
      <c r="V10" t="str">
        <f t="shared" si="4"/>
        <v>Frequency - 1 test certificate per bulk shipment</v>
      </c>
      <c r="W10" t="str">
        <f t="shared" si="5"/>
        <v>Criteria Notes - Lab Test Report</v>
      </c>
      <c r="X10" t="str">
        <f t="shared" si="6"/>
        <v>Contractor - —</v>
      </c>
      <c r="Y10" t="str">
        <f t="shared" si="7"/>
        <v>Principals Rep - W</v>
      </c>
      <c r="Z10" t="str">
        <f t="shared" si="8"/>
        <v>Records CHAR(AMP) Remarks - Property Test, NZTA M01</v>
      </c>
      <c r="AF10" t="str">
        <v>Records CHAR(AMP) Remarks - Tabulated worksheet</v>
      </c>
    </row>
    <row r="11" spans="1:32" ht="15" customHeight="1" x14ac:dyDescent="0.25">
      <c r="A11">
        <v>2.2000000000000002</v>
      </c>
      <c r="B11" s="1" t="s">
        <v>47</v>
      </c>
      <c r="C11" s="1" t="s">
        <v>48</v>
      </c>
      <c r="D11" s="1" t="s">
        <v>48</v>
      </c>
      <c r="E11" s="1" t="s">
        <v>49</v>
      </c>
      <c r="F11" s="1" t="s">
        <v>50</v>
      </c>
      <c r="G11" t="s">
        <v>51</v>
      </c>
      <c r="H11" s="1" t="s">
        <v>6</v>
      </c>
      <c r="I11" s="1" t="s">
        <v>32</v>
      </c>
      <c r="J11" s="1" t="s">
        <v>52</v>
      </c>
      <c r="K11" s="1"/>
      <c r="L11" s="1"/>
      <c r="M11" s="1"/>
      <c r="N11" s="1"/>
      <c r="O11" s="1"/>
      <c r="P11" s="1"/>
      <c r="R11" t="str">
        <f t="shared" si="0"/>
        <v xml:space="preserve">2.2 - Chip source property compliance </v>
      </c>
      <c r="S11" t="str">
        <f t="shared" si="1"/>
        <v xml:space="preserve">Applicable Standard CHAR(AMP) Acceptance Criteria (NZTA- Template) - NZTA M06 </v>
      </c>
      <c r="T11" t="str">
        <f t="shared" si="2"/>
        <v xml:space="preserve">Applicable Standard CHAR(AMP) Acceptance Criteria (Higgins) - NZTA M06 </v>
      </c>
      <c r="U11" t="str">
        <f t="shared" si="3"/>
        <v>Higgins (Comment) - same</v>
      </c>
      <c r="V11" t="str">
        <f t="shared" si="4"/>
        <v>Frequency - Annually for each source</v>
      </c>
      <c r="W11" t="str">
        <f t="shared" si="5"/>
        <v>Criteria Notes - Lab test results</v>
      </c>
      <c r="X11" t="str">
        <f t="shared" si="6"/>
        <v>Contractor - —</v>
      </c>
      <c r="Y11" t="str">
        <f t="shared" si="7"/>
        <v>Principals Rep - W</v>
      </c>
      <c r="Z11" t="str">
        <f t="shared" si="8"/>
        <v>Records CHAR(AMP) Remarks - Source property checklist:_x000D_
PSV, CR, WR </v>
      </c>
      <c r="AF11" t="str">
        <v>1.1 - Surface texture measurement (2)</v>
      </c>
    </row>
    <row r="12" spans="1:32" ht="15" customHeight="1" x14ac:dyDescent="0.25">
      <c r="A12" s="1">
        <v>2.2999999999999998</v>
      </c>
      <c r="B12" s="1" t="s">
        <v>53</v>
      </c>
      <c r="C12" t="s">
        <v>54</v>
      </c>
      <c r="D12" s="1" t="s">
        <v>55</v>
      </c>
      <c r="E12" s="1" t="s">
        <v>49</v>
      </c>
      <c r="F12" s="1" t="s">
        <v>56</v>
      </c>
      <c r="G12" t="s">
        <v>51</v>
      </c>
      <c r="H12" s="1" t="s">
        <v>6</v>
      </c>
      <c r="I12" t="s">
        <v>32</v>
      </c>
      <c r="J12" t="s">
        <v>57</v>
      </c>
      <c r="R12" t="str">
        <f t="shared" si="0"/>
        <v>2.3 - Chip production property compliance_x000D_
(Quarry or stockpile, dependent on where on site materials is coming from)</v>
      </c>
      <c r="S12" t="str">
        <f t="shared" si="1"/>
        <v>Applicable Standard CHAR(AMP) Acceptance Criteria (NZTA- Template) - NZTA M06, P18</v>
      </c>
      <c r="T12" t="str">
        <f t="shared" si="2"/>
        <v xml:space="preserve">Applicable Standard CHAR(AMP) Acceptance Criteria (Higgins) - NZTA M06, </v>
      </c>
      <c r="U12" t="str">
        <f t="shared" si="3"/>
        <v>Higgins (Comment) - same</v>
      </c>
      <c r="V12" t="str">
        <f t="shared" si="4"/>
        <v>Frequency - CHAR(LESS) 100m3, minimum 1 sample_x000D_
100 - 500m3, minimum 2 samples_x000D_
&gt;500m3, minimum 3 samples</v>
      </c>
      <c r="W12" t="str">
        <f t="shared" si="5"/>
        <v>Criteria Notes - Lab test results</v>
      </c>
      <c r="X12" t="str">
        <f t="shared" si="6"/>
        <v>Contractor - —</v>
      </c>
      <c r="Y12" t="str">
        <f t="shared" si="7"/>
        <v>Principals Rep - W</v>
      </c>
      <c r="Z12" t="str">
        <f t="shared" si="8"/>
        <v>Records CHAR(AMP) Remarks - Cleanness (Grades 2 – 6); Sealing chip size CHAR(AMP) shape; Broken faces (if reqd); PSD</v>
      </c>
      <c r="AF12" t="str">
        <v>Applicable Standard CHAR(AMP) Acceptance Criteria (NZTA- Template) - NZTA P04</v>
      </c>
    </row>
    <row r="13" spans="1:32" ht="15" customHeight="1" x14ac:dyDescent="0.25">
      <c r="A13" s="1"/>
      <c r="B13" s="1" t="s">
        <v>58</v>
      </c>
      <c r="C13" t="s">
        <v>6</v>
      </c>
      <c r="D13" s="1" t="s">
        <v>6</v>
      </c>
      <c r="E13" s="1" t="s">
        <v>6</v>
      </c>
      <c r="F13" s="1" t="s">
        <v>6</v>
      </c>
      <c r="G13" t="s">
        <v>59</v>
      </c>
      <c r="H13" t="s">
        <v>6</v>
      </c>
      <c r="I13" s="1" t="s">
        <v>32</v>
      </c>
      <c r="J13" t="s">
        <v>60</v>
      </c>
      <c r="R13" t="str">
        <f t="shared" si="0"/>
        <v xml:space="preserve"> - HP – Material compliance confirmed (binder, source CHAR(AMP) production properties)</v>
      </c>
      <c r="S13" t="str">
        <f t="shared" si="1"/>
        <v>Applicable Standard CHAR(AMP) Acceptance Criteria (NZTA- Template) - —</v>
      </c>
      <c r="T13" t="str">
        <f t="shared" si="2"/>
        <v>Applicable Standard CHAR(AMP) Acceptance Criteria (Higgins) - —</v>
      </c>
      <c r="U13" t="str">
        <f t="shared" si="3"/>
        <v>Higgins (Comment) - —</v>
      </c>
      <c r="V13" t="str">
        <f t="shared" si="4"/>
        <v>Frequency - —</v>
      </c>
      <c r="W13" t="str">
        <f t="shared" si="5"/>
        <v>Criteria Notes - Material compliance checklist copied to Principal</v>
      </c>
      <c r="X13" t="str">
        <f t="shared" si="6"/>
        <v>Contractor - —</v>
      </c>
      <c r="Y13" t="str">
        <f t="shared" si="7"/>
        <v>Principals Rep - W</v>
      </c>
      <c r="Z13" t="str">
        <f t="shared" si="8"/>
        <v>Records CHAR(AMP) Remarks - Material compliance checklist signed CHAR(AMP) filed</v>
      </c>
      <c r="AF13" t="str">
        <v>Applicable Standard CHAR(AMP) Acceptance Criteria (Higgins) -  NZTA P17 4.3 Surface Texture</v>
      </c>
    </row>
    <row r="14" spans="1:32" ht="15" customHeight="1" x14ac:dyDescent="0.25">
      <c r="A14">
        <v>3.1</v>
      </c>
      <c r="B14" t="s">
        <v>61</v>
      </c>
      <c r="C14" t="s">
        <v>62</v>
      </c>
      <c r="D14" s="1" t="s">
        <v>62</v>
      </c>
      <c r="E14" s="1" t="s">
        <v>49</v>
      </c>
      <c r="F14" s="1" t="s">
        <v>63</v>
      </c>
      <c r="G14" s="1" t="s">
        <v>6</v>
      </c>
      <c r="H14" s="1" t="s">
        <v>6</v>
      </c>
      <c r="I14" s="1" t="s">
        <v>5</v>
      </c>
      <c r="J14" s="1" t="s">
        <v>64</v>
      </c>
      <c r="R14" t="str">
        <f t="shared" si="0"/>
        <v>3.1 - Pre-Seal Site Checklist (week prior)</v>
      </c>
      <c r="S14" t="str">
        <f t="shared" si="1"/>
        <v>Applicable Standard CHAR(AMP) Acceptance Criteria (NZTA- Template) - Confirming site is ready for sealing</v>
      </c>
      <c r="T14" t="str">
        <f t="shared" si="2"/>
        <v>Applicable Standard CHAR(AMP) Acceptance Criteria (Higgins) - Confirming site is ready for sealing</v>
      </c>
      <c r="U14" t="str">
        <f t="shared" si="3"/>
        <v>Higgins (Comment) - same</v>
      </c>
      <c r="V14" t="str">
        <f t="shared" si="4"/>
        <v>Frequency - Following ALL pre seal works</v>
      </c>
      <c r="W14" t="str">
        <f t="shared" si="5"/>
        <v>Criteria Notes - —</v>
      </c>
      <c r="X14" t="str">
        <f t="shared" si="6"/>
        <v>Contractor - —</v>
      </c>
      <c r="Y14" t="str">
        <f t="shared" si="7"/>
        <v>Principals Rep - H</v>
      </c>
      <c r="Z14" t="str">
        <f t="shared" si="8"/>
        <v xml:space="preserve">Records CHAR(AMP) Remarks - Inspection Notes (Standard Form)Include Photographic Evidence and add in the Site Records_x000D_
</v>
      </c>
      <c r="AF14" t="str">
        <v>Higgins (Comment) - NZTA is contractor supplied</v>
      </c>
    </row>
    <row r="15" spans="1:32" ht="15" customHeight="1" x14ac:dyDescent="0.25">
      <c r="A15" s="1">
        <v>3.2</v>
      </c>
      <c r="B15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t="s">
        <v>70</v>
      </c>
      <c r="H15" s="1" t="s">
        <v>6</v>
      </c>
      <c r="I15" s="1" t="s">
        <v>32</v>
      </c>
      <c r="J15" t="s">
        <v>71</v>
      </c>
      <c r="R15" t="str">
        <f t="shared" si="0"/>
        <v>3.2 - Bitumen Distributor</v>
      </c>
      <c r="S15" t="str">
        <f t="shared" si="1"/>
        <v>Applicable Standard CHAR(AMP) Acceptance Criteria (NZTA- Template) -  BPG 02</v>
      </c>
      <c r="T15" t="str">
        <f t="shared" si="2"/>
        <v>Applicable Standard CHAR(AMP) Acceptance Criteria (Higgins) - E2</v>
      </c>
      <c r="U15" t="str">
        <f t="shared" si="3"/>
        <v>Higgins (Comment) - Bitumen Distributor is certified under NZTA E2</v>
      </c>
      <c r="V15" t="str">
        <f t="shared" si="4"/>
        <v>Frequency - Annually</v>
      </c>
      <c r="W15" t="str">
        <f t="shared" si="5"/>
        <v>Criteria Notes - Speed Test, Dipstick Test, Distribution (Pad)Test</v>
      </c>
      <c r="X15" t="str">
        <f t="shared" si="6"/>
        <v>Contractor - —</v>
      </c>
      <c r="Y15" t="str">
        <f t="shared" si="7"/>
        <v>Principals Rep - W</v>
      </c>
      <c r="Z15" t="str">
        <f t="shared" si="8"/>
        <v>Records CHAR(AMP) Remarks - E2 Certificate</v>
      </c>
      <c r="AF15" t="str">
        <v>Frequency - As per  NZTA P17</v>
      </c>
    </row>
    <row r="16" spans="1:32" ht="15" customHeight="1" x14ac:dyDescent="0.25">
      <c r="A16" s="1">
        <v>3.3</v>
      </c>
      <c r="B16" s="1" t="s">
        <v>72</v>
      </c>
      <c r="C16" s="1" t="s">
        <v>73</v>
      </c>
      <c r="D16" t="s">
        <v>73</v>
      </c>
      <c r="E16" s="1" t="s">
        <v>49</v>
      </c>
      <c r="F16" s="1" t="s">
        <v>74</v>
      </c>
      <c r="G16" t="s">
        <v>75</v>
      </c>
      <c r="H16" s="1" t="s">
        <v>6</v>
      </c>
      <c r="I16" t="s">
        <v>5</v>
      </c>
      <c r="J16" t="s">
        <v>76</v>
      </c>
      <c r="R16" t="str">
        <f t="shared" si="0"/>
        <v>3.3 - Go/No Go Checklist</v>
      </c>
      <c r="S16" t="str">
        <f t="shared" si="1"/>
        <v>Applicable Standard CHAR(AMP) Acceptance Criteria (NZTA- Template) -  Weather, readiness of materials and plant, air temperature, pavement temperature, et al</v>
      </c>
      <c r="T16" t="str">
        <f t="shared" si="2"/>
        <v>Applicable Standard CHAR(AMP) Acceptance Criteria (Higgins) -  Weather, readiness of materials and plant, air temperature, pavement temperature, et al</v>
      </c>
      <c r="U16" t="str">
        <f t="shared" si="3"/>
        <v>Higgins (Comment) - same</v>
      </c>
      <c r="V16" t="str">
        <f t="shared" si="4"/>
        <v>Frequency - Prior to sealing on each site</v>
      </c>
      <c r="W16" t="str">
        <f t="shared" si="5"/>
        <v>Criteria Notes - Visual on site and check list sign off</v>
      </c>
      <c r="X16" t="str">
        <f t="shared" si="6"/>
        <v>Contractor - —</v>
      </c>
      <c r="Y16" t="str">
        <f t="shared" si="7"/>
        <v>Principals Rep - H</v>
      </c>
      <c r="Z16" t="str">
        <f t="shared" si="8"/>
        <v>Records CHAR(AMP) Remarks - Pre-commencement checklist (ie pre-start reqs, by foreman/crew manager)</v>
      </c>
      <c r="AF16" t="str">
        <v>Criteria Notes - Sandcircle Measurement, or Laser Texture, or Principals HSD</v>
      </c>
    </row>
    <row r="17" spans="1:32" ht="15" customHeight="1" x14ac:dyDescent="0.25">
      <c r="A17" s="1">
        <v>3.4</v>
      </c>
      <c r="B17" t="s">
        <v>77</v>
      </c>
      <c r="C17" s="1" t="s">
        <v>78</v>
      </c>
      <c r="D17" s="1" t="s">
        <v>79</v>
      </c>
      <c r="E17" t="s">
        <v>6</v>
      </c>
      <c r="F17" s="1" t="s">
        <v>80</v>
      </c>
      <c r="G17" t="s">
        <v>81</v>
      </c>
      <c r="H17" s="1" t="s">
        <v>6</v>
      </c>
      <c r="I17" t="s">
        <v>6</v>
      </c>
      <c r="J17" t="s">
        <v>82</v>
      </c>
      <c r="R17" t="str">
        <f t="shared" si="0"/>
        <v>3.4 - Spraying – site measurements</v>
      </c>
      <c r="S17" t="str">
        <f t="shared" si="1"/>
        <v xml:space="preserve">Applicable Standard CHAR(AMP) Acceptance Criteria (NZTA- Template) - NZTA P03, P04_x000D_
</v>
      </c>
      <c r="T17" t="str">
        <f t="shared" si="2"/>
        <v xml:space="preserve">Applicable Standard CHAR(AMP) Acceptance Criteria (Higgins) - NZTA P17_x000D_
</v>
      </c>
      <c r="U17" t="str">
        <f t="shared" si="3"/>
        <v>Higgins (Comment) - —</v>
      </c>
      <c r="V17" t="str">
        <f t="shared" si="4"/>
        <v>Frequency - Per Site</v>
      </c>
      <c r="W17" t="str">
        <f t="shared" si="5"/>
        <v>Criteria Notes - Application rates within design CHAR(AMP) tolerances + or - 5%</v>
      </c>
      <c r="X17" t="str">
        <f t="shared" si="6"/>
        <v>Contractor - —</v>
      </c>
      <c r="Y17" t="str">
        <f t="shared" si="7"/>
        <v>Principals Rep - —</v>
      </c>
      <c r="Z17" t="str">
        <f t="shared" si="8"/>
        <v>Records CHAR(AMP) Remarks - Spray sheet</v>
      </c>
      <c r="AF17" t="str">
        <v>Contractor - H</v>
      </c>
    </row>
    <row r="18" spans="1:32" ht="15" customHeight="1" x14ac:dyDescent="0.25">
      <c r="A18">
        <v>3.5</v>
      </c>
      <c r="B18" t="s">
        <v>83</v>
      </c>
      <c r="C18" t="s">
        <v>84</v>
      </c>
      <c r="D18" s="1" t="s">
        <v>85</v>
      </c>
      <c r="E18" s="1" t="s">
        <v>6</v>
      </c>
      <c r="F18" s="1" t="s">
        <v>80</v>
      </c>
      <c r="G18" s="1" t="s">
        <v>86</v>
      </c>
      <c r="H18" s="1" t="s">
        <v>6</v>
      </c>
      <c r="I18" t="s">
        <v>6</v>
      </c>
      <c r="J18" t="s">
        <v>82</v>
      </c>
      <c r="R18" t="str">
        <f t="shared" si="0"/>
        <v>3.5 - Geotextile reinforced seals (GRS )</v>
      </c>
      <c r="S18" t="str">
        <f t="shared" si="1"/>
        <v>Applicable Standard CHAR(AMP) Acceptance Criteria (NZTA- Template) - As per P18 CHAR(AMP) specific design requirements</v>
      </c>
      <c r="T18" t="str">
        <f t="shared" si="2"/>
        <v>Applicable Standard CHAR(AMP) Acceptance Criteria (Higgins) - As per specific design requirements and P17</v>
      </c>
      <c r="U18" t="str">
        <f t="shared" si="3"/>
        <v>Higgins (Comment) - —</v>
      </c>
      <c r="V18" t="str">
        <f t="shared" si="4"/>
        <v>Frequency - Per Site</v>
      </c>
      <c r="W18" t="str">
        <f t="shared" si="5"/>
        <v>Criteria Notes - Accurate RP start/end location CHAR(AMP) offset_x000D_
Application rates within design CHAR(AMP) tolerances + or - 5%</v>
      </c>
      <c r="X18" t="str">
        <f t="shared" si="6"/>
        <v>Contractor - —</v>
      </c>
      <c r="Y18" t="str">
        <f t="shared" si="7"/>
        <v>Principals Rep - —</v>
      </c>
      <c r="Z18" t="str">
        <f t="shared" si="8"/>
        <v>Records CHAR(AMP) Remarks - Spray sheet</v>
      </c>
      <c r="AF18" t="str">
        <v>Principals Rep - —</v>
      </c>
    </row>
    <row r="19" spans="1:32" ht="15" customHeight="1" x14ac:dyDescent="0.25">
      <c r="A19" s="1">
        <v>4.0999999999999996</v>
      </c>
      <c r="B19" t="s">
        <v>87</v>
      </c>
      <c r="C19" s="1" t="s">
        <v>78</v>
      </c>
      <c r="D19" s="1" t="s">
        <v>79</v>
      </c>
      <c r="E19" s="1" t="s">
        <v>88</v>
      </c>
      <c r="F19" s="1" t="s">
        <v>80</v>
      </c>
      <c r="G19" t="s">
        <v>89</v>
      </c>
      <c r="H19" t="s">
        <v>6</v>
      </c>
      <c r="I19" t="s">
        <v>6</v>
      </c>
      <c r="J19" t="s">
        <v>90</v>
      </c>
      <c r="R19" t="str">
        <f t="shared" si="0"/>
        <v xml:space="preserve">4.1 - Post-seal (exit) inspection </v>
      </c>
      <c r="S19" t="str">
        <f t="shared" si="1"/>
        <v xml:space="preserve">Applicable Standard CHAR(AMP) Acceptance Criteria (NZTA- Template) - NZTA P03, P04_x000D_
</v>
      </c>
      <c r="T19" t="str">
        <f t="shared" si="2"/>
        <v xml:space="preserve">Applicable Standard CHAR(AMP) Acceptance Criteria (Higgins) - NZTA P17_x000D_
</v>
      </c>
      <c r="U19" t="str">
        <f t="shared" si="3"/>
        <v>Higgins (Comment) -  NZTA P17  Notes section 18</v>
      </c>
      <c r="V19" t="str">
        <f t="shared" si="4"/>
        <v>Frequency - Per Site</v>
      </c>
      <c r="W19" t="str">
        <f t="shared" si="5"/>
        <v xml:space="preserve">Criteria Notes - To open for trafficking </v>
      </c>
      <c r="X19" t="str">
        <f t="shared" si="6"/>
        <v>Contractor - —</v>
      </c>
      <c r="Y19" t="str">
        <f t="shared" si="7"/>
        <v>Principals Rep - —</v>
      </c>
      <c r="Z19" t="str">
        <f t="shared" si="8"/>
        <v>Records CHAR(AMP) Remarks - Chip Sealing Quality and Site Checklist</v>
      </c>
      <c r="AF19" t="str">
        <v>Records CHAR(AMP) Remarks - Tabulated worksheet</v>
      </c>
    </row>
    <row r="20" spans="1:32" ht="15" customHeight="1" x14ac:dyDescent="0.25">
      <c r="A20" s="1">
        <v>4.2</v>
      </c>
      <c r="B20" s="1" t="s">
        <v>91</v>
      </c>
      <c r="C20" s="1" t="s">
        <v>78</v>
      </c>
      <c r="D20" s="1" t="s">
        <v>79</v>
      </c>
      <c r="E20" s="1" t="s">
        <v>92</v>
      </c>
      <c r="F20" t="s">
        <v>80</v>
      </c>
      <c r="G20" t="s">
        <v>93</v>
      </c>
      <c r="H20" t="s">
        <v>6</v>
      </c>
      <c r="I20" t="s">
        <v>6</v>
      </c>
      <c r="J20" t="s">
        <v>90</v>
      </c>
      <c r="R20" t="str">
        <f t="shared" si="0"/>
        <v>4.2 - Removal of surplus chip </v>
      </c>
      <c r="S20" t="str">
        <f t="shared" si="1"/>
        <v xml:space="preserve">Applicable Standard CHAR(AMP) Acceptance Criteria (NZTA- Template) - NZTA P03, P04_x000D_
</v>
      </c>
      <c r="T20" t="str">
        <f t="shared" si="2"/>
        <v xml:space="preserve">Applicable Standard CHAR(AMP) Acceptance Criteria (Higgins) - NZTA P17_x000D_
</v>
      </c>
      <c r="U20" t="str">
        <f t="shared" si="3"/>
        <v>Higgins (Comment) -  NZTA P17  Notes section 22.2</v>
      </c>
      <c r="V20" t="str">
        <f t="shared" si="4"/>
        <v>Frequency - Per Site</v>
      </c>
      <c r="W20" t="str">
        <f t="shared" si="5"/>
        <v>Criteria Notes - Loose chip complies with P03 or P04 as appropriate</v>
      </c>
      <c r="X20" t="str">
        <f t="shared" si="6"/>
        <v>Contractor - —</v>
      </c>
      <c r="Y20" t="str">
        <f t="shared" si="7"/>
        <v>Principals Rep - —</v>
      </c>
      <c r="Z20" t="str">
        <f t="shared" si="8"/>
        <v>Records CHAR(AMP) Remarks - Chip Sealing Quality and Site Checklist</v>
      </c>
      <c r="AF20" t="str">
        <v>1.2 - Treatment selection confirmed</v>
      </c>
    </row>
    <row r="21" spans="1:32" ht="15" customHeight="1" x14ac:dyDescent="0.25">
      <c r="A21">
        <v>4.3</v>
      </c>
      <c r="B21" t="s">
        <v>94</v>
      </c>
      <c r="C21" s="1" t="s">
        <v>78</v>
      </c>
      <c r="D21" s="1" t="s">
        <v>79</v>
      </c>
      <c r="E21" s="1" t="s">
        <v>95</v>
      </c>
      <c r="F21" t="s">
        <v>80</v>
      </c>
      <c r="G21" t="s">
        <v>96</v>
      </c>
      <c r="H21" t="s">
        <v>6</v>
      </c>
      <c r="I21" t="s">
        <v>6</v>
      </c>
      <c r="J21" t="s">
        <v>6</v>
      </c>
      <c r="R21" t="str">
        <f t="shared" si="0"/>
        <v>4.3 - Post-Seal Site Management</v>
      </c>
      <c r="S21" t="str">
        <f t="shared" si="1"/>
        <v xml:space="preserve">Applicable Standard CHAR(AMP) Acceptance Criteria (NZTA- Template) - NZTA P03, P04_x000D_
</v>
      </c>
      <c r="T21" t="str">
        <f t="shared" si="2"/>
        <v xml:space="preserve">Applicable Standard CHAR(AMP) Acceptance Criteria (Higgins) - NZTA P17_x000D_
</v>
      </c>
      <c r="U21" t="str">
        <f t="shared" si="3"/>
        <v>Higgins (Comment) -  NZTA P17  section 7</v>
      </c>
      <c r="V21" t="str">
        <f t="shared" si="4"/>
        <v>Frequency - Per Site</v>
      </c>
      <c r="W21" t="str">
        <f t="shared" si="5"/>
        <v>Criteria Notes - Implementation of positive traffic control when loose chip quantities pose a risk to public safety</v>
      </c>
      <c r="X21" t="str">
        <f t="shared" si="6"/>
        <v>Contractor - —</v>
      </c>
      <c r="Y21" t="str">
        <f t="shared" si="7"/>
        <v>Principals Rep - —</v>
      </c>
      <c r="Z21" t="str">
        <f t="shared" si="8"/>
        <v>Records CHAR(AMP) Remarks - —</v>
      </c>
      <c r="AF21" t="str">
        <v>Applicable Standard CHAR(AMP) Acceptance Criteria (NZTA- Template) - —</v>
      </c>
    </row>
    <row r="22" spans="1:32" ht="15" customHeight="1" x14ac:dyDescent="0.25">
      <c r="A22">
        <v>5.0999999999999996</v>
      </c>
      <c r="B22" t="s">
        <v>97</v>
      </c>
      <c r="C22" s="1" t="s">
        <v>78</v>
      </c>
      <c r="D22" s="1" t="s">
        <v>79</v>
      </c>
      <c r="E22" s="1" t="s">
        <v>95</v>
      </c>
      <c r="F22" s="1" t="s">
        <v>6</v>
      </c>
      <c r="G22" s="1" t="s">
        <v>98</v>
      </c>
      <c r="H22" t="s">
        <v>6</v>
      </c>
      <c r="I22" t="s">
        <v>32</v>
      </c>
      <c r="J22" t="s">
        <v>90</v>
      </c>
      <c r="R22" t="str">
        <f t="shared" si="0"/>
        <v>5.1 - Post seal inspection (Final TTM Removal)</v>
      </c>
      <c r="S22" t="str">
        <f t="shared" si="1"/>
        <v xml:space="preserve">Applicable Standard CHAR(AMP) Acceptance Criteria (NZTA- Template) - NZTA P03, P04_x000D_
</v>
      </c>
      <c r="T22" t="str">
        <f t="shared" si="2"/>
        <v xml:space="preserve">Applicable Standard CHAR(AMP) Acceptance Criteria (Higgins) - NZTA P17_x000D_
</v>
      </c>
      <c r="U22" t="str">
        <f t="shared" si="3"/>
        <v>Higgins (Comment) -  NZTA P17  section 7</v>
      </c>
      <c r="V22" t="str">
        <f t="shared" si="4"/>
        <v>Frequency - —</v>
      </c>
      <c r="W22" t="str">
        <f t="shared" si="5"/>
        <v>Criteria Notes - On completion of roadmarking _x000D_
Surplus chip to be removed</v>
      </c>
      <c r="X22" t="str">
        <f t="shared" si="6"/>
        <v>Contractor - —</v>
      </c>
      <c r="Y22" t="str">
        <f t="shared" si="7"/>
        <v>Principals Rep - W</v>
      </c>
      <c r="Z22" t="str">
        <f t="shared" si="8"/>
        <v>Records CHAR(AMP) Remarks - Chip Sealing Quality and Site Checklist</v>
      </c>
      <c r="AF22" t="str">
        <v>Applicable Standard CHAR(AMP) Acceptance Criteria (Higgins) - —</v>
      </c>
    </row>
    <row r="23" spans="1:32" ht="15" customHeight="1" x14ac:dyDescent="0.25">
      <c r="A23" s="1">
        <v>5.2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6</v>
      </c>
      <c r="I23" t="s">
        <v>32</v>
      </c>
      <c r="J23" t="s">
        <v>105</v>
      </c>
      <c r="R23" t="str">
        <f t="shared" si="0"/>
        <v xml:space="preserve">5.2 - QA Handover </v>
      </c>
      <c r="S23" t="str">
        <f t="shared" si="1"/>
        <v>Applicable Standard CHAR(AMP) Acceptance Criteria (NZTA- Template) -  NZTA P03, P04 or P18 and contract drawings</v>
      </c>
      <c r="T23" t="str">
        <f t="shared" si="2"/>
        <v>Applicable Standard CHAR(AMP) Acceptance Criteria (Higgins) -  NZTA P17 and contract drawings</v>
      </c>
      <c r="U23" t="str">
        <f t="shared" si="3"/>
        <v>Higgins (Comment) - Quality Plan</v>
      </c>
      <c r="V23" t="str">
        <f t="shared" si="4"/>
        <v>Frequency - For each site on the project</v>
      </c>
      <c r="W23" t="str">
        <f t="shared" si="5"/>
        <v>Criteria Notes - Materials, construction compliance and extents</v>
      </c>
      <c r="X23" t="str">
        <f t="shared" si="6"/>
        <v>Contractor - —</v>
      </c>
      <c r="Y23" t="str">
        <f t="shared" si="7"/>
        <v>Principals Rep - W</v>
      </c>
      <c r="Z23" t="str">
        <f t="shared" si="8"/>
        <v xml:space="preserve">Records CHAR(AMP) Remarks - Evidence provided demonstrating full compliance with specified design </v>
      </c>
      <c r="AF23" t="str">
        <v>Higgins (Comment) - —</v>
      </c>
    </row>
    <row r="24" spans="1:32" ht="15" customHeight="1" x14ac:dyDescent="0.25">
      <c r="A24" s="1">
        <v>5.3</v>
      </c>
      <c r="B24" t="s">
        <v>106</v>
      </c>
      <c r="C24" t="s">
        <v>107</v>
      </c>
      <c r="D24" t="s">
        <v>107</v>
      </c>
      <c r="E24" t="s">
        <v>6</v>
      </c>
      <c r="F24" t="s">
        <v>6</v>
      </c>
      <c r="G24" t="s">
        <v>108</v>
      </c>
      <c r="H24" t="s">
        <v>6</v>
      </c>
      <c r="I24" t="s">
        <v>32</v>
      </c>
      <c r="J24" t="s">
        <v>109</v>
      </c>
      <c r="R24" t="str">
        <f t="shared" si="0"/>
        <v>5.3 - RAMM update</v>
      </c>
      <c r="S24" t="str">
        <f t="shared" si="1"/>
        <v>Applicable Standard CHAR(AMP) Acceptance Criteria (NZTA- Template) - RAMM updates completed</v>
      </c>
      <c r="T24" t="str">
        <f t="shared" si="2"/>
        <v>Applicable Standard CHAR(AMP) Acceptance Criteria (Higgins) - RAMM updates completed</v>
      </c>
      <c r="U24" t="str">
        <f t="shared" si="3"/>
        <v>Higgins (Comment) - —</v>
      </c>
      <c r="V24" t="str">
        <f t="shared" si="4"/>
        <v>Frequency - —</v>
      </c>
      <c r="W24" t="str">
        <f t="shared" si="5"/>
        <v xml:space="preserve">Criteria Notes - Review of RAMM update and confirmation  </v>
      </c>
      <c r="X24" t="str">
        <f t="shared" si="6"/>
        <v>Contractor - —</v>
      </c>
      <c r="Y24" t="str">
        <f t="shared" si="7"/>
        <v>Principals Rep - W</v>
      </c>
      <c r="Z24" t="str">
        <f t="shared" si="8"/>
        <v xml:space="preserve">Records CHAR(AMP) Remarks - Site records of RAMM update to be reviewed and confirmed </v>
      </c>
      <c r="AF24" t="str">
        <v>Frequency - Pre site works</v>
      </c>
    </row>
    <row r="25" spans="1:32" ht="15" customHeight="1" x14ac:dyDescent="0.25">
      <c r="A25" s="1"/>
      <c r="C25" s="1"/>
      <c r="AF25" t="str">
        <v>Criteria Notes - Principal agreed treatment selection</v>
      </c>
    </row>
    <row r="26" spans="1:32" ht="15" customHeight="1" x14ac:dyDescent="0.25">
      <c r="AF26" t="str">
        <v>Contractor - H</v>
      </c>
    </row>
    <row r="27" spans="1:32" ht="15" customHeight="1" x14ac:dyDescent="0.25">
      <c r="B27" s="1"/>
      <c r="AF27" t="str">
        <v>Principals Rep - —</v>
      </c>
    </row>
    <row r="28" spans="1:32" ht="15" customHeight="1" x14ac:dyDescent="0.25">
      <c r="C28" s="1"/>
      <c r="D28" s="1"/>
      <c r="E28" s="1"/>
      <c r="AF28" t="str">
        <v>Records CHAR(AMP) Remarks - Records of Contractors Design</v>
      </c>
    </row>
    <row r="29" spans="1:32" ht="15" customHeight="1" x14ac:dyDescent="0.25">
      <c r="B29" s="1"/>
      <c r="AF29" t="str">
        <v>1.3 - Chip skid performance</v>
      </c>
    </row>
    <row r="30" spans="1:32" ht="15" customHeight="1" x14ac:dyDescent="0.25">
      <c r="AF30" t="str">
        <v>Applicable Standard CHAR(AMP) Acceptance Criteria (NZTA- Template) - NZTA T10</v>
      </c>
    </row>
    <row r="31" spans="1:32" ht="15" customHeight="1" x14ac:dyDescent="0.25">
      <c r="AF31" t="str">
        <v>Applicable Standard CHAR(AMP) Acceptance Criteria (Higgins) - NZTA T10</v>
      </c>
    </row>
    <row r="32" spans="1:32" ht="15" customHeight="1" x14ac:dyDescent="0.25">
      <c r="C32" s="1"/>
      <c r="AF32" t="str">
        <v>Higgins (Comment) - —</v>
      </c>
    </row>
    <row r="33" spans="1:32" ht="15" customHeight="1" x14ac:dyDescent="0.25">
      <c r="AF33" t="str">
        <v>Frequency - Pre site works</v>
      </c>
    </row>
    <row r="34" spans="1:32" ht="15" customHeight="1" x14ac:dyDescent="0.25">
      <c r="AF34" t="str">
        <v>Criteria Notes - Aggregate Peformance Report submitted CHAR(AMP) accepted by Principal.</v>
      </c>
    </row>
    <row r="35" spans="1:32" ht="15" customHeight="1" x14ac:dyDescent="0.25">
      <c r="B35" s="1"/>
      <c r="E35" s="1"/>
      <c r="AF35" t="str">
        <v>Contractor - H</v>
      </c>
    </row>
    <row r="36" spans="1:32" ht="15" customHeight="1" x14ac:dyDescent="0.25">
      <c r="A36" s="1"/>
      <c r="B36" s="1"/>
      <c r="D36" s="1"/>
      <c r="E36" s="1"/>
      <c r="AF36" t="str">
        <v>Principals Rep - —</v>
      </c>
    </row>
    <row r="37" spans="1:32" ht="15" customHeight="1" x14ac:dyDescent="0.25">
      <c r="A37" s="1"/>
      <c r="B37" s="1"/>
      <c r="D37" s="1"/>
      <c r="F37" s="1"/>
      <c r="AF37" t="str">
        <v>Records CHAR(AMP) Remarks - Included in chipseal design report</v>
      </c>
    </row>
    <row r="38" spans="1:32" ht="15" customHeight="1" x14ac:dyDescent="0.25">
      <c r="B38" s="1"/>
      <c r="AF38" t="str">
        <v>1.4 - Chipseal Design</v>
      </c>
    </row>
    <row r="39" spans="1:32" ht="15" customHeight="1" x14ac:dyDescent="0.25">
      <c r="D39" s="1"/>
      <c r="AF39" t="str">
        <v>Applicable Standard CHAR(AMP) Acceptance Criteria (NZTA- Template) - NZTA P18</v>
      </c>
    </row>
    <row r="40" spans="1:32" ht="15" customHeight="1" x14ac:dyDescent="0.25">
      <c r="B40" s="1"/>
      <c r="C40" s="1"/>
      <c r="AF40" t="str">
        <v>Applicable Standard CHAR(AMP) Acceptance Criteria (Higgins) -  NZTA P17</v>
      </c>
    </row>
    <row r="41" spans="1:32" ht="15" customHeight="1" x14ac:dyDescent="0.25">
      <c r="B41" s="1"/>
      <c r="AF41" t="str">
        <v>Higgins (Comment) - NZTA P18 is principal designed</v>
      </c>
    </row>
    <row r="42" spans="1:32" ht="15" customHeight="1" x14ac:dyDescent="0.25">
      <c r="B42" s="1"/>
      <c r="AF42" t="str">
        <v>Frequency - Pre site works</v>
      </c>
    </row>
    <row r="43" spans="1:32" ht="15" customHeight="1" x14ac:dyDescent="0.25">
      <c r="B43" s="1"/>
      <c r="AF43" t="str">
        <v>Criteria Notes - Design meets contractual requirements</v>
      </c>
    </row>
    <row r="44" spans="1:32" ht="15" customHeight="1" x14ac:dyDescent="0.25">
      <c r="B44" s="1"/>
      <c r="AF44" t="str">
        <v>Contractor - H</v>
      </c>
    </row>
    <row r="45" spans="1:32" ht="15" customHeight="1" x14ac:dyDescent="0.25">
      <c r="C45" s="1"/>
      <c r="AF45" t="str">
        <v>Principals Rep - —</v>
      </c>
    </row>
    <row r="46" spans="1:32" ht="15" customHeight="1" x14ac:dyDescent="0.25"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t="str">
        <v>Records CHAR(AMP) Remarks - Seal design provided to principal</v>
      </c>
    </row>
    <row r="47" spans="1:32" ht="15" customHeight="1" x14ac:dyDescent="0.25">
      <c r="AF47" t="str">
        <v>1.5 - Multilayer compatibility</v>
      </c>
    </row>
    <row r="48" spans="1:32" ht="15" customHeight="1" x14ac:dyDescent="0.25">
      <c r="A48" s="1"/>
      <c r="B48" s="1"/>
      <c r="D48" s="1"/>
      <c r="AF48" t="str">
        <v>Applicable Standard CHAR(AMP) Acceptance Criteria (NZTA- Template) - NZTA P18 Fig 1</v>
      </c>
    </row>
    <row r="49" spans="1:32" ht="15" customHeight="1" x14ac:dyDescent="0.25">
      <c r="B49" s="1"/>
      <c r="D49" s="1"/>
      <c r="AF49" t="str">
        <v>Applicable Standard CHAR(AMP) Acceptance Criteria (Higgins) - Chip seal NZ</v>
      </c>
    </row>
    <row r="50" spans="1:32" ht="15" customHeight="1" x14ac:dyDescent="0.25">
      <c r="D50" s="1"/>
      <c r="AF50" t="str">
        <v>Higgins (Comment) - NZTA P18 is principal designed</v>
      </c>
    </row>
    <row r="51" spans="1:32" ht="15" customHeight="1" x14ac:dyDescent="0.25">
      <c r="D51" s="1"/>
      <c r="E51" s="1"/>
      <c r="AF51" t="str">
        <v>Frequency - 1 per design</v>
      </c>
    </row>
    <row r="52" spans="1:32" ht="15" customHeight="1" x14ac:dyDescent="0.25">
      <c r="A52" s="1"/>
      <c r="D52" s="1"/>
      <c r="E52" s="1"/>
      <c r="AF52" t="str">
        <v>Criteria Notes - Both ALD results identified on graph</v>
      </c>
    </row>
    <row r="53" spans="1:32" ht="15" customHeight="1" x14ac:dyDescent="0.25">
      <c r="AF53" t="str">
        <v>Contractor - —</v>
      </c>
    </row>
    <row r="54" spans="1:32" ht="15" customHeight="1" x14ac:dyDescent="0.25">
      <c r="AF54" t="str">
        <v>Principals Rep - W</v>
      </c>
    </row>
    <row r="55" spans="1:32" ht="15" customHeight="1" x14ac:dyDescent="0.25">
      <c r="A55" s="1"/>
      <c r="AF55" t="str">
        <v>Records CHAR(AMP) Remarks - Included in chipseal design report</v>
      </c>
    </row>
    <row r="56" spans="1:32" ht="15" customHeight="1" x14ac:dyDescent="0.25">
      <c r="AF56" t="str">
        <v>1.6 - Renewal Quality Plan</v>
      </c>
    </row>
    <row r="57" spans="1:32" ht="15" customHeight="1" x14ac:dyDescent="0.25">
      <c r="A57" s="1"/>
      <c r="AF57" t="str">
        <v>Applicable Standard CHAR(AMP) Acceptance Criteria (NZTA- Template) - —</v>
      </c>
    </row>
    <row r="58" spans="1:32" ht="15" customHeight="1" x14ac:dyDescent="0.25">
      <c r="A58" s="1"/>
      <c r="F58" s="1"/>
      <c r="AF58" t="str">
        <v>Applicable Standard CHAR(AMP) Acceptance Criteria (Higgins) - —</v>
      </c>
    </row>
    <row r="59" spans="1:32" ht="15" customHeight="1" x14ac:dyDescent="0.25">
      <c r="AF59" t="str">
        <v>Higgins (Comment) - —</v>
      </c>
    </row>
    <row r="60" spans="1:32" ht="15" customHeight="1" x14ac:dyDescent="0.25">
      <c r="A60" s="1"/>
      <c r="C60" s="1"/>
      <c r="D60" s="1"/>
      <c r="AF60" t="str">
        <v>Frequency - One overarching  for all reseal sites</v>
      </c>
    </row>
    <row r="61" spans="1:32" ht="15" customHeight="1" x14ac:dyDescent="0.25">
      <c r="A61" s="1"/>
      <c r="C61" s="1"/>
      <c r="AF61" t="str">
        <v>Criteria Notes - RQP Approved</v>
      </c>
    </row>
    <row r="62" spans="1:32" ht="15" customHeight="1" x14ac:dyDescent="0.25">
      <c r="AF62" t="str">
        <v>Contractor - H</v>
      </c>
    </row>
    <row r="63" spans="1:32" ht="15" customHeight="1" x14ac:dyDescent="0.25">
      <c r="D63" s="1"/>
      <c r="E63" s="1"/>
      <c r="F63" s="1"/>
      <c r="AF63" t="str">
        <v>Principals Rep - —</v>
      </c>
    </row>
    <row r="64" spans="1:32" ht="15" customHeight="1" x14ac:dyDescent="0.25">
      <c r="A64" s="1"/>
      <c r="C64" s="1"/>
      <c r="D64" s="1"/>
      <c r="AF64" t="str">
        <v>Records CHAR(AMP) Remarks - Principal approval signature</v>
      </c>
    </row>
    <row r="65" spans="1:32" ht="15" customHeight="1" x14ac:dyDescent="0.25">
      <c r="A65" s="1"/>
      <c r="C65" s="1"/>
      <c r="AF65" t="str">
        <v>- HP – Chipseal design verified for site commencement</v>
      </c>
    </row>
    <row r="66" spans="1:32" ht="15" customHeight="1" x14ac:dyDescent="0.25">
      <c r="AF66" t="str">
        <v>Applicable Standard CHAR(AMP) Acceptance Criteria (NZTA- Template) - —</v>
      </c>
    </row>
    <row r="67" spans="1:32" ht="15" customHeight="1" x14ac:dyDescent="0.25">
      <c r="C67" s="1"/>
      <c r="D67" s="1"/>
      <c r="E67" s="1"/>
      <c r="F67" s="1"/>
      <c r="AF67" t="str">
        <v>Applicable Standard CHAR(AMP) Acceptance Criteria (Higgins) - —</v>
      </c>
    </row>
    <row r="68" spans="1:32" ht="15" customHeight="1" x14ac:dyDescent="0.25">
      <c r="AF68" t="str">
        <v>Higgins (Comment) - —</v>
      </c>
    </row>
    <row r="69" spans="1:32" ht="15" customHeight="1" x14ac:dyDescent="0.25">
      <c r="A69" s="1"/>
      <c r="AF69" t="str">
        <v>Frequency - —</v>
      </c>
    </row>
    <row r="70" spans="1:32" ht="15" customHeight="1" x14ac:dyDescent="0.25">
      <c r="A70" s="1"/>
      <c r="AF70" t="str">
        <v>Criteria Notes - Contractor checklist copied to Principal</v>
      </c>
    </row>
    <row r="71" spans="1:32" ht="15" customHeight="1" x14ac:dyDescent="0.25">
      <c r="AF71" t="str">
        <v>Contractor - —</v>
      </c>
    </row>
    <row r="72" spans="1:32" ht="15" customHeight="1" x14ac:dyDescent="0.25">
      <c r="AF72" t="str">
        <v>Principals Rep - W</v>
      </c>
    </row>
    <row r="73" spans="1:32" ht="15" customHeight="1" x14ac:dyDescent="0.25">
      <c r="AF73" t="str">
        <v>Records CHAR(AMP) Remarks - Pre-commencement checklist signed and filed</v>
      </c>
    </row>
    <row r="74" spans="1:32" ht="15" customHeight="1" x14ac:dyDescent="0.25">
      <c r="AF74" t="str">
        <v>2.1 - Bitumen compliance</v>
      </c>
    </row>
    <row r="75" spans="1:32" ht="15" customHeight="1" x14ac:dyDescent="0.25">
      <c r="AF75" t="str">
        <v>Applicable Standard CHAR(AMP) Acceptance Criteria (NZTA- Template) - NZTA M02, P03, P04</v>
      </c>
    </row>
    <row r="76" spans="1:32" ht="15" customHeight="1" x14ac:dyDescent="0.25">
      <c r="AF76" t="str">
        <v>Applicable Standard CHAR(AMP) Acceptance Criteria (Higgins) - NZTA M1</v>
      </c>
    </row>
    <row r="77" spans="1:32" ht="15" customHeight="1" x14ac:dyDescent="0.25">
      <c r="AF77" t="str">
        <v>Higgins (Comment) - Currently all seal is completed with Cut Back Bitumen as per M01</v>
      </c>
    </row>
    <row r="78" spans="1:32" ht="15" customHeight="1" x14ac:dyDescent="0.25">
      <c r="AF78" t="str">
        <v>Frequency - 1 test certificate per bulk shipment</v>
      </c>
    </row>
    <row r="79" spans="1:32" ht="15" customHeight="1" x14ac:dyDescent="0.25">
      <c r="AF79" t="str">
        <v>Criteria Notes - Lab Test Report</v>
      </c>
    </row>
    <row r="80" spans="1:32" ht="15" customHeight="1" x14ac:dyDescent="0.25">
      <c r="AF80" t="str">
        <v>Contractor - —</v>
      </c>
    </row>
    <row r="81" spans="32:32" ht="15" customHeight="1" x14ac:dyDescent="0.25">
      <c r="AF81" t="str">
        <v>Principals Rep - W</v>
      </c>
    </row>
    <row r="82" spans="32:32" ht="15" customHeight="1" x14ac:dyDescent="0.25">
      <c r="AF82" t="str">
        <v>Records CHAR(AMP) Remarks - Property Test, NZTA M01</v>
      </c>
    </row>
    <row r="83" spans="32:32" ht="15" customHeight="1" x14ac:dyDescent="0.25">
      <c r="AF83" t="str">
        <v>2.2 - Chip source property compliance</v>
      </c>
    </row>
    <row r="84" spans="32:32" ht="15" customHeight="1" x14ac:dyDescent="0.25">
      <c r="AF84" t="str">
        <v>Applicable Standard CHAR(AMP) Acceptance Criteria (NZTA- Template) - NZTA M06</v>
      </c>
    </row>
    <row r="85" spans="32:32" ht="15" customHeight="1" x14ac:dyDescent="0.25">
      <c r="AF85" t="str">
        <v>Applicable Standard CHAR(AMP) Acceptance Criteria (Higgins) - NZTA M06</v>
      </c>
    </row>
    <row r="86" spans="32:32" ht="15" customHeight="1" x14ac:dyDescent="0.25">
      <c r="AF86" t="str">
        <v>Higgins (Comment) - same</v>
      </c>
    </row>
    <row r="87" spans="32:32" ht="15" customHeight="1" x14ac:dyDescent="0.25">
      <c r="AF87" t="str">
        <v>Frequency - Annually for each source</v>
      </c>
    </row>
    <row r="88" spans="32:32" ht="15" customHeight="1" x14ac:dyDescent="0.25">
      <c r="AF88" t="str">
        <v>Criteria Notes - Lab test results</v>
      </c>
    </row>
    <row r="89" spans="32:32" ht="15" customHeight="1" x14ac:dyDescent="0.25">
      <c r="AF89" t="str">
        <v>Contractor - —</v>
      </c>
    </row>
    <row r="90" spans="32:32" ht="15" customHeight="1" x14ac:dyDescent="0.25">
      <c r="AF90" t="str">
        <v>Principals Rep - W</v>
      </c>
    </row>
    <row r="91" spans="32:32" ht="15" customHeight="1" x14ac:dyDescent="0.25">
      <c r="AF91" t="str">
        <v>Records CHAR(AMP) Remarks - Source property checklist:
PSV, CR, WR </v>
      </c>
    </row>
    <row r="92" spans="32:32" ht="15" customHeight="1" x14ac:dyDescent="0.25">
      <c r="AF92" t="str">
        <v>2.3 - Chip production property compliance
(Quarry or stockpile, dependent on where on site materials is coming from)</v>
      </c>
    </row>
    <row r="93" spans="32:32" ht="15" customHeight="1" x14ac:dyDescent="0.25">
      <c r="AF93" t="str">
        <v>Applicable Standard CHAR(AMP) Acceptance Criteria (NZTA- Template) - NZTA M06, P18</v>
      </c>
    </row>
    <row r="94" spans="32:32" ht="15" customHeight="1" x14ac:dyDescent="0.25">
      <c r="AF94" t="str">
        <v>Applicable Standard CHAR(AMP) Acceptance Criteria (Higgins) - NZTA M06,</v>
      </c>
    </row>
    <row r="95" spans="32:32" ht="15" customHeight="1" x14ac:dyDescent="0.25">
      <c r="AF95" t="str">
        <v>Higgins (Comment) - same</v>
      </c>
    </row>
    <row r="96" spans="32:32" ht="15" customHeight="1" x14ac:dyDescent="0.25">
      <c r="AF96" t="str">
        <v>Frequency - CHAR(LESS) 100m3, minimum 1 sample
100 - 500m3, minimum 2 samples
&gt;500m3, minimum 3 samples</v>
      </c>
    </row>
    <row r="97" spans="32:32" ht="15" customHeight="1" x14ac:dyDescent="0.25">
      <c r="AF97" t="str">
        <v>Criteria Notes - Lab test results</v>
      </c>
    </row>
    <row r="98" spans="32:32" ht="15" customHeight="1" x14ac:dyDescent="0.25">
      <c r="AF98" t="str">
        <v>Contractor - —</v>
      </c>
    </row>
    <row r="99" spans="32:32" ht="15" customHeight="1" x14ac:dyDescent="0.25">
      <c r="AF99" t="str">
        <v>Principals Rep - W</v>
      </c>
    </row>
    <row r="100" spans="32:32" ht="15" customHeight="1" x14ac:dyDescent="0.25">
      <c r="AF100" t="str">
        <v>Records CHAR(AMP) Remarks - Cleanness (Grades 2 – 6); Sealing chip size CHAR(AMP) shape; Broken faces (if reqd); PSD</v>
      </c>
    </row>
    <row r="101" spans="32:32" ht="15" customHeight="1" x14ac:dyDescent="0.25">
      <c r="AF101" t="str">
        <v>- HP – Material compliance confirmed (binder, source CHAR(AMP) production properties)</v>
      </c>
    </row>
    <row r="102" spans="32:32" ht="15" customHeight="1" x14ac:dyDescent="0.25">
      <c r="AF102" t="str">
        <v>Applicable Standard CHAR(AMP) Acceptance Criteria (NZTA- Template) - —</v>
      </c>
    </row>
    <row r="103" spans="32:32" ht="15" customHeight="1" x14ac:dyDescent="0.25">
      <c r="AF103" t="str">
        <v>Applicable Standard CHAR(AMP) Acceptance Criteria (Higgins) - —</v>
      </c>
    </row>
    <row r="104" spans="32:32" ht="15" customHeight="1" x14ac:dyDescent="0.25">
      <c r="AF104" t="str">
        <v>Higgins (Comment) - —</v>
      </c>
    </row>
    <row r="105" spans="32:32" ht="15" customHeight="1" x14ac:dyDescent="0.25">
      <c r="AF105" t="str">
        <v>Frequency - —</v>
      </c>
    </row>
    <row r="106" spans="32:32" ht="15" customHeight="1" x14ac:dyDescent="0.25">
      <c r="AF106" t="str">
        <v>Criteria Notes - Material compliance checklist copied to Principal</v>
      </c>
    </row>
    <row r="107" spans="32:32" ht="15" customHeight="1" x14ac:dyDescent="0.25">
      <c r="AF107" t="str">
        <v>Contractor - —</v>
      </c>
    </row>
    <row r="108" spans="32:32" ht="15" customHeight="1" x14ac:dyDescent="0.25">
      <c r="AF108" t="str">
        <v>Principals Rep - W</v>
      </c>
    </row>
    <row r="109" spans="32:32" ht="15" customHeight="1" x14ac:dyDescent="0.25">
      <c r="AF109" t="str">
        <v>Records CHAR(AMP) Remarks - Material compliance checklist signed CHAR(AMP) filed</v>
      </c>
    </row>
    <row r="110" spans="32:32" ht="15" customHeight="1" x14ac:dyDescent="0.25">
      <c r="AF110" t="str">
        <v>3.1 - Pre-Seal Site Checklist (week prior)</v>
      </c>
    </row>
    <row r="111" spans="32:32" ht="15" customHeight="1" x14ac:dyDescent="0.25">
      <c r="AF111" t="str">
        <v>Applicable Standard CHAR(AMP) Acceptance Criteria (NZTA- Template) - Confirming site is ready for sealing</v>
      </c>
    </row>
    <row r="112" spans="32:32" ht="15" customHeight="1" x14ac:dyDescent="0.25">
      <c r="AF112" t="str">
        <v>Applicable Standard CHAR(AMP) Acceptance Criteria (Higgins) - Confirming site is ready for sealing</v>
      </c>
    </row>
    <row r="113" spans="32:32" ht="15" customHeight="1" x14ac:dyDescent="0.25">
      <c r="AF113" t="str">
        <v>Higgins (Comment) - same</v>
      </c>
    </row>
    <row r="114" spans="32:32" ht="15" customHeight="1" x14ac:dyDescent="0.25">
      <c r="AF114" t="str">
        <v>Frequency - Following ALL pre seal works</v>
      </c>
    </row>
    <row r="115" spans="32:32" ht="15" customHeight="1" x14ac:dyDescent="0.25">
      <c r="AF115" t="str">
        <v>Criteria Notes - —</v>
      </c>
    </row>
    <row r="116" spans="32:32" ht="15" customHeight="1" x14ac:dyDescent="0.25">
      <c r="AF116" t="str">
        <v>Contractor - —</v>
      </c>
    </row>
    <row r="117" spans="32:32" ht="15" customHeight="1" x14ac:dyDescent="0.25">
      <c r="AF117" t="str">
        <v>Principals Rep - H</v>
      </c>
    </row>
    <row r="118" spans="32:32" ht="15" customHeight="1" x14ac:dyDescent="0.25">
      <c r="AF118" t="str">
        <v>Records CHAR(AMP) Remarks - Inspection Notes (Standard Form)Include Photographic Evidence and add in the Site Records</v>
      </c>
    </row>
    <row r="119" spans="32:32" ht="15" customHeight="1" x14ac:dyDescent="0.25">
      <c r="AF119" t="str">
        <v>3.2 - Bitumen Distributor</v>
      </c>
    </row>
    <row r="120" spans="32:32" ht="15" customHeight="1" x14ac:dyDescent="0.25">
      <c r="AF120" t="str">
        <v>Applicable Standard CHAR(AMP) Acceptance Criteria (NZTA- Template) -  BPG 02</v>
      </c>
    </row>
    <row r="121" spans="32:32" ht="15" customHeight="1" x14ac:dyDescent="0.25">
      <c r="AF121" t="str">
        <v>Applicable Standard CHAR(AMP) Acceptance Criteria (Higgins) - E2</v>
      </c>
    </row>
    <row r="122" spans="32:32" ht="15" customHeight="1" x14ac:dyDescent="0.25">
      <c r="AF122" t="str">
        <v>Higgins (Comment) - Bitumen Distributor is certified under NZTA E2</v>
      </c>
    </row>
    <row r="123" spans="32:32" ht="15" customHeight="1" x14ac:dyDescent="0.25">
      <c r="AF123" t="str">
        <v>Frequency - Annually</v>
      </c>
    </row>
    <row r="124" spans="32:32" ht="15" customHeight="1" x14ac:dyDescent="0.25">
      <c r="AF124" t="str">
        <v>Criteria Notes - Speed Test, Dipstick Test, Distribution (Pad)Test</v>
      </c>
    </row>
    <row r="125" spans="32:32" ht="15" customHeight="1" x14ac:dyDescent="0.25">
      <c r="AF125" t="str">
        <v>Contractor - —</v>
      </c>
    </row>
    <row r="126" spans="32:32" ht="15" customHeight="1" x14ac:dyDescent="0.25">
      <c r="AF126" t="str">
        <v>Principals Rep - W</v>
      </c>
    </row>
    <row r="127" spans="32:32" ht="15" customHeight="1" x14ac:dyDescent="0.25">
      <c r="AF127" t="str">
        <v>Records CHAR(AMP) Remarks - E2 Certificate</v>
      </c>
    </row>
    <row r="128" spans="32:32" ht="15" customHeight="1" x14ac:dyDescent="0.25">
      <c r="AF128" t="str">
        <v>3.3 - Go/No Go Checklist</v>
      </c>
    </row>
    <row r="129" spans="32:32" ht="15" customHeight="1" x14ac:dyDescent="0.25">
      <c r="AF129" t="str">
        <v>Applicable Standard CHAR(AMP) Acceptance Criteria (NZTA- Template) -  Weather, readiness of materials and plant, air temperature, pavement temperature, et al</v>
      </c>
    </row>
    <row r="130" spans="32:32" ht="15" customHeight="1" x14ac:dyDescent="0.25">
      <c r="AF130" t="str">
        <v>Applicable Standard CHAR(AMP) Acceptance Criteria (Higgins) -  Weather, readiness of materials and plant, air temperature, pavement temperature, et al</v>
      </c>
    </row>
    <row r="131" spans="32:32" ht="15" customHeight="1" x14ac:dyDescent="0.25">
      <c r="AF131" t="str">
        <v>Higgins (Comment) - same</v>
      </c>
    </row>
    <row r="132" spans="32:32" ht="15" customHeight="1" x14ac:dyDescent="0.25">
      <c r="AF132" t="str">
        <v>Frequency - Prior to sealing on each site</v>
      </c>
    </row>
    <row r="133" spans="32:32" ht="15" customHeight="1" x14ac:dyDescent="0.25">
      <c r="AF133" t="str">
        <v>Criteria Notes - Visual on site and check list sign off</v>
      </c>
    </row>
    <row r="134" spans="32:32" ht="15" customHeight="1" x14ac:dyDescent="0.25">
      <c r="AF134" t="str">
        <v>Contractor - —</v>
      </c>
    </row>
    <row r="135" spans="32:32" ht="15" customHeight="1" x14ac:dyDescent="0.25">
      <c r="AF135" t="str">
        <v>Principals Rep - H</v>
      </c>
    </row>
    <row r="136" spans="32:32" ht="15" customHeight="1" x14ac:dyDescent="0.25">
      <c r="AF136" t="str">
        <v>Records CHAR(AMP) Remarks - Pre-commencement checklist (ie pre-start reqs, by foreman/crew manager)</v>
      </c>
    </row>
    <row r="137" spans="32:32" ht="15" customHeight="1" x14ac:dyDescent="0.25">
      <c r="AF137" t="str">
        <v>3.4 - Spraying – site measurements</v>
      </c>
    </row>
    <row r="138" spans="32:32" ht="15" customHeight="1" x14ac:dyDescent="0.25">
      <c r="AF138" t="str">
        <v>Applicable Standard CHAR(AMP) Acceptance Criteria (NZTA- Template) - NZTA P03, P04</v>
      </c>
    </row>
    <row r="139" spans="32:32" ht="15" customHeight="1" x14ac:dyDescent="0.25">
      <c r="AF139" t="str">
        <v>Applicable Standard CHAR(AMP) Acceptance Criteria (Higgins) - NZTA P17</v>
      </c>
    </row>
    <row r="140" spans="32:32" ht="15" customHeight="1" x14ac:dyDescent="0.25">
      <c r="AF140" t="str">
        <v>Higgins (Comment) - —</v>
      </c>
    </row>
    <row r="141" spans="32:32" ht="15" customHeight="1" x14ac:dyDescent="0.25">
      <c r="AF141" t="str">
        <v>Frequency - Per Site</v>
      </c>
    </row>
    <row r="142" spans="32:32" ht="15" customHeight="1" x14ac:dyDescent="0.25">
      <c r="AF142" t="str">
        <v>Criteria Notes - Application rates within design CHAR(AMP) tolerances + or - 5%</v>
      </c>
    </row>
    <row r="143" spans="32:32" ht="15" customHeight="1" x14ac:dyDescent="0.25">
      <c r="AF143" t="str">
        <v>Contractor - —</v>
      </c>
    </row>
    <row r="144" spans="32:32" ht="15" customHeight="1" x14ac:dyDescent="0.25">
      <c r="AF144" t="str">
        <v>Principals Rep - —</v>
      </c>
    </row>
    <row r="145" spans="32:32" ht="15" customHeight="1" x14ac:dyDescent="0.25">
      <c r="AF145" t="str">
        <v>Records CHAR(AMP) Remarks - Spray sheet</v>
      </c>
    </row>
    <row r="146" spans="32:32" ht="15" customHeight="1" x14ac:dyDescent="0.25">
      <c r="AF146" t="str">
        <v>3.5 - Geotextile reinforced seals (GRS )</v>
      </c>
    </row>
    <row r="147" spans="32:32" ht="15" customHeight="1" x14ac:dyDescent="0.25">
      <c r="AF147" t="str">
        <v>Applicable Standard CHAR(AMP) Acceptance Criteria (NZTA- Template) - As per P18 CHAR(AMP) specific design requirements</v>
      </c>
    </row>
    <row r="148" spans="32:32" ht="15" customHeight="1" x14ac:dyDescent="0.25">
      <c r="AF148" t="str">
        <v>Applicable Standard CHAR(AMP) Acceptance Criteria (Higgins) - As per specific design requirements and P17</v>
      </c>
    </row>
    <row r="149" spans="32:32" ht="15" customHeight="1" x14ac:dyDescent="0.25">
      <c r="AF149" t="str">
        <v>Higgins (Comment) - —</v>
      </c>
    </row>
    <row r="150" spans="32:32" ht="15" customHeight="1" x14ac:dyDescent="0.25">
      <c r="AF150" t="str">
        <v>Frequency - Per Site</v>
      </c>
    </row>
    <row r="151" spans="32:32" ht="15" customHeight="1" x14ac:dyDescent="0.25">
      <c r="AF151" t="str">
        <v>Criteria Notes - Accurate RP start/end location CHAR(AMP) offset
Application rates within design CHAR(AMP) tolerances + or - 5%</v>
      </c>
    </row>
    <row r="152" spans="32:32" ht="15" customHeight="1" x14ac:dyDescent="0.25">
      <c r="AF152" t="str">
        <v>Contractor - —</v>
      </c>
    </row>
    <row r="153" spans="32:32" ht="15" customHeight="1" x14ac:dyDescent="0.25">
      <c r="AF153" t="str">
        <v>Principals Rep - —</v>
      </c>
    </row>
    <row r="154" spans="32:32" ht="15" customHeight="1" x14ac:dyDescent="0.25">
      <c r="AF154" t="str">
        <v>Records CHAR(AMP) Remarks - Spray sheet</v>
      </c>
    </row>
    <row r="155" spans="32:32" ht="15" customHeight="1" x14ac:dyDescent="0.25">
      <c r="AF155" t="str">
        <v>4.1 - Post-seal (exit) inspection</v>
      </c>
    </row>
    <row r="156" spans="32:32" ht="15" customHeight="1" x14ac:dyDescent="0.25">
      <c r="AF156" t="str">
        <v>Applicable Standard CHAR(AMP) Acceptance Criteria (NZTA- Template) - NZTA P03, P04</v>
      </c>
    </row>
    <row r="157" spans="32:32" ht="15" customHeight="1" x14ac:dyDescent="0.25">
      <c r="AF157" t="str">
        <v>Applicable Standard CHAR(AMP) Acceptance Criteria (Higgins) - NZTA P17</v>
      </c>
    </row>
    <row r="158" spans="32:32" ht="15" customHeight="1" x14ac:dyDescent="0.25">
      <c r="AF158" t="str">
        <v>Higgins (Comment) -  NZTA P17  Notes section 18</v>
      </c>
    </row>
    <row r="159" spans="32:32" ht="15" customHeight="1" x14ac:dyDescent="0.25">
      <c r="AF159" t="str">
        <v>Frequency - Per Site</v>
      </c>
    </row>
    <row r="160" spans="32:32" ht="15" customHeight="1" x14ac:dyDescent="0.25">
      <c r="AF160" t="str">
        <v>Criteria Notes - To open for trafficking</v>
      </c>
    </row>
    <row r="161" spans="32:32" ht="15" customHeight="1" x14ac:dyDescent="0.25">
      <c r="AF161" t="str">
        <v>Contractor - —</v>
      </c>
    </row>
    <row r="162" spans="32:32" ht="15" customHeight="1" x14ac:dyDescent="0.25">
      <c r="AF162" t="str">
        <v>Principals Rep - —</v>
      </c>
    </row>
    <row r="163" spans="32:32" ht="15" customHeight="1" x14ac:dyDescent="0.25">
      <c r="AF163" t="str">
        <v>Records CHAR(AMP) Remarks - Chip Sealing Quality and Site Checklist</v>
      </c>
    </row>
    <row r="164" spans="32:32" ht="15" customHeight="1" x14ac:dyDescent="0.25">
      <c r="AF164" t="str">
        <v>4.2 - Removal of surplus chip </v>
      </c>
    </row>
    <row r="165" spans="32:32" ht="15" customHeight="1" x14ac:dyDescent="0.25">
      <c r="AF165" t="str">
        <v>Applicable Standard CHAR(AMP) Acceptance Criteria (NZTA- Template) - NZTA P03, P04</v>
      </c>
    </row>
    <row r="166" spans="32:32" ht="15" customHeight="1" x14ac:dyDescent="0.25">
      <c r="AF166" t="str">
        <v>Applicable Standard CHAR(AMP) Acceptance Criteria (Higgins) - NZTA P17</v>
      </c>
    </row>
    <row r="167" spans="32:32" ht="15" customHeight="1" x14ac:dyDescent="0.25">
      <c r="AF167" t="str">
        <v>Higgins (Comment) -  NZTA P17  Notes section 22.2</v>
      </c>
    </row>
    <row r="168" spans="32:32" ht="15" customHeight="1" x14ac:dyDescent="0.25">
      <c r="AF168" t="str">
        <v>Frequency - Per Site</v>
      </c>
    </row>
    <row r="169" spans="32:32" ht="15" customHeight="1" x14ac:dyDescent="0.25">
      <c r="AF169" t="str">
        <v>Criteria Notes - Loose chip complies with P03 or P04 as appropriate</v>
      </c>
    </row>
    <row r="170" spans="32:32" ht="15" customHeight="1" x14ac:dyDescent="0.25">
      <c r="AF170" t="str">
        <v>Contractor - —</v>
      </c>
    </row>
    <row r="171" spans="32:32" ht="15" customHeight="1" x14ac:dyDescent="0.25">
      <c r="AF171" t="str">
        <v>Principals Rep - —</v>
      </c>
    </row>
    <row r="172" spans="32:32" ht="15" customHeight="1" x14ac:dyDescent="0.25">
      <c r="AF172" t="str">
        <v>Records CHAR(AMP) Remarks - Chip Sealing Quality and Site Checklist</v>
      </c>
    </row>
    <row r="173" spans="32:32" ht="15" customHeight="1" x14ac:dyDescent="0.25">
      <c r="AF173" t="str">
        <v>4.3 - Post-Seal Site Management</v>
      </c>
    </row>
    <row r="174" spans="32:32" ht="15" customHeight="1" x14ac:dyDescent="0.25">
      <c r="AF174" t="str">
        <v>Applicable Standard CHAR(AMP) Acceptance Criteria (NZTA- Template) - NZTA P03, P04</v>
      </c>
    </row>
    <row r="175" spans="32:32" ht="15" customHeight="1" x14ac:dyDescent="0.25">
      <c r="AF175" t="str">
        <v>Applicable Standard CHAR(AMP) Acceptance Criteria (Higgins) - NZTA P17</v>
      </c>
    </row>
    <row r="176" spans="32:32" ht="15" customHeight="1" x14ac:dyDescent="0.25">
      <c r="AF176" t="str">
        <v>Higgins (Comment) -  NZTA P17  section 7</v>
      </c>
    </row>
    <row r="177" spans="32:32" ht="15" customHeight="1" x14ac:dyDescent="0.25">
      <c r="AF177" t="str">
        <v>Frequency - Per Site</v>
      </c>
    </row>
    <row r="178" spans="32:32" ht="15" customHeight="1" x14ac:dyDescent="0.25">
      <c r="AF178" t="str">
        <v>Criteria Notes - Implementation of positive traffic control when loose chip quantities pose a risk to public safety</v>
      </c>
    </row>
    <row r="179" spans="32:32" ht="15" customHeight="1" x14ac:dyDescent="0.25">
      <c r="AF179" t="str">
        <v>Contractor - —</v>
      </c>
    </row>
    <row r="180" spans="32:32" ht="15" customHeight="1" x14ac:dyDescent="0.25">
      <c r="AF180" t="str">
        <v>Principals Rep - —</v>
      </c>
    </row>
    <row r="181" spans="32:32" ht="15" customHeight="1" x14ac:dyDescent="0.25">
      <c r="AF181" t="str">
        <v>Records CHAR(AMP) Remarks - —</v>
      </c>
    </row>
    <row r="182" spans="32:32" ht="15" customHeight="1" x14ac:dyDescent="0.25">
      <c r="AF182" t="str">
        <v>5.1 - Post seal inspection (Final TTM Removal)</v>
      </c>
    </row>
    <row r="183" spans="32:32" ht="15" customHeight="1" x14ac:dyDescent="0.25">
      <c r="AF183" t="str">
        <v>Applicable Standard CHAR(AMP) Acceptance Criteria (NZTA- Template) - NZTA P03, P04</v>
      </c>
    </row>
    <row r="184" spans="32:32" ht="15" customHeight="1" x14ac:dyDescent="0.25">
      <c r="AF184" t="str">
        <v>Applicable Standard CHAR(AMP) Acceptance Criteria (Higgins) - NZTA P17</v>
      </c>
    </row>
    <row r="185" spans="32:32" ht="15" customHeight="1" x14ac:dyDescent="0.25">
      <c r="AF185" t="str">
        <v>Higgins (Comment) -  NZTA P17  section 7</v>
      </c>
    </row>
    <row r="186" spans="32:32" ht="15" customHeight="1" x14ac:dyDescent="0.25">
      <c r="AF186" t="str">
        <v>Frequency - —</v>
      </c>
    </row>
    <row r="187" spans="32:32" ht="15" customHeight="1" x14ac:dyDescent="0.25">
      <c r="AF187" t="str">
        <v>Criteria Notes - On completion of roadmarking 
Surplus chip to be removed</v>
      </c>
    </row>
    <row r="188" spans="32:32" ht="15" customHeight="1" x14ac:dyDescent="0.25">
      <c r="AF188" t="str">
        <v>Contractor - —</v>
      </c>
    </row>
    <row r="189" spans="32:32" ht="15" customHeight="1" x14ac:dyDescent="0.25">
      <c r="AF189" t="str">
        <v>Principals Rep - W</v>
      </c>
    </row>
    <row r="190" spans="32:32" ht="15" customHeight="1" x14ac:dyDescent="0.25">
      <c r="AF190" t="str">
        <v>Records CHAR(AMP) Remarks - Chip Sealing Quality and Site Checklist</v>
      </c>
    </row>
    <row r="191" spans="32:32" ht="15" customHeight="1" x14ac:dyDescent="0.25">
      <c r="AF191" t="str">
        <v>5.2 - QA Handover</v>
      </c>
    </row>
    <row r="192" spans="32:32" ht="15" customHeight="1" x14ac:dyDescent="0.25">
      <c r="AF192" t="str">
        <v>Applicable Standard CHAR(AMP) Acceptance Criteria (NZTA- Template) -  NZTA P03, P04 or P18 and contract drawings</v>
      </c>
    </row>
    <row r="193" spans="32:32" ht="15" customHeight="1" x14ac:dyDescent="0.25">
      <c r="AF193" t="str">
        <v>Applicable Standard CHAR(AMP) Acceptance Criteria (Higgins) -  NZTA P17 and contract drawings</v>
      </c>
    </row>
    <row r="194" spans="32:32" ht="15" customHeight="1" x14ac:dyDescent="0.25">
      <c r="AF194" t="str">
        <v>Higgins (Comment) - Quality Plan</v>
      </c>
    </row>
    <row r="195" spans="32:32" ht="15" customHeight="1" x14ac:dyDescent="0.25">
      <c r="AF195" t="str">
        <v>Frequency - For each site on the project</v>
      </c>
    </row>
    <row r="196" spans="32:32" ht="15" customHeight="1" x14ac:dyDescent="0.25">
      <c r="AF196" t="str">
        <v>Criteria Notes - Materials, construction compliance and extents</v>
      </c>
    </row>
    <row r="197" spans="32:32" ht="15" customHeight="1" x14ac:dyDescent="0.25">
      <c r="AF197" t="str">
        <v>Contractor - —</v>
      </c>
    </row>
    <row r="198" spans="32:32" ht="15" customHeight="1" x14ac:dyDescent="0.25">
      <c r="AF198" t="str">
        <v>Principals Rep - W</v>
      </c>
    </row>
    <row r="199" spans="32:32" ht="15" customHeight="1" x14ac:dyDescent="0.25">
      <c r="AF199" t="str">
        <v>Records CHAR(AMP) Remarks - Evidence provided demonstrating full compliance with specified design</v>
      </c>
    </row>
    <row r="200" spans="32:32" ht="15" customHeight="1" x14ac:dyDescent="0.25">
      <c r="AF200" t="str">
        <v>5.3 - RAMM update</v>
      </c>
    </row>
    <row r="201" spans="32:32" ht="15" customHeight="1" x14ac:dyDescent="0.25">
      <c r="AF201" t="str">
        <v>Applicable Standard CHAR(AMP) Acceptance Criteria (NZTA- Template) - RAMM updates completed</v>
      </c>
    </row>
    <row r="202" spans="32:32" ht="15" customHeight="1" x14ac:dyDescent="0.25">
      <c r="AF202" t="str">
        <v>Applicable Standard CHAR(AMP) Acceptance Criteria (Higgins) - RAMM updates completed</v>
      </c>
    </row>
    <row r="203" spans="32:32" ht="15" customHeight="1" x14ac:dyDescent="0.25">
      <c r="AF203" t="str">
        <v>Higgins (Comment) - —</v>
      </c>
    </row>
    <row r="204" spans="32:32" ht="15" customHeight="1" x14ac:dyDescent="0.25">
      <c r="AF204" t="str">
        <v>Frequency - —</v>
      </c>
    </row>
    <row r="205" spans="32:32" ht="15" customHeight="1" x14ac:dyDescent="0.25">
      <c r="AF205" t="str">
        <v>Criteria Notes - Review of RAMM update and confirmation</v>
      </c>
    </row>
    <row r="206" spans="32:32" ht="15" customHeight="1" x14ac:dyDescent="0.25">
      <c r="AF206" t="str">
        <v>Contractor - —</v>
      </c>
    </row>
    <row r="207" spans="32:32" ht="15" customHeight="1" x14ac:dyDescent="0.25">
      <c r="AF207" t="str">
        <v>Principals Rep - W</v>
      </c>
    </row>
    <row r="208" spans="32:32" ht="15" customHeight="1" x14ac:dyDescent="0.25">
      <c r="AF208" t="str">
        <v>Records CHAR(AMP) Remarks - Site records of RAMM update to be reviewed and confirmed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2025-09-16T04:08:31Z</dcterms:modified>
</cp:coreProperties>
</file>