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Users\William\Desktop\CONQA\_Git\CONQA\Downer\25170\"/>
    </mc:Choice>
  </mc:AlternateContent>
  <xr:revisionPtr revIDLastSave="0" documentId="13_ncr:1_{568041E1-AFD9-40E1-852D-E61BBC25DB81}" xr6:coauthVersionLast="47" xr6:coauthVersionMax="47" xr10:uidLastSave="{00000000-0000-0000-0000-000000000000}"/>
  <bookViews>
    <workbookView xWindow="1215" yWindow="990" windowWidth="28545" windowHeight="17610" xr2:uid="{00000000-000D-0000-FFFF-FFFF00000000}"/>
  </bookViews>
  <sheets>
    <sheet name="0.5 FBS - Baldwin Rd" sheetId="10" r:id="rId1"/>
    <sheet name="FBS sites" sheetId="11" r:id="rId2"/>
    <sheet name="Info Boards" sheetId="19" r:id="rId3"/>
    <sheet name="CAR Status" sheetId="15" r:id="rId4"/>
    <sheet name="0.5 RenewalFoam - Puriri Curves" sheetId="13" r:id="rId5"/>
    <sheet name="0.5 FBS - Earthquake Gully" sheetId="14" r:id="rId6"/>
    <sheet name="0.5 FBS - Puriri Curves" sheetId="16" r:id="rId7"/>
    <sheet name="0.5 FBS - Hallets" sheetId="17" r:id="rId8"/>
    <sheet name="0.5 FBS - Rangipo" sheetId="18" r:id="rId9"/>
  </sheets>
  <externalReferences>
    <externalReference r:id="rId10"/>
  </externalReferences>
  <definedNames>
    <definedName name="_GoBack" localSheetId="0">'0.5 FBS - Baldwin Rd'!$C$1</definedName>
    <definedName name="_GoBack" localSheetId="5">'0.5 FBS - Earthquake Gully'!$C$1</definedName>
    <definedName name="_GoBack" localSheetId="7">'0.5 FBS - Hallets'!$C$1</definedName>
    <definedName name="_GoBack" localSheetId="6">'0.5 FBS - Puriri Curves'!$C$1</definedName>
    <definedName name="_GoBack" localSheetId="8">'0.5 FBS - Rangipo'!$C$1</definedName>
    <definedName name="_GoBack" localSheetId="4">'0.5 RenewalFoam - Puriri Curves'!$C$1</definedName>
    <definedName name="_xlnm.Print_Area" localSheetId="0">'0.5 FBS - Baldwin Rd'!$B$1:$O$160</definedName>
    <definedName name="_xlnm.Print_Area" localSheetId="5">'0.5 FBS - Earthquake Gully'!$B$1:$O$160</definedName>
    <definedName name="_xlnm.Print_Area" localSheetId="7">'0.5 FBS - Hallets'!$B$1:$O$160</definedName>
    <definedName name="_xlnm.Print_Area" localSheetId="6">'0.5 FBS - Puriri Curves'!$B$1:$O$168</definedName>
    <definedName name="_xlnm.Print_Area" localSheetId="8">'0.5 FBS - Rangipo'!$B$1:$O$160</definedName>
    <definedName name="_xlnm.Print_Area" localSheetId="4">'0.5 RenewalFoam - Puriri Curves'!$B$1:$O$169</definedName>
    <definedName name="_xlnm.Print_Area" localSheetId="1">'FBS sites'!$A$1:$X$16</definedName>
    <definedName name="_xlnm.Print_Area" localSheetId="2">'Info Boards'!$A$1:$L$17</definedName>
    <definedName name="_xlnm.Print_Titles" localSheetId="0">'0.5 FBS - Baldwin Rd'!$1:$8</definedName>
    <definedName name="_xlnm.Print_Titles" localSheetId="5">'0.5 FBS - Earthquake Gully'!$1:$8</definedName>
    <definedName name="_xlnm.Print_Titles" localSheetId="7">'0.5 FBS - Hallets'!$1:$8</definedName>
    <definedName name="_xlnm.Print_Titles" localSheetId="6">'0.5 FBS - Puriri Curves'!$1:$8</definedName>
    <definedName name="_xlnm.Print_Titles" localSheetId="8">'0.5 FBS - Rangipo'!$1:$8</definedName>
    <definedName name="_xlnm.Print_Titles" localSheetId="4">'0.5 RenewalFoam - Puriri Curves'!$1:$8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 i="19" l="1"/>
  <c r="F16" i="19"/>
  <c r="J16" i="19" s="1"/>
  <c r="G15" i="19"/>
  <c r="F15" i="19"/>
  <c r="J15" i="19" s="1"/>
  <c r="G14" i="19"/>
  <c r="F14" i="19"/>
  <c r="J14" i="19" s="1"/>
  <c r="G13" i="19"/>
  <c r="F13" i="19"/>
  <c r="J13" i="19" s="1"/>
  <c r="G12" i="19"/>
  <c r="F12" i="19"/>
  <c r="G11" i="19"/>
  <c r="F11" i="19"/>
  <c r="J11" i="19" s="1"/>
  <c r="G10" i="19"/>
  <c r="F10" i="19"/>
  <c r="G9" i="19"/>
  <c r="F9" i="19"/>
  <c r="J9" i="19" s="1"/>
  <c r="G8" i="19"/>
  <c r="F8" i="19"/>
  <c r="G7" i="19"/>
  <c r="F7" i="19"/>
  <c r="G6" i="19"/>
  <c r="F6" i="19"/>
  <c r="G5" i="19"/>
  <c r="F5" i="19"/>
  <c r="J5" i="19" s="1"/>
  <c r="G4" i="19"/>
  <c r="F4" i="19"/>
  <c r="B137" i="16"/>
  <c r="B136" i="16"/>
  <c r="J7" i="19" l="1"/>
  <c r="J4" i="19"/>
  <c r="J8" i="19"/>
  <c r="J12" i="19"/>
  <c r="J10" i="19"/>
  <c r="J6" i="19"/>
  <c r="B52" i="16"/>
  <c r="B53" i="16" s="1"/>
  <c r="B54" i="16" s="1"/>
  <c r="B55" i="16" s="1"/>
  <c r="B56" i="16" s="1"/>
  <c r="B57" i="16" s="1"/>
  <c r="B58" i="16" s="1"/>
  <c r="B135" i="18" l="1"/>
  <c r="B137" i="18" s="1"/>
  <c r="B139" i="18" s="1"/>
  <c r="B129" i="18"/>
  <c r="B130" i="18" s="1"/>
  <c r="B132" i="18" s="1"/>
  <c r="B100" i="18"/>
  <c r="B102" i="18" s="1"/>
  <c r="B105" i="18" s="1"/>
  <c r="B107" i="18" s="1"/>
  <c r="B109" i="18" s="1"/>
  <c r="B110" i="18" s="1"/>
  <c r="B99" i="18"/>
  <c r="B42" i="18"/>
  <c r="B43" i="18" s="1"/>
  <c r="B44" i="18" s="1"/>
  <c r="B46" i="18" s="1"/>
  <c r="B47" i="18" s="1"/>
  <c r="B48" i="18" s="1"/>
  <c r="B49" i="18" s="1"/>
  <c r="B38" i="18"/>
  <c r="B39" i="18" s="1"/>
  <c r="B40" i="18" s="1"/>
  <c r="B137" i="17" l="1"/>
  <c r="B139" i="17" s="1"/>
  <c r="B135" i="17"/>
  <c r="B129" i="17"/>
  <c r="B130" i="17" s="1"/>
  <c r="B132" i="17" s="1"/>
  <c r="B99" i="17"/>
  <c r="B100" i="17" s="1"/>
  <c r="B102" i="17" s="1"/>
  <c r="B105" i="17" s="1"/>
  <c r="B107" i="17" s="1"/>
  <c r="B109" i="17" s="1"/>
  <c r="B110" i="17" s="1"/>
  <c r="B43" i="17"/>
  <c r="B44" i="17" s="1"/>
  <c r="B46" i="17" s="1"/>
  <c r="B47" i="17" s="1"/>
  <c r="B48" i="17" s="1"/>
  <c r="B49" i="17" s="1"/>
  <c r="B42" i="17"/>
  <c r="B38" i="17"/>
  <c r="B39" i="17" s="1"/>
  <c r="B40" i="17" s="1"/>
  <c r="B143" i="16" l="1"/>
  <c r="B145" i="16" s="1"/>
  <c r="B147" i="16" s="1"/>
  <c r="B138" i="16"/>
  <c r="B140" i="16" s="1"/>
  <c r="B108" i="16"/>
  <c r="B110" i="16" s="1"/>
  <c r="B113" i="16" s="1"/>
  <c r="B115" i="16" s="1"/>
  <c r="B117" i="16" s="1"/>
  <c r="B118" i="16" s="1"/>
  <c r="B42" i="16"/>
  <c r="B43" i="16" s="1"/>
  <c r="B44" i="16" s="1"/>
  <c r="B46" i="16" s="1"/>
  <c r="B47" i="16" s="1"/>
  <c r="B48" i="16" s="1"/>
  <c r="B49" i="16" s="1"/>
  <c r="B38" i="16"/>
  <c r="B39" i="16" s="1"/>
  <c r="B40" i="16" s="1"/>
  <c r="E13" i="15" l="1"/>
  <c r="D13" i="15"/>
  <c r="C13" i="15"/>
  <c r="B13" i="15"/>
  <c r="A13" i="15"/>
  <c r="E12" i="15"/>
  <c r="D12" i="15"/>
  <c r="C12" i="15"/>
  <c r="B12" i="15"/>
  <c r="A12" i="15"/>
  <c r="E11" i="15"/>
  <c r="D11" i="15"/>
  <c r="C11" i="15"/>
  <c r="B11" i="15"/>
  <c r="A11" i="15"/>
  <c r="E10" i="15"/>
  <c r="D10" i="15"/>
  <c r="C10" i="15"/>
  <c r="B10" i="15"/>
  <c r="A10" i="15"/>
  <c r="E9" i="15"/>
  <c r="D9" i="15"/>
  <c r="C9" i="15"/>
  <c r="B9" i="15"/>
  <c r="A9" i="15"/>
  <c r="E8" i="15"/>
  <c r="D8" i="15"/>
  <c r="C8" i="15"/>
  <c r="B8" i="15"/>
  <c r="A8" i="15"/>
  <c r="E7" i="15"/>
  <c r="D7" i="15"/>
  <c r="C7" i="15"/>
  <c r="B7" i="15"/>
  <c r="A7" i="15"/>
  <c r="E6" i="15"/>
  <c r="D6" i="15"/>
  <c r="C6" i="15"/>
  <c r="B6" i="15"/>
  <c r="A6" i="15"/>
  <c r="E5" i="15"/>
  <c r="D5" i="15"/>
  <c r="C5" i="15"/>
  <c r="B5" i="15"/>
  <c r="A5" i="15"/>
  <c r="E4" i="15"/>
  <c r="D4" i="15"/>
  <c r="C4" i="15"/>
  <c r="B4" i="15"/>
  <c r="A4" i="15"/>
  <c r="E3" i="15"/>
  <c r="D3" i="15"/>
  <c r="C3" i="15"/>
  <c r="B3" i="15"/>
  <c r="A3" i="15"/>
  <c r="E2" i="15"/>
  <c r="D2" i="15"/>
  <c r="C2" i="15"/>
  <c r="B2" i="15"/>
  <c r="A2" i="15"/>
  <c r="E1" i="15"/>
  <c r="D1" i="15"/>
  <c r="C1" i="15"/>
  <c r="B1" i="15"/>
  <c r="A1" i="15"/>
  <c r="B161" i="13" l="1"/>
  <c r="B160" i="13"/>
  <c r="B159" i="13"/>
  <c r="B158" i="13"/>
  <c r="B155" i="13"/>
  <c r="B154" i="13"/>
  <c r="B153" i="13"/>
  <c r="B152" i="13"/>
  <c r="B150" i="13"/>
  <c r="B149" i="13"/>
  <c r="B148" i="13"/>
  <c r="B146" i="13"/>
  <c r="B144" i="13"/>
  <c r="B143" i="13"/>
  <c r="B141" i="13"/>
  <c r="B139" i="13"/>
  <c r="B138" i="13"/>
  <c r="B137" i="13"/>
  <c r="B111" i="13"/>
  <c r="B112" i="13" s="1"/>
  <c r="B113" i="13" s="1"/>
  <c r="B109" i="13"/>
  <c r="B110" i="13" s="1"/>
  <c r="B108" i="13"/>
  <c r="B107" i="13"/>
  <c r="B83" i="13"/>
  <c r="B69" i="13"/>
  <c r="B66" i="13"/>
  <c r="B67" i="13" s="1"/>
  <c r="B68" i="13" s="1"/>
  <c r="B62" i="13"/>
  <c r="B63" i="13"/>
  <c r="B64" i="13" s="1"/>
  <c r="B65" i="13" s="1"/>
  <c r="B61" i="13"/>
  <c r="B60" i="13"/>
  <c r="B59" i="13"/>
  <c r="B34" i="13"/>
  <c r="B58" i="13"/>
  <c r="B57" i="13"/>
  <c r="B56" i="13"/>
  <c r="B25" i="13"/>
  <c r="B52" i="13" l="1"/>
  <c r="B53" i="13" s="1"/>
  <c r="B54" i="13" s="1"/>
  <c r="B55" i="13" s="1"/>
  <c r="B139" i="14" l="1"/>
  <c r="B137" i="14"/>
  <c r="B135" i="14"/>
  <c r="B130" i="14"/>
  <c r="B132" i="14" s="1"/>
  <c r="B129" i="14"/>
  <c r="B100" i="14"/>
  <c r="B102" i="14" s="1"/>
  <c r="B105" i="14" s="1"/>
  <c r="B107" i="14" s="1"/>
  <c r="B109" i="14" s="1"/>
  <c r="B110" i="14" s="1"/>
  <c r="B99" i="14"/>
  <c r="B42" i="14"/>
  <c r="B43" i="14" s="1"/>
  <c r="B44" i="14" s="1"/>
  <c r="B46" i="14" s="1"/>
  <c r="B47" i="14" s="1"/>
  <c r="B48" i="14" s="1"/>
  <c r="B49" i="14" s="1"/>
  <c r="B39" i="14"/>
  <c r="B40" i="14" s="1"/>
  <c r="B38" i="14"/>
  <c r="B139" i="10" l="1"/>
  <c r="B137" i="10"/>
  <c r="B135" i="10"/>
  <c r="B129" i="10"/>
  <c r="B130" i="10"/>
  <c r="B132" i="10" s="1"/>
  <c r="B110" i="10"/>
  <c r="B109" i="10"/>
  <c r="B107" i="10"/>
  <c r="B105" i="10"/>
  <c r="B102" i="10"/>
  <c r="B100" i="10"/>
  <c r="B99" i="10"/>
  <c r="B42" i="10"/>
  <c r="B43" i="10" s="1"/>
  <c r="B44" i="10" s="1"/>
  <c r="B46" i="10" s="1"/>
  <c r="B47" i="10" s="1"/>
  <c r="B48" i="10" s="1"/>
  <c r="B49" i="10" s="1"/>
  <c r="B38" i="10"/>
  <c r="B39" i="10" s="1"/>
  <c r="B40" i="10" s="1"/>
  <c r="S16" i="11" l="1"/>
  <c r="V14" i="11"/>
  <c r="V13" i="11"/>
  <c r="V12" i="11"/>
  <c r="V11" i="11"/>
  <c r="V10" i="11"/>
  <c r="V9" i="11"/>
  <c r="V6" i="11"/>
  <c r="V5" i="11"/>
  <c r="V4" i="11"/>
  <c r="V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tc={8BA57E09-B3CF-4157-A681-2AE6B28ED4BA}</author>
  </authors>
  <commentList>
    <comment ref="C37" authorId="0" shapeId="0" xr:uid="{8BA57E09-B3CF-4157-A681-2AE6B28ED4BA}">
      <text>
        <t>[Threaded comment]
Your version of Excel allows you to read this threaded comment; however, any edits to it will get removed if the file is opened in a newer version of Excel. Learn more: https://go.microsoft.com/fwlink/?linkid=870924
Comment:
    Might pay to add a requird yes/no feild here to make it clear. Same for subsoils, dont want someone reviewing this to thik we didnt do it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tc={79FCB139-E46A-425D-9145-C96F55509F2C}</author>
  </authors>
  <commentList>
    <comment ref="C37" authorId="0" shapeId="0" xr:uid="{79FCB139-E46A-425D-9145-C96F55509F2C}">
      <text>
        <t>[Threaded comment]
Your version of Excel allows you to read this threaded comment; however, any edits to it will get removed if the file is opened in a newer version of Excel. Learn more: https://go.microsoft.com/fwlink/?linkid=870924
Comment:
    Might pay to add a requird yes/no feild here to make it clear. Same for subsoils, dont want someone reviewing this to thik we didnt do it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tc={B03DC097-D757-469A-A4FC-70F08641CA51}</author>
  </authors>
  <commentList>
    <comment ref="C37" authorId="0" shapeId="0" xr:uid="{B03DC097-D757-469A-A4FC-70F08641CA51}">
      <text>
        <t>[Threaded comment]
Your version of Excel allows you to read this threaded comment; however, any edits to it will get removed if the file is opened in a newer version of Excel. Learn more: https://go.microsoft.com/fwlink/?linkid=870924
Comment:
    Might pay to add a requird yes/no feild here to make it clear. Same for subsoils, dont want someone reviewing this to thik we didnt do 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tc={784E998B-F5F9-4513-89FB-0E2140B4FCBD}</author>
  </authors>
  <commentList>
    <comment ref="C37" authorId="0" shapeId="0" xr:uid="{784E998B-F5F9-4513-89FB-0E2140B4FCBD}">
      <text>
        <t>[Threaded comment]
Your version of Excel allows you to read this threaded comment; however, any edits to it will get removed if the file is opened in a newer version of Excel. Learn more: https://go.microsoft.com/fwlink/?linkid=870924
Comment:
    Might pay to add a requird yes/no feild here to make it clear. Same for subsoils, dont want someone reviewing this to thik we didnt do it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tc={9BB1D293-C1A7-4D2A-92A0-48101C9FDA9C}</author>
  </authors>
  <commentList>
    <comment ref="C37" authorId="0" shapeId="0" xr:uid="{9BB1D293-C1A7-4D2A-92A0-48101C9FDA9C}">
      <text>
        <t>[Threaded comment]
Your version of Excel allows you to read this threaded comment; however, any edits to it will get removed if the file is opened in a newer version of Excel. Learn more: https://go.microsoft.com/fwlink/?linkid=870924
Comment:
    Might pay to add a requird yes/no feild here to make it clear. Same for subsoils, dont want someone reviewing this to thik we didnt do it</t>
      </text>
    </comment>
  </commentList>
</comments>
</file>

<file path=xl/sharedStrings.xml><?xml version="1.0" encoding="utf-8"?>
<sst xmlns="http://schemas.openxmlformats.org/spreadsheetml/2006/main" count="5009" uniqueCount="728">
  <si>
    <t xml:space="preserve">Prepared:                            </t>
  </si>
  <si>
    <t>Date:</t>
  </si>
  <si>
    <t xml:space="preserve">Approved:                          </t>
  </si>
  <si>
    <t xml:space="preserve"> Date: </t>
  </si>
  <si>
    <t>ACTIVITY DESCRIPTION</t>
  </si>
  <si>
    <t>VERIFICATION ACTIVITY</t>
  </si>
  <si>
    <t>METHODS OR REFERENCE</t>
  </si>
  <si>
    <t>ACCEPTANCE CRITERIA</t>
  </si>
  <si>
    <t>INSPECTORATE V/W/H</t>
  </si>
  <si>
    <r>
      <t>V</t>
    </r>
    <r>
      <rPr>
        <sz val="7.5"/>
        <color theme="1"/>
        <rFont val="Calibri"/>
        <family val="2"/>
        <scheme val="minor"/>
      </rPr>
      <t>=VERIFICATION,</t>
    </r>
    <r>
      <rPr>
        <b/>
        <sz val="7.5"/>
        <color theme="1"/>
        <rFont val="Calibri"/>
        <family val="2"/>
        <scheme val="minor"/>
      </rPr>
      <t xml:space="preserve"> W</t>
    </r>
    <r>
      <rPr>
        <sz val="7.5"/>
        <color theme="1"/>
        <rFont val="Calibri"/>
        <family val="2"/>
        <scheme val="minor"/>
      </rPr>
      <t xml:space="preserve">=WITNESS, </t>
    </r>
    <r>
      <rPr>
        <b/>
        <sz val="7.5"/>
        <color theme="1"/>
        <rFont val="Calibri"/>
        <family val="2"/>
        <scheme val="minor"/>
      </rPr>
      <t xml:space="preserve">H </t>
    </r>
    <r>
      <rPr>
        <sz val="7.5"/>
        <color theme="1"/>
        <rFont val="Calibri"/>
        <family val="2"/>
        <scheme val="minor"/>
      </rPr>
      <t>=HOLD</t>
    </r>
    <r>
      <rPr>
        <sz val="8"/>
        <color theme="1"/>
        <rFont val="Calibri"/>
        <family val="2"/>
        <scheme val="minor"/>
      </rPr>
      <t> </t>
    </r>
  </si>
  <si>
    <t>As per Quality Plan</t>
  </si>
  <si>
    <t>incl NCR ref</t>
  </si>
  <si>
    <t>Type</t>
  </si>
  <si>
    <t>Description</t>
  </si>
  <si>
    <t>Preliminary and General</t>
  </si>
  <si>
    <t>Construction Programme Completion</t>
  </si>
  <si>
    <t>Confirmation</t>
  </si>
  <si>
    <t>Best Practice Contract Specific MMP</t>
  </si>
  <si>
    <t>Before work commences</t>
  </si>
  <si>
    <t>V</t>
  </si>
  <si>
    <t>Approved RQP</t>
  </si>
  <si>
    <t>Contract Specification</t>
  </si>
  <si>
    <t>H</t>
  </si>
  <si>
    <t>Daily</t>
  </si>
  <si>
    <t>Setout</t>
  </si>
  <si>
    <t>Survey</t>
  </si>
  <si>
    <t>Services (includes Traffic Count Loops and Traffic Signal Detector Loops)</t>
  </si>
  <si>
    <t>Visual plan BeforeUDig Cable locate  (electronic or pothole for line &amp; depth)</t>
  </si>
  <si>
    <t>NZAUAG Guide to Working on the Road</t>
  </si>
  <si>
    <t>Zero service strikes</t>
  </si>
  <si>
    <t xml:space="preserve">Hold point -  No excavation is to be commenced until services are located and accounted for </t>
  </si>
  <si>
    <t>Cultural/Heritage Risk Assessment</t>
  </si>
  <si>
    <t>Notification</t>
  </si>
  <si>
    <t>NZTA Cultural &amp; Heritage Risk Model</t>
  </si>
  <si>
    <t>Local iwi has been notified of intent to start work</t>
  </si>
  <si>
    <t>Where risk of cultural discovery</t>
  </si>
  <si>
    <t>Letter drop to local residents</t>
  </si>
  <si>
    <t>Archaeological Risk</t>
  </si>
  <si>
    <t xml:space="preserve">Toolbox meeting </t>
  </si>
  <si>
    <t>Toolbox meeting held covering accidental discovery protocol</t>
  </si>
  <si>
    <t>Hold point -  No excavation is to be commenced until toolbox meeting is held</t>
  </si>
  <si>
    <t>Traffic Management</t>
  </si>
  <si>
    <t>TMP</t>
  </si>
  <si>
    <t>Visual check</t>
  </si>
  <si>
    <t>CoPTTM</t>
  </si>
  <si>
    <t>Hold point -  No traffic management is to be set up until TMP has been checked and approved</t>
  </si>
  <si>
    <t>Traffic Management Plan</t>
  </si>
  <si>
    <t>Traffic management complies with TMP</t>
  </si>
  <si>
    <t xml:space="preserve">Hold point -  No physical works are to be commenced until necessary traffic management is in place </t>
  </si>
  <si>
    <t>Preliminary Works</t>
  </si>
  <si>
    <t>On site</t>
  </si>
  <si>
    <t>W</t>
  </si>
  <si>
    <t xml:space="preserve">Compaction </t>
  </si>
  <si>
    <t>Inspection</t>
  </si>
  <si>
    <t>Imported Basecourse Materials Testing</t>
  </si>
  <si>
    <t>Refer project specification</t>
  </si>
  <si>
    <t>Crushing Resistance</t>
  </si>
  <si>
    <r>
      <t>1 test per 10,000 m3 of source material per source, or when a variation occurs in the rock geology e.g. new seam of rock</t>
    </r>
    <r>
      <rPr>
        <sz val="11"/>
        <color theme="1"/>
        <rFont val="Calibri"/>
        <family val="2"/>
        <scheme val="minor"/>
      </rPr>
      <t> </t>
    </r>
  </si>
  <si>
    <t>Crushing resistance must reach 130 kN with less than 10% fines passing 2.36mm sieve</t>
  </si>
  <si>
    <t>Must have quality index of AA, AB, AC, BA, BB or CA</t>
  </si>
  <si>
    <t>Foam Bitumen</t>
  </si>
  <si>
    <t>Cement</t>
  </si>
  <si>
    <t>See NZS 3122</t>
  </si>
  <si>
    <t>Cement must comply with NZS 3122</t>
  </si>
  <si>
    <t>Delivery</t>
  </si>
  <si>
    <t>Visual Inspection</t>
  </si>
  <si>
    <t>Upon delivery</t>
  </si>
  <si>
    <r>
      <t xml:space="preserve">Stabilising agents to be delivered in tanks or trucks with </t>
    </r>
    <r>
      <rPr>
        <i/>
        <sz val="11"/>
        <color theme="1"/>
        <rFont val="Calibri"/>
        <family val="2"/>
        <scheme val="minor"/>
      </rPr>
      <t>Certificate of Loading</t>
    </r>
  </si>
  <si>
    <r>
      <rPr>
        <i/>
        <sz val="11"/>
        <color theme="1"/>
        <rFont val="Calibri"/>
        <family val="2"/>
        <scheme val="minor"/>
      </rPr>
      <t>Certificate of loading</t>
    </r>
    <r>
      <rPr>
        <sz val="11"/>
        <color theme="1"/>
        <rFont val="Calibri"/>
        <family val="2"/>
        <scheme val="minor"/>
      </rPr>
      <t xml:space="preserve"> to be checked on site</t>
    </r>
  </si>
  <si>
    <t>Bitumen Storage</t>
  </si>
  <si>
    <t>80/100 Pen Grade</t>
  </si>
  <si>
    <t>2 hours before use</t>
  </si>
  <si>
    <t>Any bitumen that has been heated above the maximum shall be removed from site</t>
  </si>
  <si>
    <t>180/200 Pen Grade</t>
  </si>
  <si>
    <t>Water</t>
  </si>
  <si>
    <t>Weather Limitations</t>
  </si>
  <si>
    <t>Temperature</t>
  </si>
  <si>
    <t>Measure Temperature</t>
  </si>
  <si>
    <t>Work shall not be started if temperature is below the respective minimums.</t>
  </si>
  <si>
    <t>Wind</t>
  </si>
  <si>
    <t>Assessment</t>
  </si>
  <si>
    <t>Work shall not be started if windspeed exceeds the maximum</t>
  </si>
  <si>
    <t>Rain</t>
  </si>
  <si>
    <t>Check forecast</t>
  </si>
  <si>
    <t>Spreading</t>
  </si>
  <si>
    <t>Mat Test
1m² canvas</t>
  </si>
  <si>
    <t>Every 400m²</t>
  </si>
  <si>
    <t>Within ±0.5km/m² of the specified rate</t>
  </si>
  <si>
    <t>Tonnage/m² records shall be kept, including mat results</t>
  </si>
  <si>
    <t>Average usage test</t>
  </si>
  <si>
    <t>Upon emptying the spreader and bulk tanker</t>
  </si>
  <si>
    <t>Withn ±2.5% of the specified rate</t>
  </si>
  <si>
    <t>Flow meter display</t>
  </si>
  <si>
    <t>Continuous</t>
  </si>
  <si>
    <t>Withn ±5% of the specified rate</t>
  </si>
  <si>
    <t>Microprocessors reading</t>
  </si>
  <si>
    <t>End of each run</t>
  </si>
  <si>
    <t>Upon emptying the bulk tanker</t>
  </si>
  <si>
    <t>Time Limitations</t>
  </si>
  <si>
    <t>The maximum time period from mixing to primary compaction</t>
  </si>
  <si>
    <t>Where time the time limit is exceeded, details of the remedial action shall be prepared for assessment, and procedures for further stabilisations sections must be agreed to avoid further occurances</t>
  </si>
  <si>
    <t>Combination</t>
  </si>
  <si>
    <t>The shorter of the individual agents</t>
  </si>
  <si>
    <t>Cut Depth</t>
  </si>
  <si>
    <t>Depth measurement</t>
  </si>
  <si>
    <t>-5mm +15mm of design depth</t>
  </si>
  <si>
    <t>Join Overlap</t>
  </si>
  <si>
    <t>100mm overlap</t>
  </si>
  <si>
    <t>All cuts shall overlap by the minimum acceptance criteria</t>
  </si>
  <si>
    <t>Where breakdown is excessive, method of milling should be altered to avoid such breakdown</t>
  </si>
  <si>
    <t>If bitumen blobs or stringers are found the the construction of FBS stops and the equipement is fixed so that there are no bitumen blobs or stringers found</t>
  </si>
  <si>
    <t>Degree of Saturation (DOS)</t>
  </si>
  <si>
    <t>DOS</t>
  </si>
  <si>
    <t>Hold Point – no surfacing layer is to be applied until passing results are achieved</t>
  </si>
  <si>
    <t>TNZ B/2</t>
  </si>
  <si>
    <t>Visual inspection
Cut/fill tolerance check
String records
Straight edge</t>
  </si>
  <si>
    <t>1 test per 20m</t>
  </si>
  <si>
    <t>≤10mm variance from 3m straight edge</t>
  </si>
  <si>
    <t>Gradual deviations</t>
  </si>
  <si>
    <t>Finished crossfall between any 2 points more than 2m apart transverse to centreline ±0.5% of design</t>
  </si>
  <si>
    <t>Confirm offset from lift pegs</t>
  </si>
  <si>
    <r>
      <t>2 at every lift peg or per 180 m</t>
    </r>
    <r>
      <rPr>
        <vertAlign val="superscript"/>
        <sz val="11"/>
        <color theme="1"/>
        <rFont val="Calibri"/>
        <family val="2"/>
        <scheme val="minor"/>
      </rPr>
      <t>2</t>
    </r>
  </si>
  <si>
    <t>- 20mm 
+ 100mm</t>
  </si>
  <si>
    <t>Stringline/lift pegs</t>
  </si>
  <si>
    <r>
      <t>3 at every lift peg or per 180 m</t>
    </r>
    <r>
      <rPr>
        <vertAlign val="superscript"/>
        <sz val="11"/>
        <color theme="1"/>
        <rFont val="Calibri"/>
        <family val="2"/>
        <scheme val="minor"/>
      </rPr>
      <t>2</t>
    </r>
  </si>
  <si>
    <t>Zero</t>
  </si>
  <si>
    <t>Owner acceptance test</t>
  </si>
  <si>
    <t>1 ride test for each lane following Basecourse completion prior to surfacing</t>
  </si>
  <si>
    <r>
      <t>Visual inspection</t>
    </r>
    <r>
      <rPr>
        <sz val="11"/>
        <color theme="1"/>
        <rFont val="Calibri"/>
        <family val="2"/>
        <scheme val="minor"/>
      </rPr>
      <t> </t>
    </r>
  </si>
  <si>
    <t>A clean macro texture with a tight mosaic surface as per Chapter 7 Chipsealing in NZ</t>
  </si>
  <si>
    <t>Overview of site for tight mosaic surface</t>
  </si>
  <si>
    <t>The large aggregate is held in place by a matrix of smaller aggregates 
The smaller aggregate is held firmly in place by fine material 
The matrix does not displace under normal trafficking or sweeping</t>
  </si>
  <si>
    <t>Sealing</t>
  </si>
  <si>
    <t>Preseal Check</t>
  </si>
  <si>
    <t>Before sealing</t>
  </si>
  <si>
    <t>Hold Point – no surfacing layer is to be applied until all necessary results are achieved</t>
  </si>
  <si>
    <t>See Sealing ITP</t>
  </si>
  <si>
    <t>Hold Point – All hold points and checks in ITP to be completed before physical works continue</t>
  </si>
  <si>
    <t>Shoulders</t>
  </si>
  <si>
    <t>Slope</t>
  </si>
  <si>
    <t xml:space="preserve">Visual check </t>
  </si>
  <si>
    <t>Visual inspection with smart level</t>
  </si>
  <si>
    <t>Compaction</t>
  </si>
  <si>
    <t>All shoulders</t>
  </si>
  <si>
    <t>Vehicles can drive on shoulders without becoming stuck</t>
  </si>
  <si>
    <t>Hold Point – physical works cannot be completed until all necessary results are achieved</t>
  </si>
  <si>
    <t>Soiling</t>
  </si>
  <si>
    <t>All areas requiring grassing</t>
  </si>
  <si>
    <r>
      <t>Soiling has been done where required</t>
    </r>
    <r>
      <rPr>
        <sz val="11"/>
        <color theme="1"/>
        <rFont val="Calibri"/>
        <family val="2"/>
        <scheme val="minor"/>
      </rPr>
      <t> </t>
    </r>
  </si>
  <si>
    <t xml:space="preserve">Site Reinstatement / Clearance </t>
  </si>
  <si>
    <t>Traffic Services</t>
  </si>
  <si>
    <t>TNZ C/20: 2003</t>
  </si>
  <si>
    <t>All signs/markers</t>
  </si>
  <si>
    <t>Replaced in same position, height etc</t>
  </si>
  <si>
    <t>Hold point – Site cannot be cleared until marker pegs, signs, markings and RRPMs replaced</t>
  </si>
  <si>
    <t>Grassing</t>
  </si>
  <si>
    <t>Grassing has been done where required</t>
  </si>
  <si>
    <t>All drains, after all other works</t>
  </si>
  <si>
    <r>
      <t>Drains are</t>
    </r>
    <r>
      <rPr>
        <sz val="11"/>
        <color theme="1"/>
        <rFont val="Calibri"/>
        <family val="2"/>
        <scheme val="minor"/>
      </rPr>
      <t>  cleared and culvert ends and side (accessway) culverts installed or reinstated</t>
    </r>
  </si>
  <si>
    <t>Traffic Management Removed</t>
  </si>
  <si>
    <t>When safe, after all physical works completed</t>
  </si>
  <si>
    <t>All traffic management removed from site safely</t>
  </si>
  <si>
    <t>After vacating site</t>
  </si>
  <si>
    <r>
      <t>·</t>
    </r>
    <r>
      <rPr>
        <sz val="11"/>
        <color theme="1"/>
        <rFont val="Times New Roman"/>
        <family val="1"/>
      </rPr>
      <t xml:space="preserve">      </t>
    </r>
    <r>
      <rPr>
        <sz val="11"/>
        <color theme="1"/>
        <rFont val="Calibri"/>
        <family val="2"/>
        <scheme val="minor"/>
      </rPr>
      <t>Stockpiles removed</t>
    </r>
  </si>
  <si>
    <r>
      <t>·</t>
    </r>
    <r>
      <rPr>
        <sz val="11"/>
        <color theme="1"/>
        <rFont val="Times New Roman"/>
        <family val="1"/>
      </rPr>
      <t xml:space="preserve">      </t>
    </r>
    <r>
      <rPr>
        <sz val="11"/>
        <color theme="1"/>
        <rFont val="Calibri"/>
        <family val="2"/>
        <scheme val="minor"/>
      </rPr>
      <t>Plant removed</t>
    </r>
  </si>
  <si>
    <r>
      <t>·</t>
    </r>
    <r>
      <rPr>
        <sz val="11"/>
        <color theme="1"/>
        <rFont val="Times New Roman"/>
        <family val="1"/>
      </rPr>
      <t xml:space="preserve">      </t>
    </r>
    <r>
      <rPr>
        <sz val="11"/>
        <color theme="1"/>
        <rFont val="Calibri"/>
        <family val="2"/>
        <scheme val="minor"/>
      </rPr>
      <t>Litter cleared from site</t>
    </r>
  </si>
  <si>
    <t>SHDOM (SM050)</t>
  </si>
  <si>
    <t>During construction</t>
  </si>
  <si>
    <t>RAMM</t>
  </si>
  <si>
    <t>Hold Point – project cannot be closed until data entered.</t>
  </si>
  <si>
    <t>(signature)</t>
  </si>
  <si>
    <t>(name)</t>
  </si>
  <si>
    <t>FREQUENCY</t>
  </si>
  <si>
    <t>NZTA B/5</t>
  </si>
  <si>
    <t>Each Subsection</t>
  </si>
  <si>
    <t xml:space="preserve">Plateau testing done each shift / as required depending on the material variability throughout the site to determine compaction pattern. </t>
  </si>
  <si>
    <t>Field Compaction Target</t>
  </si>
  <si>
    <t>NDM  - Plateau</t>
  </si>
  <si>
    <t>Average ≥ 98% Plateau
Minimum ≥ 95% Plateau</t>
  </si>
  <si>
    <t xml:space="preserve">Clegg Hammer </t>
  </si>
  <si>
    <t>5 tests per homogeneous lot of up to 1000m2  of laid pavement</t>
  </si>
  <si>
    <t xml:space="preserve">Surface Set Up / Clegg Hammer </t>
  </si>
  <si>
    <t>Preteatment of Insitu Materials</t>
  </si>
  <si>
    <t>Proof Roll and Joint Inspection</t>
  </si>
  <si>
    <t>Material FBS Suitability</t>
  </si>
  <si>
    <t>Quantity of material used</t>
  </si>
  <si>
    <t>Check Quarry Dockets and Stabilisation QA</t>
  </si>
  <si>
    <t>Stabilising Depth</t>
  </si>
  <si>
    <t>Hold Point - No cement shall be spread on site with out a pass result, obtainable from supplier (this is to be done once for contract)</t>
  </si>
  <si>
    <t>1 Every 3000m2 or once daily</t>
  </si>
  <si>
    <t>NDM</t>
  </si>
  <si>
    <t>6.1.1</t>
  </si>
  <si>
    <t>6.1.2</t>
  </si>
  <si>
    <t>6.3.1</t>
  </si>
  <si>
    <t>6.3.2</t>
  </si>
  <si>
    <t>6.3.3</t>
  </si>
  <si>
    <t>Hold point - No physical work is to be commenced on site until notification has been sent to residents - no later than 24 hours prior to  establishing on site.</t>
  </si>
  <si>
    <t>Stabilised material before compaction 20°C</t>
  </si>
  <si>
    <r>
      <t>Withn ±</t>
    </r>
    <r>
      <rPr>
        <sz val="11"/>
        <color theme="1"/>
        <rFont val="Calibri"/>
        <family val="2"/>
        <scheme val="minor"/>
      </rPr>
      <t>3.0% of the specified rate</t>
    </r>
  </si>
  <si>
    <r>
      <t>5 tests per homogeneous lot of up to 1000m</t>
    </r>
    <r>
      <rPr>
        <vertAlign val="superscript"/>
        <sz val="11"/>
        <color theme="1"/>
        <rFont val="Calibri"/>
        <family val="2"/>
        <scheme val="minor"/>
      </rPr>
      <t xml:space="preserve">2 </t>
    </r>
    <r>
      <rPr>
        <sz val="11"/>
        <color theme="1"/>
        <rFont val="Calibri"/>
        <family val="2"/>
        <scheme val="minor"/>
      </rPr>
      <t xml:space="preserve"> of laid pavement</t>
    </r>
  </si>
  <si>
    <t xml:space="preserve">-5mm +15mm or ±5mm at lip of concrete channel where applicable
</t>
  </si>
  <si>
    <t>Rolling 100m average NAASRA &lt;75 counts/km</t>
  </si>
  <si>
    <t>As per  Contract Documents OPM42</t>
  </si>
  <si>
    <t xml:space="preserve">NZTA B/5 </t>
  </si>
  <si>
    <t>All prior ITP checks have been completed and signed off</t>
  </si>
  <si>
    <t>Hold Point – no surfacing layer is to be applied until all results are verified &amp; approved as per ITP</t>
  </si>
  <si>
    <t>Construction Completion Report</t>
  </si>
  <si>
    <t>Design Report Approval</t>
  </si>
  <si>
    <t>NZTA Network Manager &amp; Accreditied Designer</t>
  </si>
  <si>
    <t>Central Waikato NOC  - Inspection &amp; Test Plan - Catalogue Foam Stabilisation</t>
  </si>
  <si>
    <t>ITEM NUMBER</t>
  </si>
  <si>
    <t>RESPONSIBLE PERSON</t>
  </si>
  <si>
    <t>RECORDS / 
REMARKS</t>
  </si>
  <si>
    <t>Renewals Manager</t>
  </si>
  <si>
    <t>Construction Completion will be the lesser of the completion date according to the pavement classificaiton risk profile (documented in the contract specific MMP) or the contract completion date</t>
  </si>
  <si>
    <t>Construction Supervisor</t>
  </si>
  <si>
    <t>Construction Supervisor / Renewals Engineer</t>
  </si>
  <si>
    <t>Notification of Intention to Start Work</t>
  </si>
  <si>
    <t>NZTA NOC Rehab Catalogue Design &amp; Treatment Approach</t>
  </si>
  <si>
    <t>Document Number:</t>
  </si>
  <si>
    <t>Revision Number:</t>
  </si>
  <si>
    <t>Number of Pages:</t>
  </si>
  <si>
    <t>Principal's Acceptance according to guidelines in Appendix 6.3</t>
  </si>
  <si>
    <t>Principal Acceptance's acceptance according to NZTA Catalogue Design Approach document</t>
  </si>
  <si>
    <t>Renewals Engineer / Manager</t>
  </si>
  <si>
    <t>Site Foreman</t>
  </si>
  <si>
    <t>Construction Supervisor / NZTA</t>
  </si>
  <si>
    <t>Invite for NZTA to carry out joint site visit to complete visual inspection</t>
  </si>
  <si>
    <t>Weathering Quality</t>
  </si>
  <si>
    <t>Weathering Quality Index (WQI) Test</t>
  </si>
  <si>
    <t>Stabilisation Agents</t>
  </si>
  <si>
    <t>Pretreatment Stabilising Agent 
(where applicable)</t>
  </si>
  <si>
    <r>
      <t xml:space="preserve">Imported Basecourse Materials </t>
    </r>
    <r>
      <rPr>
        <b/>
        <u/>
        <sz val="11"/>
        <color theme="1"/>
        <rFont val="Calibri"/>
        <family val="2"/>
        <scheme val="minor"/>
      </rPr>
      <t>Production</t>
    </r>
    <r>
      <rPr>
        <b/>
        <sz val="11"/>
        <color theme="1"/>
        <rFont val="Calibri"/>
        <family val="2"/>
        <scheme val="minor"/>
      </rPr>
      <t xml:space="preserve"> Property Testing</t>
    </r>
  </si>
  <si>
    <r>
      <t xml:space="preserve">Imported Basecourse Materials </t>
    </r>
    <r>
      <rPr>
        <b/>
        <u/>
        <sz val="11"/>
        <color theme="1"/>
        <rFont val="Calibri"/>
        <family val="2"/>
        <scheme val="minor"/>
      </rPr>
      <t>Source</t>
    </r>
    <r>
      <rPr>
        <b/>
        <sz val="11"/>
        <color theme="1"/>
        <rFont val="Calibri"/>
        <family val="2"/>
        <scheme val="minor"/>
      </rPr>
      <t xml:space="preserve"> Property Testing</t>
    </r>
  </si>
  <si>
    <t>Nominal 75mm Make-up Metal</t>
  </si>
  <si>
    <t>Renewals Engineer</t>
  </si>
  <si>
    <t>Hold Point – All source testing results to be provided prior to placement of material on road for a source &lt;2 years old</t>
  </si>
  <si>
    <t xml:space="preserve">Hold Point – All production testing results to be provided prior to placement of material on road for a source &lt;1 years old </t>
  </si>
  <si>
    <t>NZTA M/4</t>
  </si>
  <si>
    <t>NZS 4407 
Test 3.10</t>
  </si>
  <si>
    <t>NZS 4407 
Test 3.11</t>
  </si>
  <si>
    <t>Comply with project specification, PSD, Broken Faces, Quality of Fines (QoF)</t>
  </si>
  <si>
    <t>Bearing Strength</t>
  </si>
  <si>
    <t>Californian Bearing Ratio (CBR)</t>
  </si>
  <si>
    <t>Soaked CBR ≥ 80% when compacted/tested in accordance with both tests</t>
  </si>
  <si>
    <t>Per batch</t>
  </si>
  <si>
    <t>NZS 3122
NZTA B/5 Cl. 4.1.2</t>
  </si>
  <si>
    <t>NZTA B/2</t>
  </si>
  <si>
    <t>Ongoing</t>
  </si>
  <si>
    <t>Laboratory testing</t>
  </si>
  <si>
    <t>Setout / Site Preparation</t>
  </si>
  <si>
    <t>Insitu Mixing</t>
  </si>
  <si>
    <t>Construction Quality Assurance (QA)</t>
  </si>
  <si>
    <t>As-built Records</t>
  </si>
  <si>
    <t>Collect Asset Data</t>
  </si>
  <si>
    <t>Enter Asset Data into RAMM and/or Register(s)</t>
  </si>
  <si>
    <t>At completion of work</t>
  </si>
  <si>
    <t>All relevant as built information collected</t>
  </si>
  <si>
    <t>All data entered into RAMM and/or register(s).  Design report &amp; drawings attached to RAMM site record as a media file.</t>
  </si>
  <si>
    <t xml:space="preserve">Checked and approved                     </t>
  </si>
  <si>
    <t>Renewals Engineer/ Renewals Manager</t>
  </si>
  <si>
    <t>Submit all RAMM Data to Data Quality Manager for review and verification</t>
  </si>
  <si>
    <t>_________________________________________</t>
  </si>
  <si>
    <t>Date: ___________________</t>
  </si>
  <si>
    <t>_________________________________________________________</t>
  </si>
  <si>
    <t>Quality Assurance Close Out By:</t>
  </si>
  <si>
    <t>THIS RECORD TO CONTRACT FILE</t>
  </si>
  <si>
    <t>Submit Pavement Design Report, Construction Compliance, QMP, Site test results / inspections / activity records, Lessons Learnt, As-built Plans</t>
  </si>
  <si>
    <t>Drains Cleared</t>
  </si>
  <si>
    <t>Max storage temp: not exceed
125°C for &gt; 24 hours &amp;
175°C for &lt; 24 hours
Application temp:
min 175°C - max 190°C</t>
  </si>
  <si>
    <t>Max storage temp: not exceed
120°C for &gt; 24 hours &amp;
170°C for &lt; 24 hours
Application temp:
min 170°C - max 185°C</t>
  </si>
  <si>
    <t>Drive over 4 tonne, check wheeltracks</t>
  </si>
  <si>
    <t>Mosaic Surface</t>
  </si>
  <si>
    <t>Ride Quality</t>
  </si>
  <si>
    <t>Particle Breakdown</t>
  </si>
  <si>
    <t>Width Constrained</t>
  </si>
  <si>
    <t>Tolerances</t>
  </si>
  <si>
    <t>Surface Shape / Profile
Layer Thickness</t>
  </si>
  <si>
    <r>
      <t xml:space="preserve">CIV </t>
    </r>
    <r>
      <rPr>
        <sz val="11"/>
        <rFont val="Calibri"/>
        <family val="2"/>
      </rPr>
      <t>≥ 40</t>
    </r>
  </si>
  <si>
    <r>
      <t xml:space="preserve">Hold point - membrane / chipseal placed once CIV </t>
    </r>
    <r>
      <rPr>
        <sz val="11"/>
        <rFont val="Calibri"/>
        <family val="2"/>
      </rPr>
      <t>≥ 40</t>
    </r>
  </si>
  <si>
    <t>Bituminous Agents</t>
  </si>
  <si>
    <t>Within the first 20m of each run, and where ever material changes</t>
  </si>
  <si>
    <t>At both ends of cut and every 200m</t>
  </si>
  <si>
    <t>Post stabilisation</t>
  </si>
  <si>
    <t>Well mixed material with acceptable particle size distribution</t>
  </si>
  <si>
    <t>NZS 4407 Test 4.2.2
NZTA B/5 Cl. 7.12</t>
  </si>
  <si>
    <t>Before work commences each day</t>
  </si>
  <si>
    <t>Quick / Hydrated Lime or KOBM</t>
  </si>
  <si>
    <t>NZTA M/4 Crushing Resistance (CR130) Test</t>
  </si>
  <si>
    <t>NZS 4407 T3.15
NZS 4402 T4.1.3</t>
  </si>
  <si>
    <t>NZTA to carry out joint site inspection to inspect newly constructed pavement surface before sealing. NZTA to approve newly constructed surface before any seasling works to be carried out.</t>
  </si>
  <si>
    <t>See Sealing TMP to confirm 24 hour trafficking and aftercare processess are in place for site</t>
  </si>
  <si>
    <t>Hold Point – 24 hour trafficking and aftercare of sealing works are described and confirmed in TMP for sealing works before physical sealing works proceed.</t>
  </si>
  <si>
    <t>Sealing Supervisor to organise sweeping of sealed surface and roadmarking of site including installation of RPM,s before handover of completed surfacing and roadmarked (including RPMinstalls) back to Downer Construction Supervisor.</t>
  </si>
  <si>
    <t>Hold Point – All sweeping activities, roadmarking and install of RPM's to be completed before handover of site from surfacing to construction supervisor.</t>
  </si>
  <si>
    <t>Construction Supervisor/ Sealing Supervisor</t>
  </si>
  <si>
    <t>Sealing TMP and Aftercare Process</t>
  </si>
  <si>
    <t>Sweeping of Sealing Works and Handover to Roadmarkers</t>
  </si>
  <si>
    <t>Invite NZTA to carry out joint site inspection to inspect site.</t>
  </si>
  <si>
    <t>Construction Supervisor/
NZTA</t>
  </si>
  <si>
    <t>Width Unconstrained</t>
  </si>
  <si>
    <t>Site Left Clean and Tidy</t>
  </si>
  <si>
    <t>Hold Point – TMP cannot be removed until site Audited by Downer Construction Supervisor</t>
  </si>
  <si>
    <t>Construction Supervisor/ NZTA</t>
  </si>
  <si>
    <t>Marker Pegs/ Signs/Markings/RRPMs Replaced</t>
  </si>
  <si>
    <t>Renewals Engineer/ WSP Information Manager</t>
  </si>
  <si>
    <t>NZTA to approve.</t>
  </si>
  <si>
    <t>NZTA to approve letter drop before distribution to residents.</t>
  </si>
  <si>
    <t>Hold point - Review meeting with NZTA National &amp; Regional Leads and Downer NOC Managers &amp; Pavement Designers/Reviewers</t>
  </si>
  <si>
    <t>1 - 400m3 – 2 tests
400 - 1500m3 - 3 tests
1500 - 4000m3 – 4 tests
&gt;4000m3 – 1 test per 1000m3</t>
  </si>
  <si>
    <t>Refer project specification
and NZTA M/4</t>
  </si>
  <si>
    <t>Construction Supervisor/ Renewals Engineer</t>
  </si>
  <si>
    <t>80/100 or 180/200 Pen Grade
Minimum expansion of 10 times original volume,
&amp; half-life of at least 6 seconds</t>
  </si>
  <si>
    <t>All source aggregate test results to be submitted to NZTA for review and verification</t>
  </si>
  <si>
    <t>All production aggregate test results to be submitted to NZTA for review and verification</t>
  </si>
  <si>
    <t>All stabilisation material and laboratory testing results to be submitted to NZTA for review and verification.</t>
  </si>
  <si>
    <t>Invite NZTA  to carry out joint site inspection to inspect NDM Testing onsite. Results to be submitted to NZTA for verification</t>
  </si>
  <si>
    <t>All test results to be submitted to NZTA for review and verification</t>
  </si>
  <si>
    <t>Invite NZTA to carry out joint site inspection to inspect surface shape/profile of pavement layer(s) onsite. Results to be submitted to NZTA for verification.</t>
  </si>
  <si>
    <t>NZTA Network Manager                                 CWNOC Project Manager/Engineer  Subcontractor/   Downer Construction Supervisor/Foreman
Downer Sealing Supervisor/
Renewals Engineer/NZTA</t>
  </si>
  <si>
    <t>Seal Design Approval</t>
  </si>
  <si>
    <t>Hold point - Review and approval of seal design completed</t>
  </si>
  <si>
    <t xml:space="preserve">Site Name: </t>
  </si>
  <si>
    <t xml:space="preserve">Location:    </t>
  </si>
  <si>
    <t>G Apiti</t>
  </si>
  <si>
    <t>Pavement Renewals - Foam Stabilisation</t>
  </si>
  <si>
    <t>M Owens</t>
  </si>
  <si>
    <t>TMP checked and approved
Plans approved
Current EED (if applicable) Size of site area to be checked to allow machinery to operate safely</t>
  </si>
  <si>
    <t>Design strings /design surface model loaded for machine control</t>
  </si>
  <si>
    <t>Pre-Construction walkover</t>
  </si>
  <si>
    <t>Principal / Highways / Downer Acceptance</t>
  </si>
  <si>
    <t>Pre-Hoe</t>
  </si>
  <si>
    <t>Hold point -  Hoed material to be checked to ensure consistencey and no unsuitable material found</t>
  </si>
  <si>
    <t>Work shall not be started if rain is forecast for the immediate work day and the following day for the aftercare.</t>
  </si>
  <si>
    <t>Hold Point – no surfacing layer is to be applied until acceptance of ride quality, No exceptions</t>
  </si>
  <si>
    <t>Site Work Order</t>
  </si>
  <si>
    <t>Section Name</t>
  </si>
  <si>
    <t>RP start</t>
  </si>
  <si>
    <t>RP end</t>
  </si>
  <si>
    <t>Length</t>
  </si>
  <si>
    <t>Width</t>
  </si>
  <si>
    <t>Current Const.</t>
  </si>
  <si>
    <t>Current Surfacing Date</t>
  </si>
  <si>
    <t>Current Surfacing Type</t>
  </si>
  <si>
    <t>Current Surfacing</t>
  </si>
  <si>
    <t>Seal Layers</t>
  </si>
  <si>
    <t>MIS CODE</t>
  </si>
  <si>
    <t>AADT</t>
  </si>
  <si>
    <t>HCV</t>
  </si>
  <si>
    <t>Lanes</t>
  </si>
  <si>
    <t>Lane</t>
  </si>
  <si>
    <t>Area</t>
  </si>
  <si>
    <t>Lane.km</t>
  </si>
  <si>
    <t>22/23</t>
  </si>
  <si>
    <t>Reas 22/23</t>
  </si>
  <si>
    <t>Calc area</t>
  </si>
  <si>
    <t>2CHIP</t>
  </si>
  <si>
    <t>2_4</t>
  </si>
  <si>
    <t>N</t>
  </si>
  <si>
    <t>All</t>
  </si>
  <si>
    <t>FBSMUP</t>
  </si>
  <si>
    <t>CR</t>
  </si>
  <si>
    <t>01N-0625</t>
  </si>
  <si>
    <t xml:space="preserve">Puriri Curves </t>
  </si>
  <si>
    <t>RS</t>
  </si>
  <si>
    <t>FL</t>
  </si>
  <si>
    <t>RU</t>
  </si>
  <si>
    <t>01N-0664</t>
  </si>
  <si>
    <t>Tuahu Wall</t>
  </si>
  <si>
    <t>FBS</t>
  </si>
  <si>
    <t>01N-0713</t>
  </si>
  <si>
    <t>Earthquake Gully</t>
  </si>
  <si>
    <t>2 CHIP</t>
  </si>
  <si>
    <t>3_5</t>
  </si>
  <si>
    <t>Hallets Bay</t>
  </si>
  <si>
    <t>P</t>
  </si>
  <si>
    <t>01N-0763</t>
  </si>
  <si>
    <t>Rangipo South</t>
  </si>
  <si>
    <t>01N-0777</t>
  </si>
  <si>
    <t>COMB</t>
  </si>
  <si>
    <t>2_5</t>
  </si>
  <si>
    <t>01N-0815</t>
  </si>
  <si>
    <t>Hihitahi</t>
  </si>
  <si>
    <t>004-0114</t>
  </si>
  <si>
    <t>Makatoke Viaduct</t>
  </si>
  <si>
    <t>SH1 Baldwin Rd 01N-0613 7099 7935</t>
  </si>
  <si>
    <t>SH1 Puriri Curves &amp; Passing Lane 01N-0625 3842 4492</t>
  </si>
  <si>
    <t>SH1 Tuahu Wall &amp; Rd Sth 01N-0664 9085 9553</t>
  </si>
  <si>
    <t>SH1 Earthquake Gully 01N-0713 8500 9274</t>
  </si>
  <si>
    <t>SH1 Hallets Bay 01N-0726 3500 3830</t>
  </si>
  <si>
    <t>SH1 Rangipo South 01N-0763 2074 - 2369</t>
  </si>
  <si>
    <t>SH1 Waikato North 01N-0777 13794 - 14196</t>
  </si>
  <si>
    <t>SH1 Hihitahi 01N-0815 9311 - 9920</t>
  </si>
  <si>
    <t>SH4 Makatoke Viaduct 04-114 9994 10608</t>
  </si>
  <si>
    <t>SH1 01N-0613 7099 7935</t>
  </si>
  <si>
    <t>SH1 01N-0625 3842 4492</t>
  </si>
  <si>
    <t>SH1 01N-0664 9085 9553</t>
  </si>
  <si>
    <t>SH1 01N-0713 8500 9274</t>
  </si>
  <si>
    <t>SH1 01N-0726 3500 3830</t>
  </si>
  <si>
    <t>SH1 01N-0763 2074 - 2369</t>
  </si>
  <si>
    <t>SH1 01N-0777 13794 - 14196</t>
  </si>
  <si>
    <t>SH1 01N-0815 9311 - 9920</t>
  </si>
  <si>
    <t>SH4 04-114 9994 10608</t>
  </si>
  <si>
    <t>At least 24hrs before establishment or work commences</t>
  </si>
  <si>
    <t>CAR No.</t>
  </si>
  <si>
    <t>STMS</t>
  </si>
  <si>
    <t>As per approved drawings</t>
  </si>
  <si>
    <t>Signs Setup</t>
  </si>
  <si>
    <t>Shoulder Stripping / Vegetation clearing</t>
  </si>
  <si>
    <t>Shoulder stripping as per drawings completed</t>
  </si>
  <si>
    <t>Hoe Depth</t>
  </si>
  <si>
    <t>Design drawings</t>
  </si>
  <si>
    <t>NZTA B/5
NZTA M/1 (B/7)</t>
  </si>
  <si>
    <t>75mm depth over high spots</t>
  </si>
  <si>
    <t>Maximum windspeed of 25km/hr checked from metservice website</t>
  </si>
  <si>
    <t>2 hours - Time start to  time end to be recorded</t>
  </si>
  <si>
    <t>4 hours - Time start to  time end to be recorded</t>
  </si>
  <si>
    <t>Continuous while stabilisation is progressing</t>
  </si>
  <si>
    <t>Crossfall &gt; 1%</t>
  </si>
  <si>
    <t>24hrs prior to inspection, Invite NZTA to carry out joint site inspection to inspect surface shape/profile of pavement layer(s) onsite. Results to be submitted to NZTA for verification.</t>
  </si>
  <si>
    <t>Project Manager Handover</t>
  </si>
  <si>
    <t>Review and Sign off by Downer Designer to PM</t>
  </si>
  <si>
    <t>Downer Technical Services Team Designer reviews and signs off on Handover.</t>
  </si>
  <si>
    <t>Hold point - Handover completed</t>
  </si>
  <si>
    <t>Regional Engineering Team Designer</t>
  </si>
  <si>
    <t>Lab testing</t>
  </si>
  <si>
    <t>Hold Point – no surfacing layer is to be applied until passing results are achieved  (ie average &amp; minimum of Plateau) Compaction equipment shall be sufficent to achieve 98% MDD</t>
  </si>
  <si>
    <t xml:space="preserve">Testing to be completed each shift / as required depending on the material variability throughout the site to verify compaction. </t>
  </si>
  <si>
    <t>Assessor signature</t>
  </si>
  <si>
    <t>NZTA Approval to Proceed NTC No.</t>
  </si>
  <si>
    <t>Approval email from Nippun</t>
  </si>
  <si>
    <t>Hold point - No physical work is to be commenced on site until notification has been sent  no later than 24 hours before establishing on site.</t>
  </si>
  <si>
    <t>Daily site record sheet</t>
  </si>
  <si>
    <t xml:space="preserve">Pavement design report 1% additive
</t>
  </si>
  <si>
    <t>At both ends &amp; sides of cut and every 200m</t>
  </si>
  <si>
    <t>Shape &amp; Compact Hoed layer</t>
  </si>
  <si>
    <t>Foamed Bitumen Stabilisation</t>
  </si>
  <si>
    <t>NZTA B/5(B7) Portable PH testing</t>
  </si>
  <si>
    <t>Per batch or at least weekly</t>
  </si>
  <si>
    <t>Hold Point -No Bitumen shall be used on site with out a pass result as per Lab test results</t>
  </si>
  <si>
    <t>Certification required for each site (PH 5.5 -7.0)</t>
  </si>
  <si>
    <t>Not applicable if direct injection used</t>
  </si>
  <si>
    <t>Low likelihood of rain</t>
  </si>
  <si>
    <t>NDM moisture correction</t>
  </si>
  <si>
    <t>No caking layers present</t>
  </si>
  <si>
    <t>Sealing Contract Manager</t>
  </si>
  <si>
    <t>Pavement Surface As-Built</t>
  </si>
  <si>
    <t>Per installation / Site</t>
  </si>
  <si>
    <t>Work completed prior to stablisation contractor onsite</t>
  </si>
  <si>
    <t>Before Stabilisation work commences</t>
  </si>
  <si>
    <t>No large slabs of existing wearing course or strongly bound base</t>
  </si>
  <si>
    <t>Max 200mm layer depth to achieve compaction</t>
  </si>
  <si>
    <t>Shape to correct as per the design</t>
  </si>
  <si>
    <t>Every 20m</t>
  </si>
  <si>
    <t>Daily (SEE remarks)</t>
  </si>
  <si>
    <t>Review and Sign off by Downer Regional Sealing Manager</t>
  </si>
  <si>
    <t>Downer  Regional Sealing Manager reviews and signs off on Seal Design proposed.</t>
  </si>
  <si>
    <t xml:space="preserve">Regional Sealing Manager </t>
  </si>
  <si>
    <t>TMP No.</t>
  </si>
  <si>
    <t>Sign &amp; date if appropriate</t>
  </si>
  <si>
    <t>Crew Pack</t>
  </si>
  <si>
    <t>Items to be included:</t>
  </si>
  <si>
    <t>Excavation Inlet / Outlet Gradients</t>
  </si>
  <si>
    <t>NZTA F/3</t>
  </si>
  <si>
    <t>Once</t>
  </si>
  <si>
    <t>Consistent gradient in and out</t>
  </si>
  <si>
    <t>Hold Point – Visual check prior to pipe placement</t>
  </si>
  <si>
    <t>Site foreman</t>
  </si>
  <si>
    <t>Pipe materials / class</t>
  </si>
  <si>
    <t>Visual Check</t>
  </si>
  <si>
    <t>NZTA F/3 2.1</t>
  </si>
  <si>
    <t>Meets appropriate AS/NZ standard reletive to specified type</t>
  </si>
  <si>
    <t>Bedding contact</t>
  </si>
  <si>
    <t>NZTA F/3 5.1</t>
  </si>
  <si>
    <t>continuous</t>
  </si>
  <si>
    <t>uniform contact over full length of pipe</t>
  </si>
  <si>
    <t>Subsoil drainage</t>
  </si>
  <si>
    <t>Trench</t>
  </si>
  <si>
    <t>Visual</t>
  </si>
  <si>
    <t>each site</t>
  </si>
  <si>
    <t>Drainage material</t>
  </si>
  <si>
    <t>7-12mm clean filter material ( grade 2 - 4 Sealing chip</t>
  </si>
  <si>
    <t>"Nova flow"</t>
  </si>
  <si>
    <t>Use outside traffic Lane</t>
  </si>
  <si>
    <t>Docket to confirm</t>
  </si>
  <si>
    <t>Nexus</t>
  </si>
  <si>
    <t>Under traffic lane</t>
  </si>
  <si>
    <t>Filter Fabric</t>
  </si>
  <si>
    <t>150mm lap, top of fabric minimum 150mm below FSL</t>
  </si>
  <si>
    <t>Hold Point – Visual check prior to reinstatement</t>
  </si>
  <si>
    <t>Outlet</t>
  </si>
  <si>
    <t>Connect to sump barrel, culvert of construct Concrete Apron</t>
  </si>
  <si>
    <t>Sealed Pavement</t>
  </si>
  <si>
    <t>Pavement matches surrounding, surface with AC or 3/5 chip</t>
  </si>
  <si>
    <t>Berms and shoulder</t>
  </si>
  <si>
    <t>Top min 150mm impermiable backfill</t>
  </si>
  <si>
    <t>Minimum CIV 25. +/- 5mm</t>
  </si>
  <si>
    <t>Hold Point – Visual check prior placement</t>
  </si>
  <si>
    <t>Services location plans / Marked out</t>
  </si>
  <si>
    <t>Kerb &amp; Channel / Dish drain</t>
  </si>
  <si>
    <t>Culvert extensions / Headwalls / Flumes</t>
  </si>
  <si>
    <t>Diameter as per the design drawings</t>
  </si>
  <si>
    <t>Depth minimum 1.0m Width minimum 300mm,  fall &gt; 1:100, free from rocks etc. Position as per the design drawings +/- 100mm</t>
  </si>
  <si>
    <t>Reinstatement</t>
  </si>
  <si>
    <t>Pipe type</t>
  </si>
  <si>
    <t>Flushing / Cleaning eyes</t>
  </si>
  <si>
    <t>Design stringsline</t>
  </si>
  <si>
    <t>Machine control requirement. Downer surveyor required for MC upload and verification of model operation</t>
  </si>
  <si>
    <t>Crew Briefing Plan</t>
  </si>
  <si>
    <t>Approved TMP</t>
  </si>
  <si>
    <t>Approved ITP</t>
  </si>
  <si>
    <t>Downer Approved Surveyor</t>
  </si>
  <si>
    <t>Approved for Construction drawings &amp; Pavement Design</t>
  </si>
  <si>
    <t>Renewals Manager / Highways PM / MCM</t>
  </si>
  <si>
    <t>Hold point - No physical works are to be commenced until walkover completed</t>
  </si>
  <si>
    <t xml:space="preserve">Hold point -  Walkover required ahead of Highways establishment </t>
  </si>
  <si>
    <t>Site pavement A/C digouts</t>
  </si>
  <si>
    <t>Check RAMM records for depths</t>
  </si>
  <si>
    <t xml:space="preserve">A/C Mill &amp; Fills to be cut to waste &amp; replaced with M/4 AP40 compacted &amp; sealed </t>
  </si>
  <si>
    <t>To be placed &amp; constructed as per Approved Drawings</t>
  </si>
  <si>
    <t>Each free end</t>
  </si>
  <si>
    <t>Within ±0.5kg/m² of the specified rate</t>
  </si>
  <si>
    <t>Daily Job Record</t>
  </si>
  <si>
    <t>Highways Site Foreman</t>
  </si>
  <si>
    <t>Highways Site Foreman / Downer PM</t>
  </si>
  <si>
    <t>Undercut unsuitable areas</t>
  </si>
  <si>
    <t>Depth to be determined on site from investigations</t>
  </si>
  <si>
    <t>Visual Inspection/ measurements</t>
  </si>
  <si>
    <t>Where required</t>
  </si>
  <si>
    <t xml:space="preserve">Particle size to be 50mm or less
</t>
  </si>
  <si>
    <t>Each Subsection, as required</t>
  </si>
  <si>
    <t>6x4 truck fully loaded or similar equivalent</t>
  </si>
  <si>
    <t>A proof rolling plan to be produced &amp; testing to be carried out imediately after compaction</t>
  </si>
  <si>
    <t>Downer surveyor</t>
  </si>
  <si>
    <t>Correct amount of material used (M³Solid) as per geometric design / MC</t>
  </si>
  <si>
    <t>Downer PM</t>
  </si>
  <si>
    <t>Water for stabilisation, construction and curing is tested for correct PH for each site</t>
  </si>
  <si>
    <t>Obtained from a suitable source</t>
  </si>
  <si>
    <t>FBS Quality</t>
  </si>
  <si>
    <t>No bitumen stringers or blobs observed (See Assessment of hoe'd materials)</t>
  </si>
  <si>
    <r>
      <t>5 tests per homogeneous lot of up to 1000m</t>
    </r>
    <r>
      <rPr>
        <vertAlign val="superscript"/>
        <sz val="11"/>
        <rFont val="Calibri"/>
        <family val="2"/>
        <scheme val="minor"/>
      </rPr>
      <t xml:space="preserve">2 </t>
    </r>
    <r>
      <rPr>
        <sz val="11"/>
        <rFont val="Calibri"/>
        <family val="2"/>
        <scheme val="minor"/>
      </rPr>
      <t xml:space="preserve"> of laid pavement</t>
    </r>
  </si>
  <si>
    <t>Certified Clegg hammer (Current Certification sticker) &amp; calibrated prior to use</t>
  </si>
  <si>
    <t>Construction Supervisor/ Renewals PM/ Downer surveyor</t>
  </si>
  <si>
    <t>Road Science/ Downer PM</t>
  </si>
  <si>
    <t>Slopes consistent &amp; to 5:1 grade</t>
  </si>
  <si>
    <t>As per the design drawings</t>
  </si>
  <si>
    <t>Approved Design Drawings</t>
  </si>
  <si>
    <t>All unsuitable material removed. Excavated hole to be backfilled with M/4 AP40 &amp; compacted to</t>
  </si>
  <si>
    <t>Approved Crew pack on site 2 weeks prior</t>
  </si>
  <si>
    <t>Ramm data</t>
  </si>
  <si>
    <t>No unsuitable material found to be sampled</t>
  </si>
  <si>
    <t>Pre-Hoe sample</t>
  </si>
  <si>
    <t>Visual Inspection post Hoe</t>
  </si>
  <si>
    <t xml:space="preserve">No significant movement of the pavement under proof rolling and/or trafficing, for subgrade contamination  </t>
  </si>
  <si>
    <t>Check measurements</t>
  </si>
  <si>
    <t>M/4 AP 40 Verified min 75mm overlay depth with no removal of pre hoed material in the traffic lane</t>
  </si>
  <si>
    <t>Avg 98% plateau with min 95%</t>
  </si>
  <si>
    <t>ITS/ UCS test</t>
  </si>
  <si>
    <t xml:space="preserve">Tests to be cured &amp; achieve as per specification. </t>
  </si>
  <si>
    <t xml:space="preserve">For information only 
</t>
  </si>
  <si>
    <t>Target Solid Density to be determined on site</t>
  </si>
  <si>
    <t xml:space="preserve"> Start of works</t>
  </si>
  <si>
    <t>NDM &amp; Lab MC</t>
  </si>
  <si>
    <t>Information only</t>
  </si>
  <si>
    <t>Correction offset to be applied per site</t>
  </si>
  <si>
    <t>Hold point -  Hoed material to be checked to ensure consistencey and no unsuitable material found, Sample to be taken for future testing if required</t>
  </si>
  <si>
    <t>6.3.4</t>
  </si>
  <si>
    <t>6.3.5</t>
  </si>
  <si>
    <t>7.1.1</t>
  </si>
  <si>
    <t>7.1.2</t>
  </si>
  <si>
    <t>7.1.3</t>
  </si>
  <si>
    <t>8.1.1</t>
  </si>
  <si>
    <t>8.1.2</t>
  </si>
  <si>
    <t>8.1.3</t>
  </si>
  <si>
    <t>8.1.4</t>
  </si>
  <si>
    <t>8.3.1</t>
  </si>
  <si>
    <t>8.3.2</t>
  </si>
  <si>
    <t>8.4.1</t>
  </si>
  <si>
    <t>8.4.2</t>
  </si>
  <si>
    <t>8.5.1</t>
  </si>
  <si>
    <t>8.5.2</t>
  </si>
  <si>
    <t>8.5.3</t>
  </si>
  <si>
    <t>8.6.1</t>
  </si>
  <si>
    <t>8.6.2</t>
  </si>
  <si>
    <t>8.6.3</t>
  </si>
  <si>
    <t>8.6.4</t>
  </si>
  <si>
    <t>9.6.1</t>
  </si>
  <si>
    <t>9.6.2</t>
  </si>
  <si>
    <t>9.10</t>
  </si>
  <si>
    <t>Accurate survey of all topograpgical features required</t>
  </si>
  <si>
    <t xml:space="preserve">Soild density to be measured. </t>
  </si>
  <si>
    <t>Required Yes / No</t>
  </si>
  <si>
    <t>Spot checks to be taken</t>
  </si>
  <si>
    <t>Verified test results of plateau to be supplied</t>
  </si>
  <si>
    <t>Approved Crew pack on site 2 weeks prior to work comencing</t>
  </si>
  <si>
    <t>Testing to be carried out imediately after compaction</t>
  </si>
  <si>
    <t>Depth to be determined on site from investigations as per fig 15 Undercut &amp; Reconstruct table</t>
  </si>
  <si>
    <t>Highways Site Foreman / Downer PM /Downer Surveyor</t>
  </si>
  <si>
    <t xml:space="preserve">Per batch </t>
  </si>
  <si>
    <t>Site Foreman / Downer PM</t>
  </si>
  <si>
    <t>At start &amp; end of cut and every 200m</t>
  </si>
  <si>
    <t>Avg 98% plateau with min 95%. Plateau testing to be completed to determine  Field Compaction Target</t>
  </si>
  <si>
    <t>3x Moisture contents per single plateau test carried out</t>
  </si>
  <si>
    <t>Downer Lab technician</t>
  </si>
  <si>
    <t>Construction Supervisor / Renewals Engineer - Relates to field plateau testing by the laboratory</t>
  </si>
  <si>
    <t>Hold Point – no surfacing layer is to be applied until passing results are achieved. Hiways Retain the right to override Machine Control requirement when required. Documentation and Record to supplement reasoning and affected area</t>
  </si>
  <si>
    <t>Slopes consistent &amp; to 5:1 grade. Excessive shoulder construction to be carried out ahead of pavement operation</t>
  </si>
  <si>
    <t>0.9A</t>
  </si>
  <si>
    <t>0.10</t>
  </si>
  <si>
    <t xml:space="preserve">Pavement design report 
</t>
  </si>
  <si>
    <t xml:space="preserve">Pavement design report
</t>
  </si>
  <si>
    <t xml:space="preserve">Renewals Manager / Highways Site Foreman </t>
  </si>
  <si>
    <t>Verified min 75mm overlay depth with no removal of pre hoed material in the traffic lane</t>
  </si>
  <si>
    <t>Renewals PM</t>
  </si>
  <si>
    <t>Check for 75mm overlay</t>
  </si>
  <si>
    <t>Shape to correct as per the existing surface</t>
  </si>
  <si>
    <t>Max 200mm layer depth to achieve compaction &amp; trimmed to match existing shape and trafficable</t>
  </si>
  <si>
    <t>Joint inspection</t>
  </si>
  <si>
    <t>Joint Inspection</t>
  </si>
  <si>
    <t>Highways Site Foreman / Renewals PM</t>
  </si>
  <si>
    <t>Highways Site Foreman / Renewals Engineer</t>
  </si>
  <si>
    <t>Highways Site Foreman / Renewals Engineer - Relates to field plateau testing by the laboratory</t>
  </si>
  <si>
    <t>Highways Site Foreman/ Renewals PM/ Downer surveyor</t>
  </si>
  <si>
    <t xml:space="preserve">NZTA Network Manager / Renewals Manager/ Highways Site Foreman /  Downer PM / Downer Sealing Foreman
</t>
  </si>
  <si>
    <t>Downer Sealing Contract Manager</t>
  </si>
  <si>
    <t>Downer Sealing Supervisor</t>
  </si>
  <si>
    <t>9.8.1</t>
  </si>
  <si>
    <t>9.8.2</t>
  </si>
  <si>
    <t>9.11</t>
  </si>
  <si>
    <t>Visually inspect alignment and fall daily.</t>
  </si>
  <si>
    <t>Excavation</t>
  </si>
  <si>
    <t>Stringlines</t>
  </si>
  <si>
    <t>300mm below base of kerb</t>
  </si>
  <si>
    <t>Subgrade</t>
  </si>
  <si>
    <t xml:space="preserve">Free from poor material </t>
  </si>
  <si>
    <t>When required</t>
  </si>
  <si>
    <t>String sheet.</t>
  </si>
  <si>
    <t>Visual inspection with photos.</t>
  </si>
  <si>
    <t>Kerb &amp; Channel bedding</t>
  </si>
  <si>
    <t>Clegg Tests</t>
  </si>
  <si>
    <t>Clegg Tests at regular intervals</t>
  </si>
  <si>
    <t>Kerb &amp; Channel alignment</t>
  </si>
  <si>
    <t>Pre Pour</t>
  </si>
  <si>
    <t>Kerb setout is still in alignment, fall is correct</t>
  </si>
  <si>
    <t>Site Foreman / Kerbing supplier</t>
  </si>
  <si>
    <t>Concrete Supply</t>
  </si>
  <si>
    <t>Supplied Docket</t>
  </si>
  <si>
    <t>25mPa Concrete</t>
  </si>
  <si>
    <t>Kerbing Supplier</t>
  </si>
  <si>
    <t>Contraction/Expansion Joints</t>
  </si>
  <si>
    <t>Site Measure</t>
  </si>
  <si>
    <t>Spacing &lt;3m and penetration &gt;50mm with mortar dressing</t>
  </si>
  <si>
    <t>9.1.1</t>
  </si>
  <si>
    <t>9.1.2</t>
  </si>
  <si>
    <t>9.1.3</t>
  </si>
  <si>
    <t>9.1.4</t>
  </si>
  <si>
    <t>9.3.1</t>
  </si>
  <si>
    <t>9.3.2</t>
  </si>
  <si>
    <t>9.3.3</t>
  </si>
  <si>
    <t>9.4.1</t>
  </si>
  <si>
    <t>9.4.2</t>
  </si>
  <si>
    <t>9.5.1</t>
  </si>
  <si>
    <t>9.5.2</t>
  </si>
  <si>
    <t>9.5.3</t>
  </si>
  <si>
    <t>9.6.3</t>
  </si>
  <si>
    <t>9.6.4</t>
  </si>
  <si>
    <t>10.8.1</t>
  </si>
  <si>
    <t>10.8.2</t>
  </si>
  <si>
    <t>NZTA T23: 2021 Direct Transmission</t>
  </si>
  <si>
    <t>Compaction Testing</t>
  </si>
  <si>
    <t>SH1 01N-0625 3842 5143</t>
  </si>
  <si>
    <t xml:space="preserve">No spreading of binding agents shall commence if it is raining. If rain is
likely to start before the binding agent(s) can be mixed into the
aggregate, then spreading of the binding agent(s) shall not take place. </t>
  </si>
  <si>
    <t>Spreading has not commenced during rainfall.
Spreading has not commenced if rainfall is due prior to completion of mixing.</t>
  </si>
  <si>
    <t>0.9B</t>
  </si>
  <si>
    <t>Renewals Manager / Hiways PM / MCM</t>
  </si>
  <si>
    <t>7.3.1</t>
  </si>
  <si>
    <t>7.3.2</t>
  </si>
  <si>
    <t>7.3.3</t>
  </si>
  <si>
    <t>7.3.4</t>
  </si>
  <si>
    <t>7.3.5</t>
  </si>
  <si>
    <t>10.10</t>
  </si>
  <si>
    <t>10.11</t>
  </si>
  <si>
    <t>10.12</t>
  </si>
  <si>
    <t>Seal Extent</t>
  </si>
  <si>
    <t>Mark offsets from Lift pegs</t>
  </si>
  <si>
    <t>Full site extent marked</t>
  </si>
  <si>
    <t>Downer PM / Downer Sealing Foreman</t>
  </si>
  <si>
    <t>All extents to be marked, start, end, width and driveways to boundary.</t>
  </si>
  <si>
    <t>Work Order</t>
  </si>
  <si>
    <t>Treatment Name</t>
  </si>
  <si>
    <t>location From</t>
  </si>
  <si>
    <t>location To</t>
  </si>
  <si>
    <t>005-0008</t>
  </si>
  <si>
    <t>Mamaku Passing Lane</t>
  </si>
  <si>
    <t>SH5</t>
  </si>
  <si>
    <t xml:space="preserve"> </t>
  </si>
  <si>
    <t>SH5 Mamaku Passing Lane 005-0008 11350 11996</t>
  </si>
  <si>
    <t>SH1</t>
  </si>
  <si>
    <t>005-0111</t>
  </si>
  <si>
    <t>Dicks Hill</t>
  </si>
  <si>
    <t>SH5 Dicks Hill 005-0111 6996 7671</t>
  </si>
  <si>
    <t>Palmer Mill Rd</t>
  </si>
  <si>
    <t>SH5 Palmer Mill Rd 005-0111 8167 8770</t>
  </si>
  <si>
    <t>005-0150</t>
  </si>
  <si>
    <t>Iwitahi</t>
  </si>
  <si>
    <t>SH5 Iwitahi 005-0150 8374 9144</t>
  </si>
  <si>
    <t>01N-0680</t>
  </si>
  <si>
    <t xml:space="preserve">Circle S </t>
  </si>
  <si>
    <t>SH1 Circle S  01N-0680 2175 2455</t>
  </si>
  <si>
    <t>Earthquake Gully 1 23 - 24</t>
  </si>
  <si>
    <t>SH1 Earthquake Gully 1 23 - 24 01N-0713 10784 12423</t>
  </si>
  <si>
    <t>Double "D" Passing Lane</t>
  </si>
  <si>
    <t>SH1 Double "D" Passing Lane 01N-0680 11136 11781</t>
  </si>
  <si>
    <t>SH1 Tuahu Wall 01N-0664 9085 10022</t>
  </si>
  <si>
    <t>Te Rere Passing Lane</t>
  </si>
  <si>
    <t>SH1 Te Rere Passing Lane 01N-0625 1275 2687</t>
  </si>
  <si>
    <t>SH1 Hihitahi 01N-0815 9311 9920</t>
  </si>
  <si>
    <t>SH4</t>
  </si>
  <si>
    <t>SH4 Makatoke Viaduct 004-0114 9994 10608</t>
  </si>
  <si>
    <t xml:space="preserve">Puketarata </t>
  </si>
  <si>
    <t>SH1 Puketarata  01N-0763 7867 8677</t>
  </si>
  <si>
    <t xml:space="preserve">Oterere Hill Nth </t>
  </si>
  <si>
    <t>SH1 Oterere Hill Nth  01N-0777 880 1830</t>
  </si>
  <si>
    <t>1 test per 10,000 m3 of source material per source, or when a variation occurs in the rock geology e.g. new seam of rock </t>
  </si>
  <si>
    <t>Withn ±3.0% of the specified rate</t>
  </si>
  <si>
    <t>Hold Point – no surfacing layer is to be applied until acceptance of ride quality, No exceptionsa</t>
  </si>
  <si>
    <t>Visual inspection </t>
  </si>
  <si>
    <t>Hold Point – All sweeping activities, roadmarking and install of RPM's to be completed before handover of site from surfacing to construction supervisor.a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</si>
</sst>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
    <numFmt numFmtId="167" formatCode="dd\-mmm\-yyyy"/>
  </numFmts>
  <fonts count="45">
    <font>
      <sz val="11"/>
      <color theme="1"/>
      <name val="Calibri"/>
      <family val="2"/>
      <scheme val="minor"/>
    </font>
    <font>
      <sz val="10"/>
      <color theme="1"/>
      <name val="Calibri"/>
      <family val="2"/>
      <scheme val="minor"/>
    </font>
    <font>
      <sz val="8"/>
      <color theme="1"/>
      <name val="Calibri"/>
      <family val="2"/>
      <scheme val="minor"/>
    </font>
    <font>
      <b/>
      <sz val="9"/>
      <color theme="1"/>
      <name val="Calibri"/>
      <family val="2"/>
      <scheme val="minor"/>
    </font>
    <font>
      <sz val="10"/>
      <color theme="1"/>
      <name val="Century Gothic"/>
      <family val="2"/>
    </font>
    <font>
      <b/>
      <sz val="14"/>
      <color theme="1"/>
      <name val="Calibri"/>
      <family val="2"/>
      <scheme val="minor"/>
    </font>
    <font>
      <b/>
      <sz val="12"/>
      <color theme="1"/>
      <name val="Calibri"/>
      <family val="2"/>
      <scheme val="minor"/>
    </font>
    <font>
      <b/>
      <sz val="7.5"/>
      <color theme="1"/>
      <name val="Calibri"/>
      <family val="2"/>
      <scheme val="minor"/>
    </font>
    <font>
      <sz val="7.5"/>
      <color theme="1"/>
      <name val="Calibri"/>
      <family val="2"/>
      <scheme val="minor"/>
    </font>
    <font>
      <b/>
      <sz val="11"/>
      <color theme="1"/>
      <name val="Calibri"/>
      <family val="2"/>
      <scheme val="minor"/>
    </font>
    <font>
      <b/>
      <sz val="10"/>
      <color theme="1"/>
      <name val="Calibri"/>
      <family val="2"/>
      <scheme val="minor"/>
    </font>
    <font>
      <b/>
      <sz val="10"/>
      <color theme="1"/>
      <name val="Century Gothic"/>
      <family val="2"/>
    </font>
    <font>
      <b/>
      <sz val="14"/>
      <color rgb="FF0070C0"/>
      <name val="Calibri"/>
      <family val="2"/>
      <scheme val="minor"/>
    </font>
    <font>
      <b/>
      <sz val="11"/>
      <color theme="1"/>
      <name val="Calibri"/>
      <family val="2"/>
    </font>
    <font>
      <sz val="11"/>
      <color theme="1"/>
      <name val="Calibri"/>
      <family val="2"/>
    </font>
    <font>
      <i/>
      <sz val="11"/>
      <color theme="1"/>
      <name val="Calibri"/>
      <family val="2"/>
      <scheme val="minor"/>
    </font>
    <font>
      <vertAlign val="superscript"/>
      <sz val="11"/>
      <color theme="1"/>
      <name val="Calibri"/>
      <family val="2"/>
      <scheme val="minor"/>
    </font>
    <font>
      <sz val="11"/>
      <color theme="1"/>
      <name val="Symbol"/>
      <family val="1"/>
      <charset val="2"/>
    </font>
    <font>
      <sz val="11"/>
      <color theme="1"/>
      <name val="Times New Roman"/>
      <family val="1"/>
    </font>
    <font>
      <sz val="11"/>
      <color theme="1"/>
      <name val="Century Gothic"/>
      <family val="2"/>
    </font>
    <font>
      <strike/>
      <sz val="11"/>
      <color theme="1"/>
      <name val="Calibri"/>
      <family val="2"/>
      <scheme val="minor"/>
    </font>
    <font>
      <b/>
      <sz val="11"/>
      <name val="Calibri"/>
      <family val="2"/>
    </font>
    <font>
      <sz val="11"/>
      <name val="Calibri"/>
      <family val="2"/>
      <scheme val="minor"/>
    </font>
    <font>
      <sz val="11"/>
      <name val="Calibri"/>
      <family val="2"/>
    </font>
    <font>
      <vertAlign val="superscript"/>
      <sz val="11"/>
      <name val="Calibri"/>
      <family val="2"/>
      <scheme val="minor"/>
    </font>
    <font>
      <b/>
      <sz val="11"/>
      <name val="Calibri"/>
      <family val="2"/>
      <scheme val="minor"/>
    </font>
    <font>
      <b/>
      <u/>
      <sz val="11"/>
      <color theme="1"/>
      <name val="Calibri"/>
      <family val="2"/>
      <scheme val="minor"/>
    </font>
    <font>
      <b/>
      <sz val="12"/>
      <name val="Calibri"/>
      <family val="2"/>
      <scheme val="minor"/>
    </font>
    <font>
      <sz val="10"/>
      <color rgb="FF305496"/>
      <name val="Arial"/>
      <family val="2"/>
    </font>
    <font>
      <b/>
      <sz val="11"/>
      <color rgb="FF000000"/>
      <name val="Calibri"/>
      <family val="2"/>
      <scheme val="minor"/>
    </font>
    <font>
      <sz val="11"/>
      <color rgb="FF000000"/>
      <name val="Calibri"/>
      <family val="2"/>
    </font>
    <font>
      <b/>
      <u/>
      <sz val="11"/>
      <color theme="4" tint="-0.249977111117893"/>
      <name val="Calibri"/>
      <family val="2"/>
    </font>
    <font>
      <sz val="8.5"/>
      <color theme="1"/>
      <name val="Calibri"/>
      <family val="2"/>
      <scheme val="minor"/>
    </font>
    <font>
      <sz val="8.5"/>
      <name val="Arial Unicode MS"/>
      <family val="2"/>
    </font>
    <font>
      <sz val="8.5"/>
      <name val="Arial"/>
      <family val="2"/>
    </font>
    <font>
      <b/>
      <sz val="8.5"/>
      <name val="Arial Unicode MS"/>
      <family val="2"/>
    </font>
    <font>
      <b/>
      <i/>
      <sz val="8.5"/>
      <name val="Arial Unicode MS"/>
      <family val="2"/>
    </font>
    <font>
      <b/>
      <sz val="8.5"/>
      <color theme="1"/>
      <name val="Calibri"/>
      <family val="2"/>
      <scheme val="minor"/>
    </font>
    <font>
      <b/>
      <sz val="9"/>
      <name val="Calibri"/>
      <family val="2"/>
      <scheme val="minor"/>
    </font>
    <font>
      <sz val="9"/>
      <color theme="1"/>
      <name val="Calibri"/>
      <family val="2"/>
      <scheme val="minor"/>
    </font>
    <font>
      <sz val="9"/>
      <name val="Calibri"/>
      <family val="2"/>
      <scheme val="minor"/>
    </font>
    <font>
      <b/>
      <i/>
      <sz val="11"/>
      <name val="Calibri"/>
      <family val="2"/>
      <scheme val="minor"/>
    </font>
    <font>
      <sz val="10"/>
      <name val="Arial"/>
      <family val="2"/>
    </font>
    <font>
      <sz val="10"/>
      <color theme="1"/>
      <name val="Arial"/>
      <family val="2"/>
    </font>
    <font>
      <sz val="11"/>
      <color rgb="FF000000"/>
      <name val="Calibri"/>
      <family val="2"/>
      <scheme val="minor"/>
    </font>
  </fonts>
  <fills count="10">
    <fill>
      <patternFill patternType="none"/>
    </fill>
    <fill>
      <patternFill patternType="gray125"/>
    </fill>
    <fill>
      <patternFill patternType="solid">
        <fgColor rgb="FF55C1E9"/>
        <bgColor indexed="64"/>
      </patternFill>
    </fill>
    <fill>
      <patternFill patternType="solid">
        <fgColor rgb="FFFFFF00"/>
        <bgColor indexed="64"/>
      </patternFill>
    </fill>
    <fill>
      <patternFill patternType="solid">
        <fgColor rgb="FF94D600"/>
        <bgColor indexed="64"/>
      </patternFill>
    </fill>
    <fill>
      <patternFill patternType="solid">
        <fgColor rgb="FFCCFFFF"/>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9" tint="0.59999389629810485"/>
        <bgColor indexed="64"/>
      </patternFill>
    </fill>
    <fill>
      <patternFill patternType="solid">
        <fgColor theme="5" tint="0.79998168889431442"/>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theme="2" tint="-0.499984740745262"/>
      </left>
      <right style="thin">
        <color theme="2" tint="-0.499984740745262"/>
      </right>
      <top style="medium">
        <color indexed="64"/>
      </top>
      <bottom style="thin">
        <color theme="2" tint="-0.499984740745262"/>
      </bottom>
      <diagonal/>
    </border>
    <border>
      <left style="thin">
        <color theme="2" tint="-0.499984740745262"/>
      </left>
      <right style="thin">
        <color theme="2" tint="-0.499984740745262"/>
      </right>
      <top style="medium">
        <color indexed="64"/>
      </top>
      <bottom/>
      <diagonal/>
    </border>
    <border>
      <left style="thin">
        <color theme="2" tint="-0.499984740745262"/>
      </left>
      <right/>
      <top style="medium">
        <color indexed="64"/>
      </top>
      <bottom style="thin">
        <color theme="2" tint="-0.499984740745262"/>
      </bottom>
      <diagonal/>
    </border>
    <border>
      <left style="medium">
        <color indexed="64"/>
      </left>
      <right style="thin">
        <color theme="2" tint="-0.499984740745262"/>
      </right>
      <top style="medium">
        <color indexed="64"/>
      </top>
      <bottom style="medium">
        <color theme="1"/>
      </bottom>
      <diagonal/>
    </border>
    <border>
      <left style="thin">
        <color theme="2" tint="-0.499984740745262"/>
      </left>
      <right style="thin">
        <color theme="2" tint="-0.499984740745262"/>
      </right>
      <top style="medium">
        <color indexed="64"/>
      </top>
      <bottom style="medium">
        <color theme="1"/>
      </bottom>
      <diagonal/>
    </border>
    <border>
      <left style="medium">
        <color indexed="64"/>
      </left>
      <right style="medium">
        <color rgb="FF000000"/>
      </right>
      <top style="medium">
        <color indexed="64"/>
      </top>
      <bottom style="medium">
        <color indexed="64"/>
      </bottom>
      <diagonal/>
    </border>
    <border>
      <left style="thin">
        <color theme="2" tint="-0.499984740745262"/>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theme="2" tint="-0.499984740745262"/>
      </left>
      <right style="thin">
        <color theme="2" tint="-0.499984740745262"/>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rgb="FF000000"/>
      </right>
      <top style="medium">
        <color indexed="64"/>
      </top>
      <bottom style="medium">
        <color rgb="FF000000"/>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rgb="FF000000"/>
      </right>
      <top/>
      <bottom style="medium">
        <color indexed="64"/>
      </bottom>
      <diagonal/>
    </border>
    <border>
      <left style="thin">
        <color theme="2" tint="-0.499984740745262"/>
      </left>
      <right/>
      <top style="thin">
        <color theme="2" tint="-0.499984740745262"/>
      </top>
      <bottom style="medium">
        <color indexed="64"/>
      </bottom>
      <diagonal/>
    </border>
    <border>
      <left style="thin">
        <color indexed="64"/>
      </left>
      <right style="thin">
        <color indexed="64"/>
      </right>
      <top style="thin">
        <color indexed="64"/>
      </top>
      <bottom style="medium">
        <color indexed="64"/>
      </bottom>
      <diagonal/>
    </border>
    <border>
      <left style="thin">
        <color theme="2" tint="-0.499984740745262"/>
      </left>
      <right style="thin">
        <color theme="2" tint="-0.499984740745262"/>
      </right>
      <top style="thin">
        <color theme="2" tint="-0.499984740745262"/>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bottom style="thin">
        <color indexed="64"/>
      </bottom>
      <diagonal/>
    </border>
    <border>
      <left style="thin">
        <color rgb="FFB1BBCC"/>
      </left>
      <right style="thin">
        <color rgb="FFB1BBCC"/>
      </right>
      <top style="thin">
        <color rgb="FFB1BBCC"/>
      </top>
      <bottom style="thin">
        <color rgb="FFB1BBCC"/>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1">
    <xf numFmtId="0" fontId="0" fillId="0" borderId="0"/>
  </cellStyleXfs>
  <cellXfs count="531">
    <xf numFmtId="0" fontId="0" fillId="0" borderId="0" xfId="0"/>
    <xf numFmtId="0" fontId="4" fillId="0" borderId="0" xfId="0" applyFont="1" applyAlignment="1">
      <alignment vertical="center"/>
    </xf>
    <xf numFmtId="0" fontId="2" fillId="0" borderId="0" xfId="0" applyFont="1" applyAlignment="1">
      <alignment vertical="center"/>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1" fillId="0" borderId="0" xfId="0" applyFont="1" applyAlignment="1">
      <alignment vertical="center"/>
    </xf>
    <xf numFmtId="0" fontId="0" fillId="0" borderId="0" xfId="0" applyAlignment="1">
      <alignment horizontal="left"/>
    </xf>
    <xf numFmtId="0" fontId="9" fillId="0" borderId="0" xfId="0" applyFont="1"/>
    <xf numFmtId="0" fontId="11" fillId="0" borderId="0" xfId="0" applyFont="1" applyAlignment="1">
      <alignment vertical="center"/>
    </xf>
    <xf numFmtId="0" fontId="9" fillId="0" borderId="3" xfId="0" applyFont="1" applyBorder="1"/>
    <xf numFmtId="0" fontId="10" fillId="0" borderId="0" xfId="0" applyFont="1" applyAlignment="1">
      <alignment horizontal="right" vertical="center" wrapText="1"/>
    </xf>
    <xf numFmtId="0" fontId="9" fillId="0" borderId="15" xfId="0" applyFont="1" applyBorder="1"/>
    <xf numFmtId="0" fontId="9" fillId="0" borderId="10" xfId="0" applyFont="1" applyBorder="1"/>
    <xf numFmtId="0" fontId="11" fillId="0" borderId="0" xfId="0" applyFont="1" applyAlignment="1">
      <alignment horizontal="left" vertical="center"/>
    </xf>
    <xf numFmtId="0" fontId="9" fillId="0" borderId="0" xfId="0" applyFont="1" applyAlignment="1">
      <alignment horizontal="left"/>
    </xf>
    <xf numFmtId="0" fontId="9" fillId="0" borderId="12" xfId="0" applyFont="1" applyBorder="1"/>
    <xf numFmtId="0" fontId="0" fillId="0" borderId="6" xfId="0" applyBorder="1" applyAlignment="1">
      <alignment vertical="center" wrapText="1"/>
    </xf>
    <xf numFmtId="0" fontId="0" fillId="0" borderId="6" xfId="0" applyBorder="1" applyAlignment="1">
      <alignment horizontal="left" vertical="center" wrapText="1"/>
    </xf>
    <xf numFmtId="0" fontId="0" fillId="0" borderId="6" xfId="0" applyBorder="1"/>
    <xf numFmtId="0" fontId="0" fillId="0" borderId="9" xfId="0" applyBorder="1" applyAlignment="1">
      <alignment vertical="center" wrapText="1"/>
    </xf>
    <xf numFmtId="0" fontId="9" fillId="0" borderId="9" xfId="0" applyFont="1" applyBorder="1" applyAlignment="1">
      <alignment horizontal="center" vertical="center" wrapText="1"/>
    </xf>
    <xf numFmtId="0" fontId="0" fillId="0" borderId="3" xfId="0" applyBorder="1" applyAlignment="1">
      <alignmen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0" fillId="0" borderId="6" xfId="0" applyBorder="1" applyAlignment="1">
      <alignment horizontal="center" vertical="center" wrapText="1"/>
    </xf>
    <xf numFmtId="0" fontId="9" fillId="0" borderId="6" xfId="0" applyFont="1" applyBorder="1" applyAlignment="1">
      <alignment horizontal="left" vertical="center" wrapText="1"/>
    </xf>
    <xf numFmtId="0" fontId="0" fillId="0" borderId="6" xfId="0" applyBorder="1" applyAlignment="1">
      <alignment horizontal="center" vertical="center"/>
    </xf>
    <xf numFmtId="0" fontId="0" fillId="0" borderId="0" xfId="0" applyAlignment="1">
      <alignment horizontal="left" vertical="center" wrapText="1"/>
    </xf>
    <xf numFmtId="0" fontId="0" fillId="0" borderId="15" xfId="0" applyBorder="1" applyAlignment="1">
      <alignment horizontal="left" vertical="center" wrapText="1"/>
    </xf>
    <xf numFmtId="0" fontId="0" fillId="0" borderId="15" xfId="0" applyBorder="1" applyAlignment="1">
      <alignment vertical="center" wrapText="1"/>
    </xf>
    <xf numFmtId="0" fontId="9" fillId="0" borderId="1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Alignment="1">
      <alignment horizontal="center" vertical="center" wrapText="1"/>
    </xf>
    <xf numFmtId="0" fontId="0" fillId="0" borderId="6" xfId="0" applyBorder="1" applyAlignment="1">
      <alignment horizontal="center"/>
    </xf>
    <xf numFmtId="0" fontId="0" fillId="0" borderId="8" xfId="0" applyBorder="1"/>
    <xf numFmtId="49" fontId="0" fillId="0" borderId="6" xfId="0" applyNumberFormat="1" applyBorder="1" applyAlignment="1">
      <alignment horizontal="left" vertical="center" wrapText="1"/>
    </xf>
    <xf numFmtId="49" fontId="0" fillId="0" borderId="5" xfId="0" applyNumberFormat="1" applyBorder="1" applyAlignment="1">
      <alignment horizontal="left" vertical="center" wrapText="1"/>
    </xf>
    <xf numFmtId="0" fontId="9" fillId="0" borderId="10" xfId="0" applyFont="1" applyBorder="1" applyAlignment="1">
      <alignment horizontal="center" vertical="center" wrapText="1"/>
    </xf>
    <xf numFmtId="0" fontId="9" fillId="0" borderId="5" xfId="0" applyFont="1" applyBorder="1" applyAlignment="1">
      <alignment horizontal="center" vertical="center" wrapText="1"/>
    </xf>
    <xf numFmtId="0" fontId="0" fillId="0" borderId="1" xfId="0" applyBorder="1" applyAlignment="1">
      <alignment horizontal="center" vertical="center" wrapText="1"/>
    </xf>
    <xf numFmtId="0" fontId="0" fillId="0" borderId="10" xfId="0" applyBorder="1" applyAlignment="1">
      <alignment vertical="center" wrapText="1"/>
    </xf>
    <xf numFmtId="0" fontId="17" fillId="0" borderId="3" xfId="0" applyFont="1" applyBorder="1" applyAlignment="1">
      <alignment horizontal="left" vertical="center" wrapText="1" indent="1"/>
    </xf>
    <xf numFmtId="0" fontId="17" fillId="0" borderId="5" xfId="0" applyFont="1" applyBorder="1" applyAlignment="1">
      <alignment horizontal="left" vertical="center" wrapText="1" indent="1"/>
    </xf>
    <xf numFmtId="0" fontId="17" fillId="0" borderId="10" xfId="0" applyFont="1" applyBorder="1" applyAlignment="1">
      <alignment horizontal="left" vertical="center" wrapText="1" indent="1"/>
    </xf>
    <xf numFmtId="0" fontId="19" fillId="0" borderId="0" xfId="0" applyFont="1" applyAlignment="1">
      <alignment vertical="center"/>
    </xf>
    <xf numFmtId="0" fontId="6" fillId="0" borderId="5" xfId="0" applyFont="1" applyBorder="1" applyAlignment="1">
      <alignment horizontal="center" vertical="center" wrapText="1"/>
    </xf>
    <xf numFmtId="0" fontId="9" fillId="0" borderId="9" xfId="0" applyFont="1" applyBorder="1" applyAlignment="1">
      <alignment horizontal="left" vertical="center" wrapText="1"/>
    </xf>
    <xf numFmtId="0" fontId="0" fillId="0" borderId="9" xfId="0" applyBorder="1" applyAlignment="1">
      <alignment horizontal="left" vertical="center" wrapText="1"/>
    </xf>
    <xf numFmtId="0" fontId="0" fillId="0" borderId="9" xfId="0" applyBorder="1" applyAlignment="1">
      <alignment horizontal="center" vertical="center" wrapText="1"/>
    </xf>
    <xf numFmtId="0" fontId="9" fillId="2" borderId="11" xfId="0" applyFont="1" applyFill="1" applyBorder="1" applyAlignment="1">
      <alignment horizontal="center" vertical="center" wrapText="1"/>
    </xf>
    <xf numFmtId="0" fontId="9" fillId="0" borderId="1" xfId="0" applyFont="1" applyBorder="1" applyAlignment="1">
      <alignment horizontal="left" vertical="center" wrapText="1"/>
    </xf>
    <xf numFmtId="0" fontId="0" fillId="3" borderId="3" xfId="0" applyFill="1" applyBorder="1" applyAlignment="1">
      <alignment horizontal="left" vertical="center" wrapText="1"/>
    </xf>
    <xf numFmtId="0" fontId="0" fillId="0" borderId="1"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1" xfId="0" applyBorder="1" applyAlignment="1">
      <alignment vertical="center" wrapText="1"/>
    </xf>
    <xf numFmtId="0" fontId="0" fillId="0" borderId="7" xfId="0" applyBorder="1" applyAlignment="1">
      <alignment vertical="center" wrapText="1"/>
    </xf>
    <xf numFmtId="0" fontId="0" fillId="0" borderId="10" xfId="0" applyBorder="1" applyAlignment="1">
      <alignment horizontal="left" vertical="center" wrapText="1"/>
    </xf>
    <xf numFmtId="0" fontId="9" fillId="0" borderId="8" xfId="0" applyFont="1" applyBorder="1" applyAlignment="1">
      <alignment horizontal="center" vertical="center" wrapText="1"/>
    </xf>
    <xf numFmtId="0" fontId="0" fillId="0" borderId="10" xfId="0" applyBorder="1" applyAlignment="1">
      <alignment horizont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9" fillId="0" borderId="15" xfId="0" applyFont="1" applyBorder="1" applyAlignment="1">
      <alignment horizontal="left" vertical="center" wrapText="1"/>
    </xf>
    <xf numFmtId="0" fontId="0" fillId="0" borderId="3" xfId="0" applyBorder="1" applyAlignment="1">
      <alignment horizontal="center" vertical="center" wrapText="1"/>
    </xf>
    <xf numFmtId="0" fontId="0" fillId="0" borderId="15" xfId="0" applyBorder="1" applyAlignment="1">
      <alignment horizontal="center" vertical="center" wrapText="1"/>
    </xf>
    <xf numFmtId="0" fontId="0" fillId="0" borderId="10" xfId="0" applyBorder="1" applyAlignment="1">
      <alignment horizontal="center" vertical="center" wrapText="1"/>
    </xf>
    <xf numFmtId="0" fontId="0" fillId="0" borderId="5" xfId="0"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0" fillId="0" borderId="2" xfId="0" applyBorder="1" applyAlignment="1">
      <alignment horizontal="center" vertical="center" wrapText="1"/>
    </xf>
    <xf numFmtId="0" fontId="14" fillId="0" borderId="7" xfId="0" applyFont="1" applyBorder="1" applyAlignment="1">
      <alignment horizontal="left" vertical="center" wrapText="1"/>
    </xf>
    <xf numFmtId="0" fontId="9" fillId="0" borderId="7" xfId="0" applyFont="1" applyBorder="1" applyAlignment="1">
      <alignment horizontal="center" vertical="center" wrapText="1"/>
    </xf>
    <xf numFmtId="0" fontId="0" fillId="0" borderId="4" xfId="0" applyBorder="1" applyAlignment="1">
      <alignment vertical="center" wrapText="1"/>
    </xf>
    <xf numFmtId="0" fontId="14" fillId="0" borderId="6" xfId="0" applyFont="1" applyBorder="1" applyAlignment="1">
      <alignment horizontal="left" vertical="center" wrapText="1"/>
    </xf>
    <xf numFmtId="0" fontId="22" fillId="0" borderId="1" xfId="0" applyFont="1" applyBorder="1" applyAlignment="1">
      <alignment horizontal="center" vertical="center" wrapText="1"/>
    </xf>
    <xf numFmtId="0" fontId="22" fillId="0" borderId="0" xfId="0" applyFont="1"/>
    <xf numFmtId="0" fontId="25" fillId="0" borderId="7" xfId="0" applyFont="1" applyBorder="1" applyAlignment="1">
      <alignment horizontal="center" vertical="center" wrapText="1"/>
    </xf>
    <xf numFmtId="0" fontId="9" fillId="0" borderId="4" xfId="0" applyFont="1" applyBorder="1" applyAlignment="1">
      <alignment horizontal="center" vertical="center" wrapText="1"/>
    </xf>
    <xf numFmtId="0" fontId="0" fillId="3" borderId="9" xfId="0" applyFill="1" applyBorder="1" applyAlignment="1">
      <alignment vertical="center" wrapText="1"/>
    </xf>
    <xf numFmtId="0" fontId="10" fillId="0" borderId="4" xfId="0" applyFont="1" applyBorder="1" applyAlignment="1">
      <alignment horizontal="right" vertical="center" wrapText="1"/>
    </xf>
    <xf numFmtId="0" fontId="10" fillId="0" borderId="2" xfId="0" applyFont="1" applyBorder="1" applyAlignment="1">
      <alignment horizontal="right" vertical="center" wrapText="1"/>
    </xf>
    <xf numFmtId="0" fontId="10" fillId="0" borderId="0" xfId="0" applyFont="1" applyAlignment="1">
      <alignment horizontal="left" vertical="center" wrapText="1" indent="1"/>
    </xf>
    <xf numFmtId="0" fontId="9" fillId="0" borderId="5" xfId="0" applyFont="1" applyBorder="1" applyAlignment="1">
      <alignment horizontal="left" vertical="center" indent="1"/>
    </xf>
    <xf numFmtId="0" fontId="0" fillId="0" borderId="6" xfId="0" applyBorder="1" applyAlignment="1">
      <alignment wrapText="1"/>
    </xf>
    <xf numFmtId="0" fontId="0" fillId="3" borderId="6" xfId="0" applyFill="1" applyBorder="1" applyAlignment="1">
      <alignment wrapText="1"/>
    </xf>
    <xf numFmtId="0" fontId="9" fillId="0" borderId="11" xfId="0" applyFont="1" applyBorder="1" applyAlignment="1">
      <alignment horizontal="left" vertical="center" wrapText="1"/>
    </xf>
    <xf numFmtId="0" fontId="0" fillId="0" borderId="6" xfId="0" applyBorder="1" applyAlignment="1">
      <alignment horizontal="left" vertical="top" wrapText="1"/>
    </xf>
    <xf numFmtId="0" fontId="0" fillId="0" borderId="4" xfId="0" applyBorder="1" applyAlignment="1">
      <alignment wrapText="1"/>
    </xf>
    <xf numFmtId="0" fontId="0" fillId="0" borderId="11" xfId="0" applyBorder="1" applyAlignment="1">
      <alignment vertical="center" wrapText="1"/>
    </xf>
    <xf numFmtId="0" fontId="0" fillId="0" borderId="0" xfId="0" applyAlignment="1">
      <alignment vertical="center"/>
    </xf>
    <xf numFmtId="164" fontId="10" fillId="0" borderId="0" xfId="0" applyNumberFormat="1" applyFont="1" applyAlignment="1">
      <alignment horizontal="left" vertical="center" wrapText="1" indent="1"/>
    </xf>
    <xf numFmtId="0" fontId="0" fillId="4" borderId="10" xfId="0" applyFill="1" applyBorder="1" applyAlignment="1">
      <alignment horizontal="center" vertical="center" wrapText="1"/>
    </xf>
    <xf numFmtId="0" fontId="0" fillId="0" borderId="7" xfId="0" applyBorder="1"/>
    <xf numFmtId="0" fontId="0" fillId="0" borderId="8" xfId="0" applyBorder="1" applyAlignment="1">
      <alignment horizontal="justify" vertical="center" wrapText="1"/>
    </xf>
    <xf numFmtId="0" fontId="14" fillId="0" borderId="8" xfId="0" applyFont="1" applyBorder="1" applyAlignment="1">
      <alignment horizontal="left" vertical="center" wrapText="1"/>
    </xf>
    <xf numFmtId="0" fontId="0" fillId="0" borderId="1" xfId="0" applyBorder="1" applyAlignment="1">
      <alignment horizontal="justify" vertical="center" wrapText="1"/>
    </xf>
    <xf numFmtId="0" fontId="14" fillId="0" borderId="1" xfId="0" applyFont="1" applyBorder="1" applyAlignment="1">
      <alignment horizontal="left" vertical="center" wrapText="1"/>
    </xf>
    <xf numFmtId="0" fontId="0" fillId="0" borderId="7" xfId="0" applyBorder="1" applyAlignment="1">
      <alignment horizontal="left" wrapText="1"/>
    </xf>
    <xf numFmtId="0" fontId="9" fillId="0" borderId="2" xfId="0" applyFont="1" applyBorder="1" applyAlignment="1">
      <alignment horizontal="left" vertical="center" wrapText="1"/>
    </xf>
    <xf numFmtId="0" fontId="0" fillId="0" borderId="16" xfId="0" applyBorder="1"/>
    <xf numFmtId="0" fontId="5" fillId="0" borderId="4" xfId="0" applyFont="1" applyBorder="1" applyAlignment="1">
      <alignment vertical="center" wrapText="1"/>
    </xf>
    <xf numFmtId="0" fontId="5" fillId="0" borderId="5" xfId="0" applyFont="1" applyBorder="1" applyAlignment="1">
      <alignment vertical="center" wrapText="1"/>
    </xf>
    <xf numFmtId="17" fontId="9" fillId="0" borderId="5" xfId="0" applyNumberFormat="1" applyFont="1" applyBorder="1" applyAlignment="1">
      <alignment horizontal="left"/>
    </xf>
    <xf numFmtId="0" fontId="6" fillId="0" borderId="0" xfId="0" applyFont="1" applyAlignment="1">
      <alignment vertical="center" wrapText="1"/>
    </xf>
    <xf numFmtId="0" fontId="27" fillId="5" borderId="19" xfId="0" applyFont="1" applyFill="1" applyBorder="1" applyAlignment="1">
      <alignment horizontal="center" vertical="center" wrapText="1"/>
    </xf>
    <xf numFmtId="0" fontId="27" fillId="5" borderId="20" xfId="0" applyFont="1" applyFill="1" applyBorder="1" applyAlignment="1">
      <alignment horizontal="center" vertical="center" wrapText="1"/>
    </xf>
    <xf numFmtId="165" fontId="27" fillId="5" borderId="19" xfId="0" applyNumberFormat="1" applyFont="1" applyFill="1" applyBorder="1" applyAlignment="1">
      <alignment horizontal="center" vertical="center" wrapText="1"/>
    </xf>
    <xf numFmtId="1" fontId="27" fillId="5" borderId="19" xfId="0" applyNumberFormat="1" applyFont="1" applyFill="1" applyBorder="1" applyAlignment="1">
      <alignment horizontal="center" vertical="center" wrapText="1"/>
    </xf>
    <xf numFmtId="165" fontId="27" fillId="5" borderId="21" xfId="0" applyNumberFormat="1" applyFont="1" applyFill="1" applyBorder="1" applyAlignment="1">
      <alignment horizontal="center" vertical="center" wrapText="1"/>
    </xf>
    <xf numFmtId="49" fontId="27" fillId="5" borderId="22" xfId="0" applyNumberFormat="1" applyFont="1" applyFill="1" applyBorder="1" applyAlignment="1">
      <alignment horizontal="center" vertical="center" wrapText="1"/>
    </xf>
    <xf numFmtId="0" fontId="27" fillId="5" borderId="23" xfId="0" applyFont="1" applyFill="1" applyBorder="1" applyAlignment="1">
      <alignment horizontal="center" vertical="center" wrapText="1"/>
    </xf>
    <xf numFmtId="0" fontId="27" fillId="5" borderId="0" xfId="0" applyFont="1" applyFill="1" applyAlignment="1">
      <alignment horizontal="center" vertical="center" wrapText="1"/>
    </xf>
    <xf numFmtId="0" fontId="28" fillId="0" borderId="24" xfId="0" applyFont="1" applyBorder="1" applyAlignment="1">
      <alignment horizontal="center" vertical="center"/>
    </xf>
    <xf numFmtId="1" fontId="0" fillId="6" borderId="27" xfId="0" applyNumberFormat="1" applyFill="1" applyBorder="1"/>
    <xf numFmtId="166" fontId="0" fillId="6" borderId="27" xfId="0" applyNumberFormat="1" applyFill="1" applyBorder="1"/>
    <xf numFmtId="167" fontId="0" fillId="6" borderId="27" xfId="0" applyNumberFormat="1" applyFill="1" applyBorder="1"/>
    <xf numFmtId="0" fontId="0" fillId="6" borderId="27" xfId="0" applyFill="1" applyBorder="1"/>
    <xf numFmtId="0" fontId="0" fillId="6" borderId="27" xfId="0" applyFill="1" applyBorder="1" applyAlignment="1">
      <alignment horizontal="center"/>
    </xf>
    <xf numFmtId="164" fontId="0" fillId="6" borderId="27" xfId="0" applyNumberFormat="1" applyFill="1" applyBorder="1"/>
    <xf numFmtId="1" fontId="0" fillId="0" borderId="27" xfId="0" applyNumberFormat="1" applyBorder="1"/>
    <xf numFmtId="165" fontId="0" fillId="6" borderId="25" xfId="0" applyNumberFormat="1" applyFill="1" applyBorder="1"/>
    <xf numFmtId="0" fontId="0" fillId="6" borderId="28" xfId="0" applyFill="1" applyBorder="1" applyAlignment="1">
      <alignment horizontal="center"/>
    </xf>
    <xf numFmtId="0" fontId="0" fillId="6" borderId="26" xfId="0" applyFill="1" applyBorder="1" applyAlignment="1">
      <alignment horizontal="center"/>
    </xf>
    <xf numFmtId="0" fontId="0" fillId="0" borderId="14" xfId="0" applyBorder="1"/>
    <xf numFmtId="0" fontId="0" fillId="0" borderId="0" xfId="0" applyAlignment="1">
      <alignment horizontal="center" vertical="center"/>
    </xf>
    <xf numFmtId="0" fontId="28" fillId="0" borderId="29" xfId="0" applyFont="1" applyBorder="1" applyAlignment="1">
      <alignment horizontal="center" vertical="center"/>
    </xf>
    <xf numFmtId="1" fontId="0" fillId="6" borderId="19" xfId="0" applyNumberFormat="1" applyFill="1" applyBorder="1"/>
    <xf numFmtId="166" fontId="0" fillId="6" borderId="19" xfId="0" applyNumberFormat="1" applyFill="1" applyBorder="1"/>
    <xf numFmtId="167" fontId="0" fillId="6" borderId="19" xfId="0" applyNumberFormat="1" applyFill="1" applyBorder="1"/>
    <xf numFmtId="0" fontId="0" fillId="6" borderId="19" xfId="0" applyFill="1" applyBorder="1"/>
    <xf numFmtId="0" fontId="0" fillId="6" borderId="19" xfId="0" applyFill="1" applyBorder="1" applyAlignment="1">
      <alignment horizontal="center"/>
    </xf>
    <xf numFmtId="164" fontId="0" fillId="6" borderId="19" xfId="0" applyNumberFormat="1" applyFill="1" applyBorder="1"/>
    <xf numFmtId="1" fontId="0" fillId="0" borderId="19" xfId="0" applyNumberFormat="1" applyBorder="1"/>
    <xf numFmtId="165" fontId="0" fillId="6" borderId="21" xfId="0" applyNumberFormat="1" applyFill="1" applyBorder="1"/>
    <xf numFmtId="0" fontId="0" fillId="6" borderId="31" xfId="0" applyFill="1" applyBorder="1" applyAlignment="1">
      <alignment horizontal="center"/>
    </xf>
    <xf numFmtId="0" fontId="0" fillId="6" borderId="30" xfId="0" applyFill="1" applyBorder="1" applyAlignment="1">
      <alignment horizontal="center"/>
    </xf>
    <xf numFmtId="0" fontId="0" fillId="0" borderId="13" xfId="0" applyBorder="1"/>
    <xf numFmtId="0" fontId="28" fillId="0" borderId="32" xfId="0" applyFont="1" applyBorder="1" applyAlignment="1">
      <alignment horizontal="center" vertical="center"/>
    </xf>
    <xf numFmtId="1" fontId="0" fillId="0" borderId="35" xfId="0" applyNumberFormat="1" applyBorder="1"/>
    <xf numFmtId="166" fontId="0" fillId="0" borderId="35" xfId="0" applyNumberFormat="1" applyBorder="1"/>
    <xf numFmtId="167" fontId="0" fillId="0" borderId="35" xfId="0" applyNumberFormat="1" applyBorder="1"/>
    <xf numFmtId="0" fontId="0" fillId="0" borderId="35" xfId="0" applyBorder="1"/>
    <xf numFmtId="0" fontId="0" fillId="0" borderId="35" xfId="0" applyBorder="1" applyAlignment="1">
      <alignment horizontal="center"/>
    </xf>
    <xf numFmtId="164" fontId="0" fillId="0" borderId="35" xfId="0" applyNumberFormat="1" applyBorder="1"/>
    <xf numFmtId="165" fontId="0" fillId="0" borderId="33" xfId="0" applyNumberFormat="1" applyBorder="1"/>
    <xf numFmtId="0" fontId="0" fillId="0" borderId="36" xfId="0" applyBorder="1" applyAlignment="1">
      <alignment horizontal="center"/>
    </xf>
    <xf numFmtId="0" fontId="0" fillId="0" borderId="34" xfId="0" applyBorder="1" applyAlignment="1">
      <alignment horizontal="center"/>
    </xf>
    <xf numFmtId="0" fontId="0" fillId="0" borderId="15" xfId="0" applyBorder="1"/>
    <xf numFmtId="165" fontId="0" fillId="0" borderId="0" xfId="0" applyNumberFormat="1"/>
    <xf numFmtId="0" fontId="28" fillId="0" borderId="37" xfId="0" applyFont="1" applyBorder="1" applyAlignment="1">
      <alignment horizontal="center" vertical="center"/>
    </xf>
    <xf numFmtId="1" fontId="0" fillId="6" borderId="39" xfId="0" applyNumberFormat="1" applyFill="1" applyBorder="1"/>
    <xf numFmtId="1" fontId="0" fillId="6" borderId="35" xfId="0" applyNumberFormat="1" applyFill="1" applyBorder="1"/>
    <xf numFmtId="0" fontId="28" fillId="0" borderId="40" xfId="0" applyFont="1" applyBorder="1" applyAlignment="1">
      <alignment horizontal="center" vertical="center"/>
    </xf>
    <xf numFmtId="165" fontId="0" fillId="0" borderId="40" xfId="0" applyNumberFormat="1" applyBorder="1"/>
    <xf numFmtId="1" fontId="0" fillId="0" borderId="40" xfId="0" applyNumberFormat="1" applyBorder="1"/>
    <xf numFmtId="166" fontId="0" fillId="0" borderId="40" xfId="0" applyNumberFormat="1" applyBorder="1"/>
    <xf numFmtId="167" fontId="0" fillId="0" borderId="40" xfId="0" applyNumberFormat="1" applyBorder="1"/>
    <xf numFmtId="0" fontId="0" fillId="0" borderId="40" xfId="0" applyBorder="1"/>
    <xf numFmtId="0" fontId="0" fillId="0" borderId="40" xfId="0" applyBorder="1" applyAlignment="1">
      <alignment horizontal="center"/>
    </xf>
    <xf numFmtId="164" fontId="0" fillId="0" borderId="40" xfId="0" applyNumberFormat="1" applyBorder="1"/>
    <xf numFmtId="0" fontId="28" fillId="0" borderId="38" xfId="0" applyFont="1" applyBorder="1" applyAlignment="1">
      <alignment horizontal="center" vertical="center"/>
    </xf>
    <xf numFmtId="0" fontId="0" fillId="0" borderId="38" xfId="0" quotePrefix="1" applyBorder="1"/>
    <xf numFmtId="165" fontId="0" fillId="0" borderId="38" xfId="0" applyNumberFormat="1" applyBorder="1"/>
    <xf numFmtId="1" fontId="0" fillId="0" borderId="38" xfId="0" applyNumberFormat="1" applyBorder="1"/>
    <xf numFmtId="166" fontId="0" fillId="0" borderId="38" xfId="0" applyNumberFormat="1" applyBorder="1"/>
    <xf numFmtId="167" fontId="0" fillId="0" borderId="38" xfId="0" applyNumberFormat="1" applyBorder="1"/>
    <xf numFmtId="0" fontId="0" fillId="0" borderId="38" xfId="0" applyBorder="1"/>
    <xf numFmtId="0" fontId="0" fillId="0" borderId="38" xfId="0" applyBorder="1" applyAlignment="1">
      <alignment horizontal="center"/>
    </xf>
    <xf numFmtId="164" fontId="0" fillId="0" borderId="38" xfId="0" applyNumberFormat="1" applyBorder="1"/>
    <xf numFmtId="165" fontId="0" fillId="6" borderId="38" xfId="0" applyNumberFormat="1" applyFill="1" applyBorder="1"/>
    <xf numFmtId="1" fontId="0" fillId="6" borderId="38" xfId="0" applyNumberFormat="1" applyFill="1" applyBorder="1"/>
    <xf numFmtId="166" fontId="0" fillId="6" borderId="38" xfId="0" applyNumberFormat="1" applyFill="1" applyBorder="1"/>
    <xf numFmtId="167" fontId="0" fillId="6" borderId="38" xfId="0" applyNumberFormat="1" applyFill="1" applyBorder="1"/>
    <xf numFmtId="0" fontId="0" fillId="6" borderId="38" xfId="0" applyFill="1" applyBorder="1"/>
    <xf numFmtId="0" fontId="0" fillId="6" borderId="38" xfId="0" applyFill="1" applyBorder="1" applyAlignment="1">
      <alignment horizontal="center"/>
    </xf>
    <xf numFmtId="164" fontId="0" fillId="6" borderId="38" xfId="0" applyNumberFormat="1" applyFill="1" applyBorder="1"/>
    <xf numFmtId="0" fontId="29" fillId="0" borderId="41" xfId="0" applyFont="1" applyBorder="1" applyAlignment="1">
      <alignment vertical="center"/>
    </xf>
    <xf numFmtId="0" fontId="0" fillId="0" borderId="1" xfId="0" applyBorder="1" applyAlignment="1">
      <alignment horizontal="left" vertical="center"/>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wrapText="1"/>
    </xf>
    <xf numFmtId="0" fontId="10" fillId="0" borderId="13" xfId="0" applyFont="1" applyBorder="1" applyAlignment="1">
      <alignment horizontal="center" vertical="center" wrapText="1"/>
    </xf>
    <xf numFmtId="0" fontId="0" fillId="0" borderId="8" xfId="0" applyBorder="1" applyAlignment="1">
      <alignment horizontal="center" vertical="center" wrapText="1"/>
    </xf>
    <xf numFmtId="0" fontId="9" fillId="0" borderId="12" xfId="0" applyFont="1" applyBorder="1" applyAlignment="1">
      <alignment horizontal="left" vertical="center" wrapText="1"/>
    </xf>
    <xf numFmtId="0" fontId="0" fillId="0" borderId="5" xfId="0" applyBorder="1" applyAlignment="1">
      <alignment vertical="center" wrapText="1"/>
    </xf>
    <xf numFmtId="0" fontId="0" fillId="0" borderId="9" xfId="0" applyBorder="1" applyAlignment="1">
      <alignment horizontal="center"/>
    </xf>
    <xf numFmtId="0" fontId="0" fillId="0" borderId="7" xfId="0" applyBorder="1" applyAlignment="1">
      <alignment horizontal="center"/>
    </xf>
    <xf numFmtId="0" fontId="13" fillId="0" borderId="15" xfId="0" applyFont="1" applyBorder="1" applyAlignment="1">
      <alignment horizontal="left" vertical="center" wrapText="1"/>
    </xf>
    <xf numFmtId="0" fontId="0" fillId="0" borderId="3" xfId="0" applyBorder="1" applyAlignment="1">
      <alignment horizontal="left" vertical="center"/>
    </xf>
    <xf numFmtId="0" fontId="30" fillId="0" borderId="38" xfId="0" applyFont="1" applyBorder="1" applyAlignment="1">
      <alignment vertical="center"/>
    </xf>
    <xf numFmtId="0" fontId="30" fillId="0" borderId="38" xfId="0" applyFont="1" applyBorder="1" applyAlignment="1">
      <alignment vertical="center" wrapText="1"/>
    </xf>
    <xf numFmtId="0" fontId="31" fillId="0" borderId="38" xfId="0" applyFont="1" applyBorder="1" applyAlignment="1">
      <alignment vertical="center" wrapText="1"/>
    </xf>
    <xf numFmtId="0" fontId="0" fillId="0" borderId="14" xfId="0" applyBorder="1" applyAlignment="1">
      <alignment vertical="center" wrapText="1"/>
    </xf>
    <xf numFmtId="0" fontId="0" fillId="0" borderId="14" xfId="0" applyBorder="1" applyAlignment="1">
      <alignment horizontal="left" vertical="center" wrapText="1"/>
    </xf>
    <xf numFmtId="0" fontId="0" fillId="0" borderId="9" xfId="0" applyBorder="1" applyAlignment="1">
      <alignment wrapText="1"/>
    </xf>
    <xf numFmtId="0" fontId="32" fillId="0" borderId="9" xfId="0" applyFont="1" applyBorder="1" applyAlignment="1">
      <alignment horizontal="center" vertical="center" wrapText="1"/>
    </xf>
    <xf numFmtId="0" fontId="32" fillId="0" borderId="9" xfId="0" applyFont="1" applyBorder="1" applyAlignment="1">
      <alignment vertical="center" wrapText="1"/>
    </xf>
    <xf numFmtId="0" fontId="32" fillId="4" borderId="6" xfId="0" applyFont="1" applyFill="1" applyBorder="1" applyAlignment="1">
      <alignment horizontal="center" vertical="center" wrapText="1"/>
    </xf>
    <xf numFmtId="0" fontId="32" fillId="0" borderId="9" xfId="0" applyFont="1" applyBorder="1" applyAlignment="1">
      <alignment horizontal="left" vertical="center" wrapText="1"/>
    </xf>
    <xf numFmtId="0" fontId="0" fillId="0" borderId="2" xfId="0" applyBorder="1"/>
    <xf numFmtId="0" fontId="32" fillId="0" borderId="6" xfId="0" applyFont="1" applyBorder="1" applyAlignment="1">
      <alignment vertical="center" wrapText="1"/>
    </xf>
    <xf numFmtId="0" fontId="32" fillId="0" borderId="14" xfId="0" applyFont="1" applyBorder="1" applyAlignment="1">
      <alignment vertical="center" wrapText="1"/>
    </xf>
    <xf numFmtId="0" fontId="32" fillId="0" borderId="6" xfId="0" applyFont="1" applyBorder="1" applyAlignment="1">
      <alignment horizontal="center" vertical="center" wrapText="1"/>
    </xf>
    <xf numFmtId="0" fontId="34" fillId="0" borderId="6" xfId="0" applyFont="1" applyBorder="1" applyAlignment="1">
      <alignment horizontal="center" vertical="center" wrapText="1"/>
    </xf>
    <xf numFmtId="0" fontId="33" fillId="0" borderId="6" xfId="0" applyFont="1" applyBorder="1" applyAlignment="1">
      <alignment horizontal="center" vertical="center" wrapText="1"/>
    </xf>
    <xf numFmtId="0" fontId="35" fillId="0" borderId="6" xfId="0" applyFont="1" applyBorder="1" applyAlignment="1">
      <alignment horizontal="center" vertical="center" wrapText="1"/>
    </xf>
    <xf numFmtId="0" fontId="32" fillId="0" borderId="6" xfId="0" applyFont="1" applyBorder="1"/>
    <xf numFmtId="0" fontId="36" fillId="0" borderId="6" xfId="0" applyFont="1" applyBorder="1" applyAlignment="1">
      <alignment horizontal="center" vertical="center" wrapText="1"/>
    </xf>
    <xf numFmtId="0" fontId="32" fillId="0" borderId="11" xfId="0" applyFont="1" applyBorder="1" applyAlignment="1">
      <alignment horizontal="center" vertical="center" wrapText="1"/>
    </xf>
    <xf numFmtId="0" fontId="32" fillId="4" borderId="9" xfId="0" applyFont="1" applyFill="1" applyBorder="1" applyAlignment="1">
      <alignment horizontal="center" vertical="center" wrapText="1"/>
    </xf>
    <xf numFmtId="0" fontId="0" fillId="0" borderId="2" xfId="0" applyBorder="1" applyAlignment="1">
      <alignment vertical="center" wrapText="1"/>
    </xf>
    <xf numFmtId="0" fontId="0" fillId="0" borderId="12" xfId="0" applyBorder="1" applyAlignment="1">
      <alignment vertical="center" wrapText="1"/>
    </xf>
    <xf numFmtId="0" fontId="9" fillId="0" borderId="13" xfId="0" applyFont="1" applyBorder="1" applyAlignment="1">
      <alignment horizontal="left" vertical="center" wrapText="1"/>
    </xf>
    <xf numFmtId="0" fontId="13" fillId="0" borderId="12" xfId="0" applyFont="1" applyBorder="1" applyAlignment="1">
      <alignment horizontal="left" vertical="center" wrapText="1"/>
    </xf>
    <xf numFmtId="0" fontId="13" fillId="0" borderId="6" xfId="0" applyFont="1" applyBorder="1" applyAlignment="1">
      <alignment horizontal="left" vertical="center" wrapText="1"/>
    </xf>
    <xf numFmtId="0" fontId="22" fillId="0" borderId="6" xfId="0" applyFont="1" applyBorder="1" applyAlignment="1">
      <alignment horizontal="left" vertical="center" wrapText="1"/>
    </xf>
    <xf numFmtId="0" fontId="0" fillId="0" borderId="6" xfId="0" applyBorder="1" applyAlignment="1">
      <alignment horizontal="justify" vertical="center" wrapText="1"/>
    </xf>
    <xf numFmtId="0" fontId="20" fillId="0" borderId="6" xfId="0" applyFont="1" applyBorder="1" applyAlignment="1">
      <alignment vertical="center" wrapText="1"/>
    </xf>
    <xf numFmtId="0" fontId="0" fillId="0" borderId="6" xfId="0" applyBorder="1" applyAlignment="1">
      <alignment horizontal="center" wrapText="1"/>
    </xf>
    <xf numFmtId="0" fontId="3" fillId="0" borderId="9" xfId="0" applyFont="1" applyBorder="1" applyAlignment="1">
      <alignment horizontal="center" vertical="center" wrapText="1"/>
    </xf>
    <xf numFmtId="0" fontId="22" fillId="0" borderId="6" xfId="0" applyFont="1" applyBorder="1" applyAlignment="1">
      <alignment vertical="center" wrapText="1"/>
    </xf>
    <xf numFmtId="0" fontId="3" fillId="0" borderId="12" xfId="0" applyFont="1" applyBorder="1" applyAlignment="1">
      <alignment horizontal="center" vertical="center" wrapText="1"/>
    </xf>
    <xf numFmtId="0" fontId="39" fillId="0" borderId="15" xfId="0" applyFont="1" applyBorder="1" applyAlignment="1">
      <alignment vertical="center" wrapText="1"/>
    </xf>
    <xf numFmtId="0" fontId="39" fillId="0" borderId="6" xfId="0" applyFont="1" applyBorder="1" applyAlignment="1">
      <alignment horizontal="left" vertical="top" wrapText="1"/>
    </xf>
    <xf numFmtId="0" fontId="39" fillId="0" borderId="15" xfId="0" applyFont="1" applyBorder="1" applyAlignment="1">
      <alignment horizontal="left" vertical="center" wrapText="1"/>
    </xf>
    <xf numFmtId="0" fontId="39" fillId="0" borderId="6" xfId="0" applyFont="1" applyBorder="1" applyAlignment="1">
      <alignment horizontal="left" vertical="center" wrapText="1"/>
    </xf>
    <xf numFmtId="0" fontId="39" fillId="0" borderId="6" xfId="0" applyFont="1" applyBorder="1" applyAlignment="1">
      <alignment horizontal="center" vertical="center" wrapText="1"/>
    </xf>
    <xf numFmtId="0" fontId="39" fillId="0" borderId="6" xfId="0" applyFont="1" applyBorder="1" applyAlignment="1">
      <alignment horizontal="center"/>
    </xf>
    <xf numFmtId="0" fontId="39" fillId="0" borderId="0" xfId="0" applyFont="1"/>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1" xfId="0" applyFont="1" applyBorder="1" applyAlignment="1">
      <alignment horizontal="left" vertical="center" wrapText="1"/>
    </xf>
    <xf numFmtId="0" fontId="3" fillId="0" borderId="6" xfId="0" applyFont="1" applyBorder="1" applyAlignment="1">
      <alignment horizontal="left" vertical="center" wrapText="1"/>
    </xf>
    <xf numFmtId="49" fontId="39" fillId="0" borderId="6" xfId="0" applyNumberFormat="1" applyFont="1" applyBorder="1" applyAlignment="1">
      <alignment horizontal="left" vertical="center" wrapText="1"/>
    </xf>
    <xf numFmtId="0" fontId="39" fillId="0" borderId="6" xfId="0" applyFont="1" applyBorder="1" applyAlignment="1">
      <alignment vertical="center" wrapText="1"/>
    </xf>
    <xf numFmtId="0" fontId="39" fillId="0" borderId="6" xfId="0" applyFont="1" applyBorder="1" applyAlignment="1">
      <alignment horizontal="center" vertical="center"/>
    </xf>
    <xf numFmtId="0" fontId="3" fillId="0" borderId="2" xfId="0" applyFont="1" applyBorder="1" applyAlignment="1">
      <alignment horizontal="left" vertical="center" wrapText="1"/>
    </xf>
    <xf numFmtId="0" fontId="39" fillId="0" borderId="9" xfId="0" applyFont="1" applyBorder="1" applyAlignment="1">
      <alignment vertical="center" wrapText="1"/>
    </xf>
    <xf numFmtId="0" fontId="40" fillId="0" borderId="6" xfId="0" applyFont="1" applyBorder="1" applyAlignment="1">
      <alignment horizontal="left" vertical="center" wrapText="1"/>
    </xf>
    <xf numFmtId="0" fontId="3" fillId="0" borderId="6" xfId="0" applyFont="1" applyBorder="1" applyAlignment="1">
      <alignment horizontal="center" vertical="center" wrapText="1"/>
    </xf>
    <xf numFmtId="0" fontId="3" fillId="0" borderId="12" xfId="0" applyFont="1" applyBorder="1" applyAlignment="1">
      <alignment horizontal="left" vertical="center" wrapText="1"/>
    </xf>
    <xf numFmtId="0" fontId="39" fillId="0" borderId="8" xfId="0" applyFont="1" applyBorder="1" applyAlignment="1">
      <alignment horizontal="center" vertical="center" wrapText="1"/>
    </xf>
    <xf numFmtId="0" fontId="39" fillId="0" borderId="9" xfId="0" applyFont="1" applyBorder="1" applyAlignment="1">
      <alignment horizontal="center"/>
    </xf>
    <xf numFmtId="164" fontId="10" fillId="0" borderId="0" xfId="0" quotePrefix="1" applyNumberFormat="1" applyFont="1" applyAlignment="1">
      <alignment horizontal="left" vertical="center" wrapText="1" indent="1"/>
    </xf>
    <xf numFmtId="0" fontId="0" fillId="0" borderId="11" xfId="0" applyBorder="1" applyAlignment="1">
      <alignment horizontal="center" vertical="center" wrapText="1"/>
    </xf>
    <xf numFmtId="0" fontId="25" fillId="0" borderId="6" xfId="0" applyFont="1" applyBorder="1" applyAlignment="1">
      <alignment horizontal="center" vertical="center" wrapText="1"/>
    </xf>
    <xf numFmtId="0" fontId="0" fillId="0" borderId="9" xfId="0" applyBorder="1" applyAlignment="1">
      <alignment horizontal="center" vertical="center"/>
    </xf>
    <xf numFmtId="0" fontId="0" fillId="4" borderId="6" xfId="0" applyFill="1" applyBorder="1" applyAlignment="1">
      <alignment horizontal="center" vertical="center" wrapText="1"/>
    </xf>
    <xf numFmtId="0" fontId="0" fillId="4" borderId="9" xfId="0" applyFill="1" applyBorder="1" applyAlignment="1">
      <alignment horizontal="center" vertical="center" wrapText="1"/>
    </xf>
    <xf numFmtId="0" fontId="22" fillId="0" borderId="6" xfId="0" applyFont="1" applyBorder="1" applyAlignment="1">
      <alignment horizontal="center" vertical="center" wrapText="1"/>
    </xf>
    <xf numFmtId="0" fontId="41" fillId="0" borderId="6" xfId="0" applyFont="1" applyBorder="1" applyAlignment="1">
      <alignment horizontal="center" vertical="center" wrapText="1"/>
    </xf>
    <xf numFmtId="0" fontId="0" fillId="0" borderId="38" xfId="0" applyBorder="1" applyAlignment="1">
      <alignment horizontal="left" vertical="center"/>
    </xf>
    <xf numFmtId="0" fontId="0" fillId="0" borderId="38" xfId="0" applyBorder="1" applyAlignment="1">
      <alignment vertical="center"/>
    </xf>
    <xf numFmtId="0" fontId="9" fillId="0" borderId="12" xfId="0" quotePrefix="1" applyFont="1" applyBorder="1" applyAlignment="1">
      <alignment horizontal="center" vertical="center" wrapText="1"/>
    </xf>
    <xf numFmtId="0" fontId="0" fillId="0" borderId="0" xfId="0" applyAlignment="1">
      <alignment horizontal="center"/>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top"/>
    </xf>
    <xf numFmtId="0" fontId="42" fillId="0" borderId="38" xfId="0" applyFont="1" applyBorder="1" applyAlignment="1">
      <alignment horizontal="center"/>
    </xf>
    <xf numFmtId="165" fontId="0" fillId="0" borderId="39" xfId="0" applyNumberFormat="1" applyBorder="1"/>
    <xf numFmtId="1" fontId="0" fillId="0" borderId="0" xfId="0" applyNumberFormat="1"/>
    <xf numFmtId="0" fontId="43" fillId="0" borderId="38" xfId="0" applyFont="1" applyBorder="1" applyAlignment="1">
      <alignment horizontal="center"/>
    </xf>
    <xf numFmtId="0" fontId="42" fillId="0" borderId="38" xfId="0" applyFont="1" applyBorder="1" applyAlignment="1">
      <alignment horizontal="center" vertical="center"/>
    </xf>
    <xf numFmtId="0" fontId="44" fillId="0" borderId="38" xfId="0" applyFont="1" applyBorder="1" applyAlignment="1">
      <alignment vertical="center" wrapText="1"/>
    </xf>
    <xf numFmtId="0" fontId="22" fillId="0" borderId="38" xfId="0" applyFont="1" applyBorder="1" applyAlignment="1">
      <alignment horizont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13" fillId="0" borderId="2" xfId="0" applyFont="1" applyBorder="1" applyAlignment="1">
      <alignment horizontal="left" vertical="center" wrapText="1"/>
    </xf>
    <xf numFmtId="0" fontId="13" fillId="0" borderId="3" xfId="0" applyFont="1" applyBorder="1" applyAlignment="1">
      <alignment horizontal="left" vertical="center" wrapText="1"/>
    </xf>
    <xf numFmtId="0" fontId="13" fillId="0" borderId="12" xfId="0" applyFont="1" applyBorder="1" applyAlignment="1">
      <alignment horizontal="left" vertical="center" wrapText="1"/>
    </xf>
    <xf numFmtId="0" fontId="13" fillId="0" borderId="10" xfId="0" applyFont="1" applyBorder="1" applyAlignment="1">
      <alignment horizontal="left"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2" xfId="0" applyBorder="1" applyAlignment="1">
      <alignment horizontal="left" vertical="center" wrapText="1"/>
    </xf>
    <xf numFmtId="0" fontId="0" fillId="0" borderId="10" xfId="0"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left"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3" fillId="0" borderId="6" xfId="0" applyFont="1" applyBorder="1" applyAlignment="1">
      <alignment vertical="center" wrapText="1"/>
    </xf>
    <xf numFmtId="0" fontId="0" fillId="3" borderId="3" xfId="0" applyFill="1" applyBorder="1" applyAlignment="1">
      <alignment horizontal="center" vertical="center" wrapText="1"/>
    </xf>
    <xf numFmtId="0" fontId="0" fillId="3" borderId="10" xfId="0" applyFill="1" applyBorder="1" applyAlignment="1">
      <alignment horizontal="center" vertical="center" wrapText="1"/>
    </xf>
    <xf numFmtId="0" fontId="3" fillId="7" borderId="11" xfId="0" applyFont="1" applyFill="1" applyBorder="1" applyAlignment="1">
      <alignment horizontal="center" vertical="center" wrapText="1"/>
    </xf>
    <xf numFmtId="0" fontId="3" fillId="7" borderId="14"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0" fillId="0" borderId="11" xfId="0" applyBorder="1" applyAlignment="1">
      <alignment horizontal="left" vertical="center" wrapText="1"/>
    </xf>
    <xf numFmtId="0" fontId="0" fillId="0" borderId="9" xfId="0" applyBorder="1" applyAlignment="1">
      <alignment horizontal="left" vertical="center" wrapText="1"/>
    </xf>
    <xf numFmtId="0" fontId="9" fillId="0" borderId="11" xfId="0" applyFont="1" applyBorder="1" applyAlignment="1">
      <alignment horizontal="left" vertical="center" wrapText="1"/>
    </xf>
    <xf numFmtId="0" fontId="9" fillId="0" borderId="9" xfId="0" applyFont="1" applyBorder="1" applyAlignment="1">
      <alignment horizontal="left" vertical="center" wrapText="1"/>
    </xf>
    <xf numFmtId="0" fontId="9" fillId="2" borderId="11"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9" fillId="0" borderId="1" xfId="0" applyFont="1" applyBorder="1" applyAlignment="1">
      <alignment horizontal="left" vertical="center" wrapText="1"/>
    </xf>
    <xf numFmtId="0" fontId="9" fillId="0" borderId="7" xfId="0" applyFont="1" applyBorder="1" applyAlignment="1">
      <alignment horizontal="left" vertical="center" wrapText="1"/>
    </xf>
    <xf numFmtId="0" fontId="38" fillId="7" borderId="11" xfId="0" applyFont="1" applyFill="1" applyBorder="1" applyAlignment="1">
      <alignment horizontal="center" vertical="center" wrapText="1"/>
    </xf>
    <xf numFmtId="0" fontId="38" fillId="7" borderId="14" xfId="0" applyFont="1" applyFill="1" applyBorder="1" applyAlignment="1">
      <alignment horizontal="center" vertical="center" wrapText="1"/>
    </xf>
    <xf numFmtId="0" fontId="38" fillId="7" borderId="9" xfId="0" applyFont="1" applyFill="1" applyBorder="1" applyAlignment="1">
      <alignment horizontal="center" vertical="center" wrapText="1"/>
    </xf>
    <xf numFmtId="0" fontId="35" fillId="0" borderId="4" xfId="0" applyFont="1" applyBorder="1" applyAlignment="1">
      <alignment horizontal="left" vertical="center" wrapText="1"/>
    </xf>
    <xf numFmtId="0" fontId="37" fillId="0" borderId="0" xfId="0" applyFont="1" applyAlignment="1">
      <alignment horizontal="left" vertical="center" wrapText="1"/>
    </xf>
    <xf numFmtId="0" fontId="37" fillId="0" borderId="12" xfId="0" applyFont="1" applyBorder="1" applyAlignment="1">
      <alignment horizontal="left" vertical="center" wrapText="1"/>
    </xf>
    <xf numFmtId="0" fontId="37" fillId="0" borderId="15" xfId="0" applyFont="1" applyBorder="1" applyAlignment="1">
      <alignment horizontal="left" vertical="center" wrapText="1"/>
    </xf>
    <xf numFmtId="0" fontId="32" fillId="0" borderId="11" xfId="0" applyFont="1" applyBorder="1" applyAlignment="1">
      <alignment horizontal="center" vertical="center" wrapText="1"/>
    </xf>
    <xf numFmtId="0" fontId="0" fillId="0" borderId="6" xfId="0" applyBorder="1" applyAlignment="1">
      <alignment horizontal="center" vertical="center" wrapText="1"/>
    </xf>
    <xf numFmtId="0" fontId="9" fillId="0" borderId="2" xfId="0" applyFont="1" applyBorder="1" applyAlignment="1">
      <alignment horizontal="left" vertical="center" wrapText="1"/>
    </xf>
    <xf numFmtId="0" fontId="9" fillId="0" borderId="12" xfId="0" applyFont="1" applyBorder="1" applyAlignment="1">
      <alignment horizontal="left" vertical="center" wrapText="1"/>
    </xf>
    <xf numFmtId="0" fontId="0" fillId="0" borderId="6" xfId="0" applyBorder="1" applyAlignment="1">
      <alignment horizontal="left" vertical="center" wrapText="1"/>
    </xf>
    <xf numFmtId="0" fontId="35" fillId="0" borderId="42" xfId="0" applyFont="1" applyBorder="1" applyAlignment="1">
      <alignment horizontal="left" vertical="center" wrapText="1"/>
    </xf>
    <xf numFmtId="0" fontId="37" fillId="0" borderId="43" xfId="0" applyFont="1" applyBorder="1" applyAlignment="1">
      <alignment horizontal="left" vertical="center" wrapText="1"/>
    </xf>
    <xf numFmtId="0" fontId="9" fillId="0" borderId="1" xfId="0" applyFont="1" applyBorder="1" applyAlignment="1">
      <alignment horizontal="center"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9" fillId="0" borderId="10" xfId="0" applyFont="1" applyBorder="1" applyAlignment="1">
      <alignment horizontal="left" vertical="center" wrapText="1"/>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2" xfId="0" applyFont="1" applyBorder="1" applyAlignment="1">
      <alignment horizontal="center" vertical="center" wrapText="1"/>
    </xf>
    <xf numFmtId="0" fontId="0" fillId="0" borderId="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9" fillId="0" borderId="13" xfId="0" applyFont="1" applyBorder="1" applyAlignment="1">
      <alignment horizontal="center" vertical="center" wrapText="1"/>
    </xf>
    <xf numFmtId="0" fontId="9" fillId="0" borderId="15"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8" xfId="0" applyFont="1" applyBorder="1" applyAlignment="1">
      <alignment horizontal="center" vertical="center" wrapText="1"/>
    </xf>
    <xf numFmtId="0" fontId="25" fillId="0" borderId="1" xfId="0" applyFont="1" applyBorder="1" applyAlignment="1">
      <alignment horizontal="center" vertical="center" wrapText="1"/>
    </xf>
    <xf numFmtId="0" fontId="25" fillId="0" borderId="8" xfId="0" applyFont="1"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3" borderId="1"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22" fillId="0" borderId="1" xfId="0" applyFont="1" applyBorder="1" applyAlignment="1">
      <alignment vertical="center" wrapText="1"/>
    </xf>
    <xf numFmtId="0" fontId="22" fillId="0" borderId="8" xfId="0" applyFont="1" applyBorder="1" applyAlignment="1">
      <alignment vertical="center" wrapText="1"/>
    </xf>
    <xf numFmtId="0" fontId="21" fillId="0" borderId="2" xfId="0" applyFont="1" applyBorder="1" applyAlignment="1">
      <alignment horizontal="left" vertical="center" wrapText="1"/>
    </xf>
    <xf numFmtId="0" fontId="21" fillId="0" borderId="3" xfId="0" applyFont="1" applyBorder="1" applyAlignment="1">
      <alignment horizontal="left" vertical="center" wrapText="1"/>
    </xf>
    <xf numFmtId="0" fontId="21" fillId="0" borderId="12" xfId="0" applyFont="1" applyBorder="1" applyAlignment="1">
      <alignment horizontal="left" vertical="center" wrapText="1"/>
    </xf>
    <xf numFmtId="0" fontId="21" fillId="0" borderId="10" xfId="0" applyFont="1" applyBorder="1" applyAlignment="1">
      <alignment horizontal="left" vertical="center" wrapText="1"/>
    </xf>
    <xf numFmtId="0" fontId="20" fillId="0" borderId="1" xfId="0" applyFont="1" applyBorder="1" applyAlignment="1">
      <alignment vertical="center" wrapText="1"/>
    </xf>
    <xf numFmtId="0" fontId="20" fillId="0" borderId="7" xfId="0" applyFont="1" applyBorder="1" applyAlignment="1">
      <alignment vertical="center" wrapText="1"/>
    </xf>
    <xf numFmtId="0" fontId="22" fillId="0" borderId="7" xfId="0" applyFont="1" applyBorder="1" applyAlignment="1">
      <alignment vertical="center" wrapText="1"/>
    </xf>
    <xf numFmtId="0" fontId="22" fillId="0" borderId="1" xfId="0" applyFont="1" applyBorder="1" applyAlignment="1">
      <alignment horizontal="left" vertical="center" wrapText="1"/>
    </xf>
    <xf numFmtId="0" fontId="22" fillId="0" borderId="8" xfId="0" applyFont="1" applyBorder="1" applyAlignment="1">
      <alignment horizontal="left" vertical="center" wrapText="1"/>
    </xf>
    <xf numFmtId="0" fontId="23" fillId="0" borderId="1" xfId="0" applyFont="1" applyBorder="1" applyAlignment="1">
      <alignment horizontal="left" vertical="center" wrapText="1"/>
    </xf>
    <xf numFmtId="0" fontId="23" fillId="0" borderId="8" xfId="0" applyFont="1" applyBorder="1" applyAlignment="1">
      <alignment horizontal="left" vertical="center" wrapText="1"/>
    </xf>
    <xf numFmtId="0" fontId="22" fillId="0" borderId="2" xfId="0" applyFont="1" applyBorder="1" applyAlignment="1">
      <alignment horizontal="left" vertical="center" wrapText="1"/>
    </xf>
    <xf numFmtId="0" fontId="22" fillId="0" borderId="3" xfId="0" applyFont="1" applyBorder="1" applyAlignment="1">
      <alignment horizontal="left" vertical="center" wrapText="1"/>
    </xf>
    <xf numFmtId="0" fontId="22" fillId="0" borderId="12" xfId="0" applyFont="1" applyBorder="1" applyAlignment="1">
      <alignment horizontal="left" vertical="center" wrapText="1"/>
    </xf>
    <xf numFmtId="0" fontId="22" fillId="0" borderId="10" xfId="0" applyFont="1" applyBorder="1" applyAlignment="1">
      <alignment horizontal="left" vertical="center" wrapText="1"/>
    </xf>
    <xf numFmtId="0" fontId="9" fillId="0" borderId="8" xfId="0" applyFont="1" applyBorder="1" applyAlignment="1">
      <alignment horizontal="left" vertical="center" wrapText="1"/>
    </xf>
    <xf numFmtId="0" fontId="13" fillId="0" borderId="1" xfId="0" applyFont="1" applyBorder="1" applyAlignment="1">
      <alignment horizontal="left" vertical="center" wrapText="1"/>
    </xf>
    <xf numFmtId="0" fontId="13" fillId="0" borderId="7" xfId="0" applyFont="1" applyBorder="1" applyAlignment="1">
      <alignment horizontal="left" vertical="center" wrapText="1"/>
    </xf>
    <xf numFmtId="0" fontId="13" fillId="0" borderId="8" xfId="0" applyFont="1" applyBorder="1" applyAlignment="1">
      <alignment horizontal="left" vertical="center" wrapText="1"/>
    </xf>
    <xf numFmtId="0" fontId="0" fillId="3" borderId="1" xfId="0" applyFill="1" applyBorder="1" applyAlignment="1">
      <alignment horizontal="left" vertical="center" wrapText="1"/>
    </xf>
    <xf numFmtId="0" fontId="0" fillId="3" borderId="7" xfId="0" applyFill="1" applyBorder="1" applyAlignment="1">
      <alignment horizontal="left" vertical="center" wrapText="1"/>
    </xf>
    <xf numFmtId="0" fontId="0" fillId="3" borderId="8" xfId="0" applyFill="1" applyBorder="1" applyAlignment="1">
      <alignment horizontal="left" vertical="center" wrapText="1"/>
    </xf>
    <xf numFmtId="0" fontId="0" fillId="0" borderId="12" xfId="0" applyBorder="1" applyAlignment="1">
      <alignment vertical="center" wrapText="1"/>
    </xf>
    <xf numFmtId="0" fontId="22" fillId="0" borderId="1"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7" xfId="0" applyFont="1" applyBorder="1" applyAlignment="1">
      <alignment horizontal="center" vertical="center"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12" xfId="0" applyBorder="1"/>
    <xf numFmtId="0" fontId="0" fillId="0" borderId="10" xfId="0" applyBorder="1"/>
    <xf numFmtId="0" fontId="12" fillId="0" borderId="2" xfId="0" applyFont="1" applyBorder="1" applyAlignment="1">
      <alignment vertical="center" wrapText="1"/>
    </xf>
    <xf numFmtId="0" fontId="5" fillId="0" borderId="13" xfId="0" applyFont="1" applyBorder="1" applyAlignment="1">
      <alignment vertical="center" wrapText="1"/>
    </xf>
    <xf numFmtId="0" fontId="5" fillId="0" borderId="3"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12" xfId="0" applyFont="1" applyBorder="1" applyAlignment="1">
      <alignment vertical="center" wrapText="1"/>
    </xf>
    <xf numFmtId="0" fontId="1" fillId="0" borderId="10" xfId="0" applyFont="1" applyBorder="1" applyAlignment="1">
      <alignment vertical="center" wrapText="1"/>
    </xf>
    <xf numFmtId="0" fontId="0" fillId="0" borderId="4" xfId="0" applyBorder="1" applyAlignment="1">
      <alignment vertical="top" wrapText="1"/>
    </xf>
    <xf numFmtId="0" fontId="0" fillId="0" borderId="0" xfId="0" applyAlignment="1">
      <alignment vertical="top" wrapText="1"/>
    </xf>
    <xf numFmtId="0" fontId="0" fillId="0" borderId="5" xfId="0"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10" xfId="0" applyBorder="1" applyAlignment="1">
      <alignment vertical="top" wrapText="1"/>
    </xf>
    <xf numFmtId="0" fontId="6" fillId="0" borderId="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3"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0" xfId="0" applyFont="1" applyBorder="1" applyAlignment="1">
      <alignment horizontal="center" vertical="center" wrapText="1"/>
    </xf>
    <xf numFmtId="0" fontId="5" fillId="0" borderId="0" xfId="0" applyFont="1" applyAlignment="1">
      <alignment horizontal="left" vertical="center" wrapText="1"/>
    </xf>
    <xf numFmtId="0" fontId="10" fillId="0" borderId="1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0" fillId="0" borderId="14" xfId="0" applyBorder="1" applyAlignment="1">
      <alignment horizontal="center" vertical="center" wrapText="1"/>
    </xf>
    <xf numFmtId="0" fontId="6" fillId="0" borderId="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13" fillId="0" borderId="11" xfId="0" applyFont="1" applyBorder="1" applyAlignment="1">
      <alignment horizontal="left" vertical="center" wrapText="1"/>
    </xf>
    <xf numFmtId="0" fontId="13" fillId="0" borderId="9" xfId="0" applyFont="1" applyBorder="1" applyAlignment="1">
      <alignment horizontal="left" vertical="center" wrapText="1"/>
    </xf>
    <xf numFmtId="0" fontId="13" fillId="0" borderId="6" xfId="0" applyFont="1" applyBorder="1" applyAlignment="1">
      <alignment horizontal="left" vertical="center" wrapText="1"/>
    </xf>
    <xf numFmtId="0" fontId="0" fillId="0" borderId="1" xfId="0" applyBorder="1" applyAlignment="1">
      <alignment horizontal="justify" vertical="center" wrapText="1"/>
    </xf>
    <xf numFmtId="0" fontId="0" fillId="0" borderId="7" xfId="0" applyBorder="1" applyAlignment="1">
      <alignment horizontal="justify" vertical="center" wrapText="1"/>
    </xf>
    <xf numFmtId="0" fontId="14" fillId="0" borderId="1" xfId="0" applyFont="1" applyBorder="1" applyAlignment="1">
      <alignment horizontal="left" vertical="center" wrapText="1"/>
    </xf>
    <xf numFmtId="0" fontId="14" fillId="0" borderId="7" xfId="0" applyFont="1" applyBorder="1" applyAlignment="1">
      <alignment horizontal="left" vertical="center" wrapText="1"/>
    </xf>
    <xf numFmtId="0" fontId="25" fillId="0" borderId="6" xfId="0" applyFont="1" applyBorder="1" applyAlignment="1">
      <alignment horizontal="center" vertical="center" wrapText="1"/>
    </xf>
    <xf numFmtId="0" fontId="21" fillId="0" borderId="6" xfId="0" applyFont="1" applyBorder="1" applyAlignment="1">
      <alignment horizontal="left" vertical="center" wrapText="1"/>
    </xf>
    <xf numFmtId="0" fontId="23" fillId="0" borderId="7" xfId="0" applyFont="1" applyBorder="1" applyAlignment="1">
      <alignment horizontal="left" vertical="center" wrapText="1"/>
    </xf>
    <xf numFmtId="0" fontId="22" fillId="0" borderId="7" xfId="0" applyFont="1" applyBorder="1" applyAlignment="1">
      <alignment horizontal="left" vertical="center" wrapText="1"/>
    </xf>
    <xf numFmtId="0" fontId="25" fillId="0" borderId="7" xfId="0" applyFont="1" applyBorder="1" applyAlignment="1">
      <alignment horizontal="center" vertical="center" wrapText="1"/>
    </xf>
    <xf numFmtId="0" fontId="14" fillId="0" borderId="8" xfId="0" applyFont="1" applyBorder="1" applyAlignment="1">
      <alignment horizontal="left" vertical="center" wrapText="1"/>
    </xf>
    <xf numFmtId="0" fontId="9" fillId="0" borderId="6" xfId="0" applyFont="1" applyBorder="1" applyAlignment="1">
      <alignment horizontal="center" vertical="center" wrapText="1"/>
    </xf>
    <xf numFmtId="0" fontId="0" fillId="0" borderId="8" xfId="0" applyBorder="1" applyAlignment="1">
      <alignment horizontal="justify" vertical="center" wrapText="1"/>
    </xf>
    <xf numFmtId="0" fontId="0" fillId="0" borderId="1" xfId="0" applyBorder="1" applyAlignment="1">
      <alignment wrapText="1"/>
    </xf>
    <xf numFmtId="0" fontId="0" fillId="0" borderId="8" xfId="0" applyBorder="1" applyAlignment="1">
      <alignment wrapText="1"/>
    </xf>
    <xf numFmtId="0" fontId="9" fillId="0" borderId="13" xfId="0" applyFont="1" applyBorder="1" applyAlignment="1">
      <alignment horizontal="left" vertical="center" wrapText="1"/>
    </xf>
    <xf numFmtId="0" fontId="9" fillId="0" borderId="15" xfId="0" applyFont="1" applyBorder="1" applyAlignment="1">
      <alignment horizontal="left" vertical="center" wrapText="1"/>
    </xf>
    <xf numFmtId="0" fontId="0" fillId="0" borderId="13" xfId="0" applyBorder="1" applyAlignment="1">
      <alignment horizontal="left" vertical="center" wrapText="1"/>
    </xf>
    <xf numFmtId="0" fontId="0" fillId="0" borderId="15" xfId="0" applyBorder="1" applyAlignment="1">
      <alignment horizontal="left" vertical="center" wrapText="1"/>
    </xf>
    <xf numFmtId="0" fontId="9" fillId="0" borderId="1" xfId="0" quotePrefix="1" applyFont="1" applyBorder="1" applyAlignment="1">
      <alignment horizontal="center" vertical="center" wrapText="1"/>
    </xf>
    <xf numFmtId="49" fontId="0" fillId="0" borderId="1" xfId="0" applyNumberFormat="1" applyBorder="1" applyAlignment="1">
      <alignment horizontal="left" vertical="center" wrapText="1"/>
    </xf>
    <xf numFmtId="49" fontId="0" fillId="0" borderId="8" xfId="0" applyNumberFormat="1" applyBorder="1" applyAlignment="1">
      <alignment horizontal="left" vertical="center" wrapText="1"/>
    </xf>
    <xf numFmtId="0" fontId="9" fillId="0" borderId="6" xfId="0" quotePrefix="1" applyFont="1" applyBorder="1" applyAlignment="1">
      <alignment horizontal="center" vertical="center" wrapText="1"/>
    </xf>
    <xf numFmtId="0" fontId="9" fillId="0" borderId="7" xfId="0" applyFont="1" applyBorder="1" applyAlignment="1">
      <alignment vertical="center" wrapText="1"/>
    </xf>
    <xf numFmtId="0" fontId="9" fillId="0" borderId="8" xfId="0" applyFont="1" applyBorder="1" applyAlignment="1">
      <alignment vertical="center" wrapText="1"/>
    </xf>
    <xf numFmtId="0" fontId="13" fillId="0" borderId="7" xfId="0" applyFont="1" applyBorder="1" applyAlignment="1">
      <alignment vertical="center" wrapText="1"/>
    </xf>
    <xf numFmtId="0" fontId="13" fillId="0" borderId="8" xfId="0" applyFont="1" applyBorder="1" applyAlignment="1">
      <alignment vertical="center" wrapText="1"/>
    </xf>
    <xf numFmtId="0" fontId="0" fillId="3" borderId="2" xfId="0" applyFill="1" applyBorder="1" applyAlignment="1">
      <alignment horizontal="left" vertical="center" wrapText="1"/>
    </xf>
    <xf numFmtId="0" fontId="0" fillId="3" borderId="4" xfId="0" applyFill="1" applyBorder="1" applyAlignment="1">
      <alignment horizontal="left" vertical="center" wrapText="1"/>
    </xf>
    <xf numFmtId="0" fontId="0" fillId="3" borderId="12" xfId="0" applyFill="1" applyBorder="1" applyAlignment="1">
      <alignment horizontal="left" vertical="center" wrapText="1"/>
    </xf>
    <xf numFmtId="0" fontId="9" fillId="0" borderId="2" xfId="0" applyFont="1" applyBorder="1" applyAlignment="1">
      <alignment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9" fillId="0" borderId="5" xfId="0" applyFont="1" applyBorder="1" applyAlignment="1">
      <alignment vertical="center" wrapText="1"/>
    </xf>
    <xf numFmtId="0" fontId="9" fillId="0" borderId="12" xfId="0" applyFont="1" applyBorder="1" applyAlignment="1">
      <alignment vertical="center" wrapText="1"/>
    </xf>
    <xf numFmtId="0" fontId="9" fillId="0" borderId="10" xfId="0" applyFont="1" applyBorder="1" applyAlignment="1">
      <alignment vertical="center" wrapText="1"/>
    </xf>
    <xf numFmtId="0" fontId="9" fillId="0" borderId="11" xfId="0" applyFont="1" applyBorder="1" applyAlignment="1">
      <alignment vertical="center" wrapText="1"/>
    </xf>
    <xf numFmtId="0" fontId="9" fillId="0" borderId="9" xfId="0" applyFont="1" applyBorder="1" applyAlignment="1">
      <alignment vertical="center" wrapText="1"/>
    </xf>
    <xf numFmtId="0" fontId="37" fillId="0" borderId="11" xfId="0" applyFont="1" applyBorder="1" applyAlignment="1">
      <alignment horizontal="left" vertical="center" wrapText="1"/>
    </xf>
    <xf numFmtId="0" fontId="37" fillId="0" borderId="9" xfId="0" applyFont="1" applyBorder="1" applyAlignment="1">
      <alignment horizontal="left" vertical="center" wrapText="1"/>
    </xf>
    <xf numFmtId="0" fontId="32" fillId="0" borderId="9" xfId="0" applyFont="1" applyBorder="1" applyAlignment="1">
      <alignment horizontal="center" vertical="center" wrapText="1"/>
    </xf>
    <xf numFmtId="0" fontId="37" fillId="0" borderId="14" xfId="0" applyFont="1" applyBorder="1" applyAlignment="1">
      <alignment horizontal="left" vertical="center" wrapText="1"/>
    </xf>
    <xf numFmtId="0" fontId="22" fillId="0" borderId="4" xfId="0" applyFont="1" applyBorder="1" applyAlignment="1">
      <alignment horizontal="left" vertical="center" wrapText="1"/>
    </xf>
    <xf numFmtId="0" fontId="22" fillId="0" borderId="5" xfId="0" applyFont="1" applyBorder="1" applyAlignment="1">
      <alignment horizontal="left" vertical="center" wrapText="1"/>
    </xf>
    <xf numFmtId="0" fontId="0" fillId="3" borderId="17" xfId="0" applyFill="1" applyBorder="1" applyAlignment="1">
      <alignment horizontal="center" vertical="center" wrapText="1"/>
    </xf>
    <xf numFmtId="0" fontId="0" fillId="3" borderId="16" xfId="0" applyFill="1" applyBorder="1" applyAlignment="1">
      <alignment horizontal="center" vertical="center" wrapText="1"/>
    </xf>
    <xf numFmtId="0" fontId="0" fillId="3" borderId="16" xfId="0" applyFill="1" applyBorder="1" applyAlignment="1">
      <alignment vertical="center" wrapText="1"/>
    </xf>
    <xf numFmtId="0" fontId="0" fillId="3" borderId="18" xfId="0" applyFill="1" applyBorder="1" applyAlignment="1">
      <alignment vertical="center" wrapText="1"/>
    </xf>
    <xf numFmtId="0" fontId="35" fillId="0" borderId="11" xfId="0" applyFont="1" applyBorder="1" applyAlignment="1">
      <alignment horizontal="left" vertical="center" wrapText="1"/>
    </xf>
    <xf numFmtId="0" fontId="9" fillId="0" borderId="6" xfId="0" applyFont="1" applyBorder="1" applyAlignment="1">
      <alignment horizontal="left" vertical="center" wrapText="1"/>
    </xf>
    <xf numFmtId="0" fontId="0" fillId="3" borderId="1" xfId="0" applyFill="1" applyBorder="1" applyAlignment="1">
      <alignment vertical="center" wrapText="1"/>
    </xf>
    <xf numFmtId="0" fontId="0" fillId="3" borderId="7" xfId="0" applyFill="1" applyBorder="1" applyAlignment="1">
      <alignment vertical="center" wrapText="1"/>
    </xf>
    <xf numFmtId="0" fontId="0" fillId="3" borderId="8" xfId="0" applyFill="1" applyBorder="1" applyAlignment="1">
      <alignment vertical="center" wrapText="1"/>
    </xf>
    <xf numFmtId="0" fontId="0" fillId="3" borderId="2" xfId="0" applyFill="1" applyBorder="1" applyAlignment="1">
      <alignment vertical="center" wrapText="1"/>
    </xf>
    <xf numFmtId="0" fontId="0" fillId="3" borderId="12" xfId="0" applyFill="1" applyBorder="1" applyAlignment="1">
      <alignment vertical="center" wrapText="1"/>
    </xf>
    <xf numFmtId="0" fontId="33" fillId="0" borderId="1" xfId="0" applyFont="1" applyBorder="1" applyAlignment="1">
      <alignment horizontal="center" vertical="center" wrapText="1"/>
    </xf>
    <xf numFmtId="0" fontId="33" fillId="0" borderId="8" xfId="0" applyFont="1" applyBorder="1" applyAlignment="1">
      <alignment horizontal="center" vertical="center" wrapText="1"/>
    </xf>
    <xf numFmtId="0" fontId="35" fillId="0" borderId="2" xfId="0" applyFont="1" applyBorder="1" applyAlignment="1">
      <alignment horizontal="left" vertical="center" wrapText="1"/>
    </xf>
    <xf numFmtId="0" fontId="35" fillId="0" borderId="13" xfId="0" applyFont="1" applyBorder="1" applyAlignment="1">
      <alignment horizontal="left" vertical="center" wrapText="1"/>
    </xf>
    <xf numFmtId="0" fontId="35" fillId="0" borderId="12" xfId="0" applyFont="1" applyBorder="1" applyAlignment="1">
      <alignment horizontal="left" vertical="center" wrapText="1"/>
    </xf>
    <xf numFmtId="0" fontId="35" fillId="0" borderId="15" xfId="0" applyFont="1" applyBorder="1" applyAlignment="1">
      <alignment horizontal="left" vertical="center" wrapText="1"/>
    </xf>
    <xf numFmtId="0" fontId="35" fillId="0" borderId="9" xfId="0" applyFont="1" applyBorder="1" applyAlignment="1">
      <alignment horizontal="left" vertical="center" wrapText="1"/>
    </xf>
    <xf numFmtId="0" fontId="0" fillId="0" borderId="4" xfId="0" applyBorder="1" applyAlignment="1">
      <alignment horizontal="center" vertical="center"/>
    </xf>
    <xf numFmtId="0" fontId="0" fillId="0" borderId="13" xfId="0" applyBorder="1" applyAlignment="1">
      <alignment horizontal="center"/>
    </xf>
    <xf numFmtId="0" fontId="0" fillId="0" borderId="0" xfId="0" applyAlignment="1">
      <alignment horizontal="center"/>
    </xf>
    <xf numFmtId="0" fontId="0" fillId="0" borderId="15" xfId="0" applyBorder="1" applyAlignment="1">
      <alignment horizontal="center"/>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9" fillId="0" borderId="10"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25" fillId="0" borderId="42" xfId="0" applyFont="1" applyBorder="1" applyAlignment="1">
      <alignment horizontal="left" vertical="center" wrapText="1"/>
    </xf>
    <xf numFmtId="0" fontId="9" fillId="0" borderId="43" xfId="0" applyFont="1" applyBorder="1" applyAlignment="1">
      <alignment horizontal="left" vertical="center" wrapText="1"/>
    </xf>
    <xf numFmtId="0" fontId="25" fillId="0" borderId="2" xfId="0" applyFont="1" applyBorder="1" applyAlignment="1">
      <alignment horizontal="left" vertical="center" wrapText="1"/>
    </xf>
    <xf numFmtId="0" fontId="25" fillId="0" borderId="13" xfId="0" applyFont="1" applyBorder="1" applyAlignment="1">
      <alignment horizontal="left" vertical="center" wrapText="1"/>
    </xf>
    <xf numFmtId="0" fontId="25" fillId="0" borderId="12" xfId="0" applyFont="1" applyBorder="1" applyAlignment="1">
      <alignment horizontal="left" vertical="center" wrapText="1"/>
    </xf>
    <xf numFmtId="0" fontId="25" fillId="0" borderId="15" xfId="0" applyFont="1" applyBorder="1" applyAlignment="1">
      <alignment horizontal="left" vertical="center" wrapText="1"/>
    </xf>
    <xf numFmtId="0" fontId="25" fillId="0" borderId="11" xfId="0" applyFont="1" applyBorder="1" applyAlignment="1">
      <alignment horizontal="left" vertical="center" wrapText="1"/>
    </xf>
    <xf numFmtId="0" fontId="25" fillId="0" borderId="9" xfId="0" applyFont="1" applyBorder="1" applyAlignment="1">
      <alignment horizontal="left" vertical="center" wrapText="1"/>
    </xf>
    <xf numFmtId="0" fontId="25" fillId="0" borderId="4" xfId="0" applyFont="1" applyBorder="1" applyAlignment="1">
      <alignment horizontal="left" vertical="center" wrapText="1"/>
    </xf>
    <xf numFmtId="0" fontId="9" fillId="0" borderId="0" xfId="0" applyFont="1" applyAlignment="1">
      <alignment horizontal="left" vertical="center" wrapText="1"/>
    </xf>
    <xf numFmtId="0" fontId="9" fillId="0" borderId="14" xfId="0" applyFont="1" applyBorder="1" applyAlignment="1">
      <alignment horizontal="left" vertical="center" wrapText="1"/>
    </xf>
    <xf numFmtId="0" fontId="9" fillId="0" borderId="11" xfId="0" applyFont="1" applyBorder="1" applyAlignment="1">
      <alignment horizontal="center" vertical="center" wrapText="1"/>
    </xf>
    <xf numFmtId="0" fontId="9" fillId="0" borderId="9" xfId="0" applyFont="1" applyBorder="1" applyAlignment="1">
      <alignment horizontal="center" vertical="center" wrapText="1"/>
    </xf>
    <xf numFmtId="2" fontId="9" fillId="0" borderId="6" xfId="0" applyNumberFormat="1" applyFont="1" applyBorder="1" applyAlignment="1">
      <alignment horizontal="center" vertical="center" wrapText="1"/>
    </xf>
    <xf numFmtId="0" fontId="0" fillId="9" borderId="11" xfId="0" applyFill="1" applyBorder="1" applyAlignment="1">
      <alignment horizontal="left" vertical="center" wrapText="1"/>
    </xf>
    <xf numFmtId="0" fontId="0" fillId="9" borderId="9" xfId="0" applyFill="1" applyBorder="1" applyAlignment="1">
      <alignment horizontal="left" vertical="center" wrapText="1"/>
    </xf>
    <xf numFmtId="0" fontId="3" fillId="0" borderId="11" xfId="0" applyFont="1" applyBorder="1" applyAlignment="1">
      <alignment horizontal="left" vertical="center" wrapText="1"/>
    </xf>
    <xf numFmtId="0" fontId="3" fillId="0" borderId="9" xfId="0" applyFont="1" applyBorder="1" applyAlignment="1">
      <alignment horizontal="left" vertical="center" wrapText="1"/>
    </xf>
    <xf numFmtId="0" fontId="39" fillId="0" borderId="11" xfId="0" applyFont="1" applyBorder="1" applyAlignment="1">
      <alignment horizontal="left" vertical="center" wrapText="1"/>
    </xf>
    <xf numFmtId="0" fontId="39" fillId="0" borderId="9" xfId="0" applyFont="1" applyBorder="1" applyAlignment="1">
      <alignment horizontal="left" vertical="center" wrapText="1"/>
    </xf>
    <xf numFmtId="0" fontId="39" fillId="0" borderId="6" xfId="0" applyFont="1" applyBorder="1" applyAlignment="1">
      <alignment horizontal="center" vertical="center" wrapText="1"/>
    </xf>
    <xf numFmtId="0" fontId="39" fillId="0" borderId="11" xfId="0" applyFont="1" applyBorder="1" applyAlignment="1">
      <alignment horizontal="center" vertical="center" wrapText="1"/>
    </xf>
    <xf numFmtId="0" fontId="39" fillId="0" borderId="9" xfId="0" applyFont="1" applyBorder="1" applyAlignment="1">
      <alignment horizontal="center" vertical="center" wrapText="1"/>
    </xf>
    <xf numFmtId="0" fontId="3" fillId="0" borderId="2" xfId="0" applyFont="1" applyBorder="1" applyAlignment="1">
      <alignment horizontal="left" vertical="center" wrapText="1"/>
    </xf>
    <xf numFmtId="0" fontId="3" fillId="0" borderId="12" xfId="0" applyFont="1" applyBorder="1" applyAlignment="1">
      <alignment horizontal="left" vertical="center" wrapText="1"/>
    </xf>
    <xf numFmtId="0" fontId="39" fillId="0" borderId="1" xfId="0" applyFont="1" applyBorder="1" applyAlignment="1">
      <alignment horizontal="left" vertical="center" wrapText="1"/>
    </xf>
    <xf numFmtId="0" fontId="39" fillId="0" borderId="8" xfId="0" applyFont="1" applyBorder="1" applyAlignment="1">
      <alignment horizontal="left" vertical="center" wrapText="1"/>
    </xf>
    <xf numFmtId="0" fontId="39" fillId="0" borderId="1" xfId="0" applyFont="1" applyBorder="1" applyAlignment="1">
      <alignment horizontal="center" vertical="center" wrapText="1"/>
    </xf>
    <xf numFmtId="0" fontId="39" fillId="0" borderId="8" xfId="0" applyFont="1" applyBorder="1" applyAlignment="1">
      <alignment horizontal="center" vertical="center" wrapText="1"/>
    </xf>
    <xf numFmtId="0" fontId="3" fillId="0" borderId="1" xfId="0" applyFont="1" applyBorder="1" applyAlignment="1">
      <alignment horizontal="left" vertical="center" wrapText="1"/>
    </xf>
    <xf numFmtId="0" fontId="3" fillId="0" borderId="7" xfId="0" applyFont="1" applyBorder="1" applyAlignment="1">
      <alignment horizontal="left" vertical="center" wrapText="1"/>
    </xf>
    <xf numFmtId="0" fontId="39" fillId="0" borderId="2" xfId="0" applyFont="1" applyBorder="1" applyAlignment="1">
      <alignment horizontal="left" vertical="center" wrapText="1"/>
    </xf>
    <xf numFmtId="0" fontId="39" fillId="0" borderId="3" xfId="0" applyFont="1" applyBorder="1" applyAlignment="1">
      <alignment horizontal="left" vertical="center" wrapText="1"/>
    </xf>
    <xf numFmtId="0" fontId="39" fillId="0" borderId="12" xfId="0" applyFont="1" applyBorder="1" applyAlignment="1">
      <alignment horizontal="left" vertical="center" wrapText="1"/>
    </xf>
    <xf numFmtId="0" fontId="39" fillId="0" borderId="10" xfId="0" applyFont="1" applyBorder="1" applyAlignment="1">
      <alignment horizontal="left" vertical="center" wrapText="1"/>
    </xf>
    <xf numFmtId="0" fontId="39" fillId="0" borderId="1" xfId="0" applyFont="1" applyBorder="1" applyAlignment="1">
      <alignment vertical="center" wrapText="1"/>
    </xf>
    <xf numFmtId="0" fontId="39" fillId="0" borderId="8" xfId="0" applyFont="1" applyBorder="1" applyAlignment="1">
      <alignment vertical="center" wrapText="1"/>
    </xf>
    <xf numFmtId="0" fontId="0" fillId="0" borderId="6" xfId="0" applyBorder="1" applyAlignment="1">
      <alignment horizontal="center" wrapText="1"/>
    </xf>
    <xf numFmtId="0" fontId="0" fillId="8" borderId="6" xfId="0" applyFill="1" applyBorder="1" applyAlignment="1">
      <alignment horizontal="left" vertical="center" wrapText="1"/>
    </xf>
  </cellXfs>
  <cellStyles count="1">
    <cellStyle name="Normal" xfId="0" builtinId="0"/>
  </cellStyles>
  <dxfs count="306">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
      <fill>
        <patternFill>
          <bgColor rgb="FF94D600"/>
        </patternFill>
      </fill>
    </dxf>
  </dxfs>
  <tableStyles count="0" defaultTableStyle="TableStyleMedium2" defaultPivotStyle="PivotStyleLight16"/>
  <colors>
    <mruColors>
      <color rgb="FF55C1E9"/>
      <color rgb="FF0000FF"/>
      <color rgb="FFDDF3FB"/>
      <color rgb="FF94D600"/>
      <color rgb="FFE1E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096CD.EAE7664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096CD.EAE76640" TargetMode="Externa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096CD.EAE76640" TargetMode="External"/><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096CD.EAE76640" TargetMode="External"/><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096CD.EAE76640" TargetMode="External"/><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096CD.EAE7664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9526</xdr:colOff>
      <xdr:row>0</xdr:row>
      <xdr:rowOff>371475</xdr:rowOff>
    </xdr:from>
    <xdr:to>
      <xdr:col>2</xdr:col>
      <xdr:colOff>1514476</xdr:colOff>
      <xdr:row>2</xdr:row>
      <xdr:rowOff>114300</xdr:rowOff>
    </xdr:to>
    <xdr:pic>
      <xdr:nvPicPr>
        <xdr:cNvPr id="2" name="Picture 1" descr="cid:image001.jpg@01D096CD.EAE7664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57301" y="371475"/>
          <a:ext cx="1504950"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46769</xdr:colOff>
      <xdr:row>0</xdr:row>
      <xdr:rowOff>11908</xdr:rowOff>
    </xdr:from>
    <xdr:to>
      <xdr:col>11</xdr:col>
      <xdr:colOff>20309</xdr:colOff>
      <xdr:row>5</xdr:row>
      <xdr:rowOff>11908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845738" y="11908"/>
          <a:ext cx="1477231" cy="14049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9526</xdr:colOff>
      <xdr:row>0</xdr:row>
      <xdr:rowOff>371475</xdr:rowOff>
    </xdr:from>
    <xdr:to>
      <xdr:col>2</xdr:col>
      <xdr:colOff>1514476</xdr:colOff>
      <xdr:row>2</xdr:row>
      <xdr:rowOff>114300</xdr:rowOff>
    </xdr:to>
    <xdr:pic>
      <xdr:nvPicPr>
        <xdr:cNvPr id="2" name="Picture 1" descr="cid:image001.jpg@01D096CD.EAE76640">
          <a:extLst>
            <a:ext uri="{FF2B5EF4-FFF2-40B4-BE49-F238E27FC236}">
              <a16:creationId xmlns:a16="http://schemas.microsoft.com/office/drawing/2014/main" id="{3AA06CC6-664B-4C27-86D3-93E082BE80B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57301" y="371475"/>
          <a:ext cx="1504950"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46769</xdr:colOff>
      <xdr:row>0</xdr:row>
      <xdr:rowOff>11908</xdr:rowOff>
    </xdr:from>
    <xdr:to>
      <xdr:col>9</xdr:col>
      <xdr:colOff>726280</xdr:colOff>
      <xdr:row>5</xdr:row>
      <xdr:rowOff>11908</xdr:rowOff>
    </xdr:to>
    <xdr:pic>
      <xdr:nvPicPr>
        <xdr:cNvPr id="3" name="Picture 2">
          <a:extLst>
            <a:ext uri="{FF2B5EF4-FFF2-40B4-BE49-F238E27FC236}">
              <a16:creationId xmlns:a16="http://schemas.microsoft.com/office/drawing/2014/main" id="{B62DD77F-99C6-4402-8AE7-6F81706DA99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029094" y="11908"/>
          <a:ext cx="1479611" cy="1409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9526</xdr:colOff>
      <xdr:row>0</xdr:row>
      <xdr:rowOff>371475</xdr:rowOff>
    </xdr:from>
    <xdr:to>
      <xdr:col>2</xdr:col>
      <xdr:colOff>1514476</xdr:colOff>
      <xdr:row>2</xdr:row>
      <xdr:rowOff>114300</xdr:rowOff>
    </xdr:to>
    <xdr:pic>
      <xdr:nvPicPr>
        <xdr:cNvPr id="2" name="Picture 1" descr="cid:image001.jpg@01D096CD.EAE76640">
          <a:extLst>
            <a:ext uri="{FF2B5EF4-FFF2-40B4-BE49-F238E27FC236}">
              <a16:creationId xmlns:a16="http://schemas.microsoft.com/office/drawing/2014/main" id="{9AE785A3-4D93-45D2-8C59-F5F1A6AB7066}"/>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57301" y="371475"/>
          <a:ext cx="1504950"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46769</xdr:colOff>
      <xdr:row>0</xdr:row>
      <xdr:rowOff>11908</xdr:rowOff>
    </xdr:from>
    <xdr:to>
      <xdr:col>9</xdr:col>
      <xdr:colOff>726280</xdr:colOff>
      <xdr:row>5</xdr:row>
      <xdr:rowOff>11908</xdr:rowOff>
    </xdr:to>
    <xdr:pic>
      <xdr:nvPicPr>
        <xdr:cNvPr id="3" name="Picture 2">
          <a:extLst>
            <a:ext uri="{FF2B5EF4-FFF2-40B4-BE49-F238E27FC236}">
              <a16:creationId xmlns:a16="http://schemas.microsoft.com/office/drawing/2014/main" id="{FE041743-50D8-413C-9E93-4A999046597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029094" y="11908"/>
          <a:ext cx="1479611" cy="1409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9526</xdr:colOff>
      <xdr:row>0</xdr:row>
      <xdr:rowOff>371475</xdr:rowOff>
    </xdr:from>
    <xdr:to>
      <xdr:col>2</xdr:col>
      <xdr:colOff>1514476</xdr:colOff>
      <xdr:row>2</xdr:row>
      <xdr:rowOff>114300</xdr:rowOff>
    </xdr:to>
    <xdr:pic>
      <xdr:nvPicPr>
        <xdr:cNvPr id="2" name="Picture 1" descr="cid:image001.jpg@01D096CD.EAE76640">
          <a:extLst>
            <a:ext uri="{FF2B5EF4-FFF2-40B4-BE49-F238E27FC236}">
              <a16:creationId xmlns:a16="http://schemas.microsoft.com/office/drawing/2014/main" id="{BB282B80-3E8B-4FD9-8639-6B94D618EB68}"/>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57301" y="371475"/>
          <a:ext cx="1504950"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46769</xdr:colOff>
      <xdr:row>0</xdr:row>
      <xdr:rowOff>11908</xdr:rowOff>
    </xdr:from>
    <xdr:to>
      <xdr:col>9</xdr:col>
      <xdr:colOff>726279</xdr:colOff>
      <xdr:row>5</xdr:row>
      <xdr:rowOff>11908</xdr:rowOff>
    </xdr:to>
    <xdr:pic>
      <xdr:nvPicPr>
        <xdr:cNvPr id="3" name="Picture 2">
          <a:extLst>
            <a:ext uri="{FF2B5EF4-FFF2-40B4-BE49-F238E27FC236}">
              <a16:creationId xmlns:a16="http://schemas.microsoft.com/office/drawing/2014/main" id="{5EB6E9AA-85B3-4857-B912-DDC54928CB7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029094" y="11908"/>
          <a:ext cx="1479611" cy="14097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9526</xdr:colOff>
      <xdr:row>0</xdr:row>
      <xdr:rowOff>371475</xdr:rowOff>
    </xdr:from>
    <xdr:to>
      <xdr:col>2</xdr:col>
      <xdr:colOff>1514476</xdr:colOff>
      <xdr:row>2</xdr:row>
      <xdr:rowOff>114300</xdr:rowOff>
    </xdr:to>
    <xdr:pic>
      <xdr:nvPicPr>
        <xdr:cNvPr id="2" name="Picture 1" descr="cid:image001.jpg@01D096CD.EAE76640">
          <a:extLst>
            <a:ext uri="{FF2B5EF4-FFF2-40B4-BE49-F238E27FC236}">
              <a16:creationId xmlns:a16="http://schemas.microsoft.com/office/drawing/2014/main" id="{07F118C2-8619-4ED2-A104-67FEED527FDE}"/>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57301" y="371475"/>
          <a:ext cx="1504950"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46769</xdr:colOff>
      <xdr:row>0</xdr:row>
      <xdr:rowOff>11908</xdr:rowOff>
    </xdr:from>
    <xdr:to>
      <xdr:col>9</xdr:col>
      <xdr:colOff>726280</xdr:colOff>
      <xdr:row>5</xdr:row>
      <xdr:rowOff>11908</xdr:rowOff>
    </xdr:to>
    <xdr:pic>
      <xdr:nvPicPr>
        <xdr:cNvPr id="3" name="Picture 2">
          <a:extLst>
            <a:ext uri="{FF2B5EF4-FFF2-40B4-BE49-F238E27FC236}">
              <a16:creationId xmlns:a16="http://schemas.microsoft.com/office/drawing/2014/main" id="{D087B116-A1F2-4EB7-808E-BE0D3DE4E47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029094" y="11908"/>
          <a:ext cx="1479611" cy="1409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9526</xdr:colOff>
      <xdr:row>0</xdr:row>
      <xdr:rowOff>371475</xdr:rowOff>
    </xdr:from>
    <xdr:to>
      <xdr:col>2</xdr:col>
      <xdr:colOff>1514476</xdr:colOff>
      <xdr:row>2</xdr:row>
      <xdr:rowOff>114300</xdr:rowOff>
    </xdr:to>
    <xdr:pic>
      <xdr:nvPicPr>
        <xdr:cNvPr id="2" name="Picture 1" descr="cid:image001.jpg@01D096CD.EAE76640">
          <a:extLst>
            <a:ext uri="{FF2B5EF4-FFF2-40B4-BE49-F238E27FC236}">
              <a16:creationId xmlns:a16="http://schemas.microsoft.com/office/drawing/2014/main" id="{EC2693D2-0777-4940-AB6F-C9DCDBAF908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57301" y="371475"/>
          <a:ext cx="1504950"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46769</xdr:colOff>
      <xdr:row>0</xdr:row>
      <xdr:rowOff>11908</xdr:rowOff>
    </xdr:from>
    <xdr:to>
      <xdr:col>9</xdr:col>
      <xdr:colOff>726280</xdr:colOff>
      <xdr:row>5</xdr:row>
      <xdr:rowOff>11908</xdr:rowOff>
    </xdr:to>
    <xdr:pic>
      <xdr:nvPicPr>
        <xdr:cNvPr id="3" name="Picture 2">
          <a:extLst>
            <a:ext uri="{FF2B5EF4-FFF2-40B4-BE49-F238E27FC236}">
              <a16:creationId xmlns:a16="http://schemas.microsoft.com/office/drawing/2014/main" id="{106C6D0D-63AB-4479-A3C7-3A1BA90C5A2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029094" y="11908"/>
          <a:ext cx="1479611" cy="1409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Contracts\55150%20Central%20Waikato%20NOC\04%20Execution%20Phase\4.03%20Programme\2022-2023%20Renewals%20Works%20Programs\All%20Activities\TMPs\22.23%20TMP%20Current%20Stat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1">
          <cell r="A1" t="str">
            <v>Order</v>
          </cell>
          <cell r="B1" t="str">
            <v>Job/Location:</v>
          </cell>
          <cell r="C1" t="str">
            <v>TMNZ Number: CAR No.</v>
          </cell>
          <cell r="D1" t="str">
            <v>TMP Status</v>
          </cell>
          <cell r="E1" t="str">
            <v>CAR Status</v>
          </cell>
        </row>
        <row r="2">
          <cell r="A2">
            <v>1</v>
          </cell>
          <cell r="B2" t="str">
            <v>SH01N-613 (Baldwin Rd)</v>
          </cell>
          <cell r="C2" t="str">
            <v>TMNZ-ROT-220073 - E887911</v>
          </cell>
          <cell r="D2" t="str">
            <v>Received</v>
          </cell>
          <cell r="E2" t="str">
            <v>Approved</v>
          </cell>
        </row>
        <row r="3">
          <cell r="A3">
            <v>2</v>
          </cell>
          <cell r="B3" t="str">
            <v>SH028-0009 (Harwoods Rd)</v>
          </cell>
          <cell r="C3" t="str">
            <v>TMNZ-ROT-220074 - E887914</v>
          </cell>
          <cell r="D3" t="str">
            <v>Received</v>
          </cell>
          <cell r="E3" t="str">
            <v>Approved</v>
          </cell>
        </row>
        <row r="4">
          <cell r="A4">
            <v>3</v>
          </cell>
          <cell r="B4" t="str">
            <v>SH005-0008 (Mamaku Passing Lane)</v>
          </cell>
          <cell r="C4" t="str">
            <v>TMNZ-ROT-220075 - E887677</v>
          </cell>
          <cell r="D4" t="str">
            <v>Received</v>
          </cell>
          <cell r="E4" t="str">
            <v>Approved</v>
          </cell>
        </row>
        <row r="5">
          <cell r="A5">
            <v>4</v>
          </cell>
          <cell r="B5" t="str">
            <v>SH005-0150 (Iwitahi)</v>
          </cell>
          <cell r="C5" t="str">
            <v>TMNZ-ROT-220076 - E887916</v>
          </cell>
          <cell r="D5" t="str">
            <v>Received</v>
          </cell>
          <cell r="E5" t="str">
            <v>Approved</v>
          </cell>
        </row>
        <row r="6">
          <cell r="A6">
            <v>5</v>
          </cell>
          <cell r="B6" t="str">
            <v>SH01N-0625 (Puriri Curves and Passing Lane)</v>
          </cell>
          <cell r="C6" t="str">
            <v>TMNZ-ROT-220077</v>
          </cell>
          <cell r="D6" t="str">
            <v>Being amended</v>
          </cell>
          <cell r="E6" t="str">
            <v>Under Review</v>
          </cell>
        </row>
        <row r="7">
          <cell r="A7">
            <v>6</v>
          </cell>
          <cell r="B7" t="str">
            <v>SH01N-0713 (Earthquake Gully)</v>
          </cell>
          <cell r="C7" t="str">
            <v>TMNZ-ROT-220079 - E892742</v>
          </cell>
          <cell r="D7" t="str">
            <v>Received</v>
          </cell>
          <cell r="E7" t="str">
            <v>Approved</v>
          </cell>
        </row>
        <row r="8">
          <cell r="A8">
            <v>7</v>
          </cell>
          <cell r="B8" t="str">
            <v>SH01N-0726 (Hallets Bay)</v>
          </cell>
          <cell r="C8" t="str">
            <v>TMNZ-ROT-220080</v>
          </cell>
          <cell r="D8" t="str">
            <v>Submitted to TMC.</v>
          </cell>
          <cell r="E8" t="str">
            <v>Under Review</v>
          </cell>
        </row>
        <row r="9">
          <cell r="A9">
            <v>8</v>
          </cell>
          <cell r="B9" t="str">
            <v>01N-0763 (Rangipo South)</v>
          </cell>
          <cell r="C9" t="str">
            <v>TMNZ-ROT-220081</v>
          </cell>
          <cell r="D9" t="str">
            <v>Requested</v>
          </cell>
          <cell r="E9"/>
        </row>
        <row r="10">
          <cell r="A10">
            <v>9</v>
          </cell>
          <cell r="B10" t="str">
            <v>SH01N-0777 (Waikato North)</v>
          </cell>
          <cell r="C10" t="str">
            <v>TMNZ-ROT-220082</v>
          </cell>
          <cell r="D10" t="str">
            <v>Requested</v>
          </cell>
          <cell r="E10"/>
        </row>
        <row r="11">
          <cell r="A11">
            <v>10</v>
          </cell>
          <cell r="B11" t="str">
            <v>SH01N-0815 (Hihitahi)</v>
          </cell>
          <cell r="C11" t="str">
            <v>TMNZ-ROT-220083</v>
          </cell>
          <cell r="D11" t="str">
            <v>Requested</v>
          </cell>
          <cell r="E11"/>
        </row>
        <row r="12">
          <cell r="A12">
            <v>11</v>
          </cell>
          <cell r="B12" t="str">
            <v>SH004-0114 (Makatoke Viaduct)</v>
          </cell>
          <cell r="C12" t="str">
            <v>TMNZ-ROT-220084</v>
          </cell>
          <cell r="D12" t="str">
            <v>Requested</v>
          </cell>
          <cell r="E12"/>
        </row>
        <row r="13">
          <cell r="A13">
            <v>12</v>
          </cell>
          <cell r="B13" t="str">
            <v>SH01N-0664 (Tuahu Wall)</v>
          </cell>
          <cell r="C13" t="str">
            <v>TMNZ-ROT-220078</v>
          </cell>
          <cell r="D13" t="str">
            <v>Requested</v>
          </cell>
          <cell r="E13"/>
        </row>
      </sheetData>
    </sheetDataSet>
  </externalBook>
</externalLink>
</file>

<file path=xl/persons/person.xml><?xml version="1.0" encoding="utf-8"?>
<personList xmlns="http://schemas.microsoft.com/office/spreadsheetml/2018/threadedcomments" xmlns:x="http://schemas.openxmlformats.org/spreadsheetml/2006/main">
  <person displayName="Richard Carter" id="{2BCE976C-E578-463B-9000-F387C75BDD9E}" userId="S::Richard.Carter@downer.co.nz::85efffba-bdc9-49fc-920d-a8b06616277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7" dT="2022-10-16T22:38:07.81" personId="{2BCE976C-E578-463B-9000-F387C75BDD9E}" id="{8BA57E09-B3CF-4157-A681-2AE6B28ED4BA}">
    <text>Might pay to add a requird yes/no feild here to make it clear. Same for subsoils, dont want someone reviewing this to thik we didnt do it</text>
  </threadedComment>
</ThreadedComments>
</file>

<file path=xl/threadedComments/threadedComment2.xml><?xml version="1.0" encoding="utf-8"?>
<ThreadedComments xmlns="http://schemas.microsoft.com/office/spreadsheetml/2018/threadedcomments" xmlns:x="http://schemas.openxmlformats.org/spreadsheetml/2006/main">
  <threadedComment ref="C37" dT="2022-10-16T22:38:07.81" personId="{2BCE976C-E578-463B-9000-F387C75BDD9E}" id="{79FCB139-E46A-425D-9145-C96F55509F2C}">
    <text>Might pay to add a requird yes/no feild here to make it clear. Same for subsoils, dont want someone reviewing this to thik we didnt do it</text>
  </threadedComment>
</ThreadedComments>
</file>

<file path=xl/threadedComments/threadedComment3.xml><?xml version="1.0" encoding="utf-8"?>
<ThreadedComments xmlns="http://schemas.microsoft.com/office/spreadsheetml/2018/threadedcomments" xmlns:x="http://schemas.openxmlformats.org/spreadsheetml/2006/main">
  <threadedComment ref="C37" dT="2022-10-16T22:38:07.81" personId="{2BCE976C-E578-463B-9000-F387C75BDD9E}" id="{B03DC097-D757-469A-A4FC-70F08641CA51}">
    <text>Might pay to add a requird yes/no feild here to make it clear. Same for subsoils, dont want someone reviewing this to thik we didnt do it</text>
  </threadedComment>
</ThreadedComments>
</file>

<file path=xl/threadedComments/threadedComment4.xml><?xml version="1.0" encoding="utf-8"?>
<ThreadedComments xmlns="http://schemas.microsoft.com/office/spreadsheetml/2018/threadedcomments" xmlns:x="http://schemas.openxmlformats.org/spreadsheetml/2006/main">
  <threadedComment ref="C37" dT="2022-10-16T22:38:07.81" personId="{2BCE976C-E578-463B-9000-F387C75BDD9E}" id="{784E998B-F5F9-4513-89FB-0E2140B4FCBD}">
    <text>Might pay to add a requird yes/no feild here to make it clear. Same for subsoils, dont want someone reviewing this to thik we didnt do it</text>
  </threadedComment>
</ThreadedComments>
</file>

<file path=xl/threadedComments/threadedComment5.xml><?xml version="1.0" encoding="utf-8"?>
<ThreadedComments xmlns="http://schemas.microsoft.com/office/spreadsheetml/2018/threadedcomments" xmlns:x="http://schemas.openxmlformats.org/spreadsheetml/2006/main">
  <threadedComment ref="C37" dT="2022-10-16T22:38:07.81" personId="{2BCE976C-E578-463B-9000-F387C75BDD9E}" id="{9BB1D293-C1A7-4D2A-92A0-48101C9FDA9C}">
    <text>Might pay to add a requird yes/no feild here to make it clear. Same for subsoils, dont want someone reviewing this to thik we didnt do it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8.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S216"/>
  <sheetViews>
    <sheetView tabSelected="1" view="pageBreakPreview" zoomScale="85" zoomScaleNormal="85" zoomScaleSheetLayoutView="85" zoomScalePageLayoutView="75" workbookViewId="0">
      <pane xSplit="2" ySplit="8" topLeftCell="C129" activePane="bottomRight" state="frozen"/>
      <selection pane="topRight" activeCell="B1" sqref="B1"/>
      <selection pane="bottomLeft" activeCell="A9" sqref="A9"/>
      <selection pane="bottomRight" activeCell="F139" sqref="F139"/>
    </sheetView>
  </sheetViews>
  <sheetFormatPr defaultRowHeight="0" customHeight="1" zeroHeight="1"/>
  <cols>
    <col min="1" max="1" width="0" hidden="1" customWidth="1"/>
    <col min="2" max="2" width="9.5703125" style="7" customWidth="1"/>
    <col min="3" max="3" width="30.7109375" customWidth="1"/>
    <col min="4" max="4" width="14.28515625" customWidth="1"/>
    <col min="5" max="5" width="16.140625" customWidth="1"/>
    <col min="6" max="6" width="18.5703125" style="6" customWidth="1"/>
    <col min="7" max="7" width="23.28515625" style="6" customWidth="1"/>
    <col min="8" max="8" width="43" style="6" customWidth="1"/>
    <col min="9" max="9" width="12" customWidth="1"/>
    <col min="10" max="10" width="15.5703125" hidden="1" customWidth="1"/>
    <col min="11" max="11" width="10.5703125" customWidth="1"/>
    <col min="12" max="12" width="25" customWidth="1"/>
    <col min="13" max="13" width="17.28515625" customWidth="1"/>
    <col min="14" max="14" width="17.28515625" hidden="1" customWidth="1"/>
    <col min="15" max="15" width="22" customWidth="1"/>
    <col min="16" max="256" width="9.140625" customWidth="1"/>
    <col min="257" max="257" width="9.5703125" customWidth="1"/>
    <col min="258" max="259" width="17" customWidth="1"/>
  </cols>
  <sheetData>
    <row r="1" spans="2:15" ht="33" customHeight="1">
      <c r="B1" s="379"/>
      <c r="C1" s="380"/>
      <c r="D1" s="385" t="s">
        <v>209</v>
      </c>
      <c r="E1" s="386"/>
      <c r="F1" s="386"/>
      <c r="G1" s="386"/>
      <c r="H1" s="387"/>
      <c r="I1" s="388"/>
      <c r="J1" s="389"/>
      <c r="K1" s="80" t="s">
        <v>219</v>
      </c>
      <c r="L1" s="407" t="s">
        <v>325</v>
      </c>
      <c r="M1" s="407"/>
      <c r="N1" s="181"/>
      <c r="O1" s="9"/>
    </row>
    <row r="2" spans="2:15" ht="33" customHeight="1">
      <c r="B2" s="381"/>
      <c r="C2" s="382"/>
      <c r="D2" s="100" t="s">
        <v>322</v>
      </c>
      <c r="E2" s="406" t="s">
        <v>709</v>
      </c>
      <c r="F2" s="406"/>
      <c r="G2" s="406"/>
      <c r="H2" s="101"/>
      <c r="I2" s="390"/>
      <c r="J2" s="391"/>
      <c r="K2" s="79" t="s">
        <v>220</v>
      </c>
      <c r="L2" s="90" t="s">
        <v>607</v>
      </c>
      <c r="M2" s="10" t="s">
        <v>221</v>
      </c>
      <c r="N2" s="10"/>
      <c r="O2" s="82">
        <v>10</v>
      </c>
    </row>
    <row r="3" spans="2:15" ht="18" customHeight="1">
      <c r="B3" s="381"/>
      <c r="C3" s="382"/>
      <c r="D3" s="100" t="s">
        <v>323</v>
      </c>
      <c r="E3" s="406" t="s">
        <v>394</v>
      </c>
      <c r="F3" s="406"/>
      <c r="G3" s="406"/>
      <c r="H3" s="101"/>
      <c r="I3" s="390"/>
      <c r="J3" s="391"/>
      <c r="K3" s="79" t="s">
        <v>0</v>
      </c>
      <c r="L3" s="81" t="s">
        <v>326</v>
      </c>
      <c r="M3" s="10" t="s">
        <v>1</v>
      </c>
      <c r="N3" s="10"/>
      <c r="O3" s="102">
        <v>44851</v>
      </c>
    </row>
    <row r="4" spans="2:15" ht="18" customHeight="1">
      <c r="B4" s="381"/>
      <c r="C4" s="382"/>
      <c r="D4" s="394"/>
      <c r="E4" s="395"/>
      <c r="F4" s="395"/>
      <c r="G4" s="395"/>
      <c r="H4" s="396"/>
      <c r="I4" s="390"/>
      <c r="J4" s="391"/>
      <c r="K4" s="79" t="s">
        <v>2</v>
      </c>
      <c r="L4" s="81" t="s">
        <v>324</v>
      </c>
      <c r="M4" s="10" t="s">
        <v>3</v>
      </c>
      <c r="N4" s="10"/>
      <c r="O4" s="102">
        <v>44838</v>
      </c>
    </row>
    <row r="5" spans="2:15" ht="9" customHeight="1" thickBot="1">
      <c r="B5" s="383"/>
      <c r="C5" s="384"/>
      <c r="D5" s="397"/>
      <c r="E5" s="398"/>
      <c r="F5" s="398"/>
      <c r="G5" s="398"/>
      <c r="H5" s="399"/>
      <c r="I5" s="392"/>
      <c r="J5" s="393"/>
      <c r="K5" s="15"/>
      <c r="L5" s="11"/>
      <c r="M5" s="11"/>
      <c r="N5" s="11"/>
      <c r="O5" s="12"/>
    </row>
    <row r="6" spans="2:15" ht="31.5" customHeight="1">
      <c r="B6" s="400" t="s">
        <v>210</v>
      </c>
      <c r="C6" s="400" t="s">
        <v>4</v>
      </c>
      <c r="D6" s="402"/>
      <c r="E6" s="415" t="s">
        <v>5</v>
      </c>
      <c r="F6" s="415" t="s">
        <v>6</v>
      </c>
      <c r="G6" s="415" t="s">
        <v>172</v>
      </c>
      <c r="H6" s="415" t="s">
        <v>7</v>
      </c>
      <c r="I6" s="400" t="s">
        <v>8</v>
      </c>
      <c r="J6" s="401"/>
      <c r="K6" s="401"/>
      <c r="L6" s="402"/>
      <c r="M6" s="45" t="s">
        <v>211</v>
      </c>
      <c r="N6" s="267" t="s">
        <v>459</v>
      </c>
      <c r="O6" s="415" t="s">
        <v>212</v>
      </c>
    </row>
    <row r="7" spans="2:15" ht="19.5" customHeight="1" thickBot="1">
      <c r="B7" s="411"/>
      <c r="C7" s="411"/>
      <c r="D7" s="413"/>
      <c r="E7" s="416"/>
      <c r="F7" s="416"/>
      <c r="G7" s="416"/>
      <c r="H7" s="416"/>
      <c r="I7" s="403" t="s">
        <v>9</v>
      </c>
      <c r="J7" s="404"/>
      <c r="K7" s="404"/>
      <c r="L7" s="405"/>
      <c r="M7" s="265" t="s">
        <v>10</v>
      </c>
      <c r="N7" s="265"/>
      <c r="O7" s="416"/>
    </row>
    <row r="8" spans="2:15" ht="24.75" customHeight="1" thickBot="1">
      <c r="B8" s="412"/>
      <c r="C8" s="412"/>
      <c r="D8" s="414"/>
      <c r="E8" s="417"/>
      <c r="F8" s="417"/>
      <c r="G8" s="417"/>
      <c r="H8" s="417"/>
      <c r="I8" s="3" t="s">
        <v>12</v>
      </c>
      <c r="J8" s="4" t="s">
        <v>428</v>
      </c>
      <c r="K8" s="408" t="s">
        <v>13</v>
      </c>
      <c r="L8" s="409"/>
      <c r="M8" s="266"/>
      <c r="N8" s="266"/>
      <c r="O8" s="71" t="s">
        <v>11</v>
      </c>
    </row>
    <row r="9" spans="2:15" s="89" customFormat="1" ht="18" customHeight="1" thickBot="1">
      <c r="B9" s="49">
        <v>1</v>
      </c>
      <c r="C9" s="310" t="s">
        <v>14</v>
      </c>
      <c r="D9" s="311"/>
      <c r="E9" s="311"/>
      <c r="F9" s="311"/>
      <c r="G9" s="311"/>
      <c r="H9" s="311"/>
      <c r="I9" s="311"/>
      <c r="J9" s="311"/>
      <c r="K9" s="311"/>
      <c r="L9" s="311"/>
      <c r="M9" s="311"/>
      <c r="N9" s="311"/>
      <c r="O9" s="312"/>
    </row>
    <row r="10" spans="2:15" ht="75.75" thickBot="1">
      <c r="B10" s="31">
        <v>1.1000000000000001</v>
      </c>
      <c r="C10" s="308" t="s">
        <v>15</v>
      </c>
      <c r="D10" s="309"/>
      <c r="E10" s="16" t="s">
        <v>16</v>
      </c>
      <c r="F10" s="47" t="s">
        <v>17</v>
      </c>
      <c r="G10" s="17" t="s">
        <v>18</v>
      </c>
      <c r="H10" s="47" t="s">
        <v>214</v>
      </c>
      <c r="I10" s="48" t="s">
        <v>19</v>
      </c>
      <c r="J10" s="18"/>
      <c r="K10" s="410"/>
      <c r="L10" s="276"/>
      <c r="M10" s="19" t="s">
        <v>213</v>
      </c>
      <c r="N10" s="19"/>
      <c r="O10" s="19"/>
    </row>
    <row r="11" spans="2:15" ht="75" customHeight="1" thickBot="1">
      <c r="B11" s="31">
        <v>1.2</v>
      </c>
      <c r="C11" s="308" t="s">
        <v>20</v>
      </c>
      <c r="D11" s="309"/>
      <c r="E11" s="16" t="s">
        <v>16</v>
      </c>
      <c r="F11" s="47" t="s">
        <v>21</v>
      </c>
      <c r="G11" s="17" t="s">
        <v>403</v>
      </c>
      <c r="H11" s="47" t="s">
        <v>222</v>
      </c>
      <c r="I11" s="20" t="s">
        <v>22</v>
      </c>
      <c r="J11" s="18"/>
      <c r="K11" s="306" t="s">
        <v>431</v>
      </c>
      <c r="L11" s="307"/>
      <c r="M11" s="19" t="s">
        <v>213</v>
      </c>
      <c r="N11" s="19"/>
      <c r="O11" s="78" t="s">
        <v>306</v>
      </c>
    </row>
    <row r="12" spans="2:15" ht="75" customHeight="1" thickBot="1">
      <c r="B12" s="31">
        <v>1.3</v>
      </c>
      <c r="C12" s="324" t="s">
        <v>217</v>
      </c>
      <c r="D12" s="330"/>
      <c r="E12" s="17" t="s">
        <v>32</v>
      </c>
      <c r="F12" s="60"/>
      <c r="G12" s="60" t="s">
        <v>18</v>
      </c>
      <c r="H12" s="60" t="s">
        <v>36</v>
      </c>
      <c r="I12" s="23" t="s">
        <v>22</v>
      </c>
      <c r="J12" s="63"/>
      <c r="K12" s="306" t="s">
        <v>196</v>
      </c>
      <c r="L12" s="307"/>
      <c r="M12" s="60" t="s">
        <v>216</v>
      </c>
      <c r="N12" s="60"/>
      <c r="O12" s="51" t="s">
        <v>307</v>
      </c>
    </row>
    <row r="13" spans="2:15" ht="41.25" customHeight="1" thickBot="1">
      <c r="B13" s="329">
        <v>1.4</v>
      </c>
      <c r="C13" s="334" t="s">
        <v>41</v>
      </c>
      <c r="D13" s="329" t="s">
        <v>42</v>
      </c>
      <c r="E13" s="267" t="s">
        <v>43</v>
      </c>
      <c r="F13" s="267" t="s">
        <v>44</v>
      </c>
      <c r="G13" s="267" t="s">
        <v>18</v>
      </c>
      <c r="H13" s="267" t="s">
        <v>327</v>
      </c>
      <c r="I13" s="329" t="s">
        <v>22</v>
      </c>
      <c r="J13" s="267"/>
      <c r="K13" s="286" t="s">
        <v>45</v>
      </c>
      <c r="L13" s="287"/>
      <c r="M13" s="267" t="s">
        <v>405</v>
      </c>
      <c r="N13" s="267"/>
      <c r="O13" s="177" t="s">
        <v>404</v>
      </c>
    </row>
    <row r="14" spans="2:15" ht="41.25" customHeight="1" thickBot="1">
      <c r="B14" s="299"/>
      <c r="C14" s="336"/>
      <c r="D14" s="299"/>
      <c r="E14" s="266"/>
      <c r="F14" s="266"/>
      <c r="G14" s="266"/>
      <c r="H14" s="266"/>
      <c r="I14" s="299"/>
      <c r="J14" s="266"/>
      <c r="K14" s="291"/>
      <c r="L14" s="292"/>
      <c r="M14" s="266"/>
      <c r="N14" s="266"/>
      <c r="O14" s="188" t="s">
        <v>458</v>
      </c>
    </row>
    <row r="15" spans="2:15" ht="76.5" customHeight="1" thickBot="1">
      <c r="B15" s="31">
        <v>1.5</v>
      </c>
      <c r="C15" s="308" t="s">
        <v>207</v>
      </c>
      <c r="D15" s="309"/>
      <c r="E15" s="16" t="s">
        <v>16</v>
      </c>
      <c r="F15" s="47" t="s">
        <v>218</v>
      </c>
      <c r="G15" s="17" t="s">
        <v>18</v>
      </c>
      <c r="H15" s="47" t="s">
        <v>223</v>
      </c>
      <c r="I15" s="20" t="s">
        <v>22</v>
      </c>
      <c r="J15" s="18"/>
      <c r="K15" s="306" t="s">
        <v>308</v>
      </c>
      <c r="L15" s="307"/>
      <c r="M15" s="19" t="s">
        <v>208</v>
      </c>
      <c r="N15" s="19"/>
      <c r="O15" s="78" t="s">
        <v>429</v>
      </c>
    </row>
    <row r="16" spans="2:15" ht="74.25" customHeight="1" thickBot="1">
      <c r="B16" s="31">
        <v>1.6</v>
      </c>
      <c r="C16" s="308" t="s">
        <v>320</v>
      </c>
      <c r="D16" s="309"/>
      <c r="E16" s="16" t="s">
        <v>16</v>
      </c>
      <c r="F16" s="47" t="s">
        <v>455</v>
      </c>
      <c r="G16" s="17" t="s">
        <v>18</v>
      </c>
      <c r="H16" s="47" t="s">
        <v>456</v>
      </c>
      <c r="I16" s="20" t="s">
        <v>22</v>
      </c>
      <c r="J16" s="18"/>
      <c r="K16" s="306" t="s">
        <v>321</v>
      </c>
      <c r="L16" s="307"/>
      <c r="M16" s="19" t="s">
        <v>457</v>
      </c>
      <c r="N16" s="19"/>
      <c r="O16" s="19"/>
    </row>
    <row r="17" spans="2:15" ht="74.25" customHeight="1" thickBot="1">
      <c r="B17" s="31">
        <v>1.7</v>
      </c>
      <c r="C17" s="308" t="s">
        <v>420</v>
      </c>
      <c r="D17" s="309"/>
      <c r="E17" s="16" t="s">
        <v>16</v>
      </c>
      <c r="F17" s="17" t="s">
        <v>421</v>
      </c>
      <c r="G17" s="17" t="s">
        <v>18</v>
      </c>
      <c r="H17" s="47" t="s">
        <v>422</v>
      </c>
      <c r="I17" s="20" t="s">
        <v>22</v>
      </c>
      <c r="J17" s="18"/>
      <c r="K17" s="306" t="s">
        <v>423</v>
      </c>
      <c r="L17" s="307"/>
      <c r="M17" s="19" t="s">
        <v>424</v>
      </c>
      <c r="N17" s="19"/>
      <c r="O17" s="19"/>
    </row>
    <row r="18" spans="2:15" ht="19.5" customHeight="1" thickBot="1">
      <c r="B18" s="329">
        <v>1.8</v>
      </c>
      <c r="C18" s="324" t="s">
        <v>460</v>
      </c>
      <c r="D18" s="330"/>
      <c r="E18" s="267"/>
      <c r="F18" s="267" t="s">
        <v>461</v>
      </c>
      <c r="G18" s="267" t="s">
        <v>18</v>
      </c>
      <c r="H18" s="17" t="s">
        <v>509</v>
      </c>
      <c r="I18" s="334" t="s">
        <v>22</v>
      </c>
      <c r="J18" s="337"/>
      <c r="K18" s="286"/>
      <c r="L18" s="287"/>
      <c r="M18" s="267" t="s">
        <v>535</v>
      </c>
      <c r="N18" s="267"/>
      <c r="O18" s="267"/>
    </row>
    <row r="19" spans="2:15" ht="18.75" customHeight="1" thickBot="1">
      <c r="B19" s="298"/>
      <c r="C19" s="331"/>
      <c r="D19" s="332"/>
      <c r="E19" s="265"/>
      <c r="F19" s="265"/>
      <c r="G19" s="265"/>
      <c r="H19" s="17" t="s">
        <v>498</v>
      </c>
      <c r="I19" s="335"/>
      <c r="J19" s="338"/>
      <c r="K19" s="288"/>
      <c r="L19" s="289"/>
      <c r="M19" s="265"/>
      <c r="N19" s="265"/>
      <c r="O19" s="265"/>
    </row>
    <row r="20" spans="2:15" ht="18.75" customHeight="1" thickBot="1">
      <c r="B20" s="298"/>
      <c r="C20" s="331"/>
      <c r="D20" s="332"/>
      <c r="E20" s="265"/>
      <c r="F20" s="265"/>
      <c r="G20" s="265"/>
      <c r="H20" s="17" t="s">
        <v>20</v>
      </c>
      <c r="I20" s="335"/>
      <c r="J20" s="338"/>
      <c r="K20" s="288"/>
      <c r="L20" s="289"/>
      <c r="M20" s="265"/>
      <c r="N20" s="265"/>
      <c r="O20" s="265"/>
    </row>
    <row r="21" spans="2:15" ht="30.75" customHeight="1" thickBot="1">
      <c r="B21" s="298"/>
      <c r="C21" s="331"/>
      <c r="D21" s="332"/>
      <c r="E21" s="265"/>
      <c r="F21" s="265"/>
      <c r="G21" s="265"/>
      <c r="H21" s="17" t="s">
        <v>512</v>
      </c>
      <c r="I21" s="335"/>
      <c r="J21" s="338"/>
      <c r="K21" s="288"/>
      <c r="L21" s="289"/>
      <c r="M21" s="265"/>
      <c r="N21" s="265"/>
      <c r="O21" s="265"/>
    </row>
    <row r="22" spans="2:15" ht="18.75" customHeight="1" thickBot="1">
      <c r="B22" s="298"/>
      <c r="C22" s="331"/>
      <c r="D22" s="332"/>
      <c r="E22" s="265"/>
      <c r="F22" s="265"/>
      <c r="G22" s="265"/>
      <c r="H22" s="17" t="s">
        <v>549</v>
      </c>
      <c r="I22" s="335"/>
      <c r="J22" s="338"/>
      <c r="K22" s="288"/>
      <c r="L22" s="289"/>
      <c r="M22" s="265"/>
      <c r="N22" s="265"/>
      <c r="O22" s="265"/>
    </row>
    <row r="23" spans="2:15" ht="18.75" customHeight="1" thickBot="1">
      <c r="B23" s="298"/>
      <c r="C23" s="331"/>
      <c r="D23" s="332"/>
      <c r="E23" s="265"/>
      <c r="F23" s="265"/>
      <c r="G23" s="265"/>
      <c r="H23" s="17" t="s">
        <v>510</v>
      </c>
      <c r="I23" s="335"/>
      <c r="J23" s="338"/>
      <c r="K23" s="288"/>
      <c r="L23" s="289"/>
      <c r="M23" s="265"/>
      <c r="N23" s="265"/>
      <c r="O23" s="265"/>
    </row>
    <row r="24" spans="2:15" ht="18.75" customHeight="1" thickBot="1">
      <c r="B24" s="299"/>
      <c r="C24" s="325"/>
      <c r="D24" s="333"/>
      <c r="E24" s="266"/>
      <c r="F24" s="266"/>
      <c r="G24" s="266"/>
      <c r="H24" s="17" t="s">
        <v>508</v>
      </c>
      <c r="I24" s="336"/>
      <c r="J24" s="339"/>
      <c r="K24" s="291"/>
      <c r="L24" s="292"/>
      <c r="M24" s="266"/>
      <c r="N24" s="266"/>
      <c r="O24" s="266"/>
    </row>
    <row r="25" spans="2:15" s="89" customFormat="1" ht="18" customHeight="1" thickBot="1">
      <c r="B25" s="49">
        <v>2</v>
      </c>
      <c r="C25" s="310" t="s">
        <v>250</v>
      </c>
      <c r="D25" s="311"/>
      <c r="E25" s="311"/>
      <c r="F25" s="311"/>
      <c r="G25" s="311"/>
      <c r="H25" s="311"/>
      <c r="I25" s="311"/>
      <c r="J25" s="311"/>
      <c r="K25" s="311"/>
      <c r="L25" s="311"/>
      <c r="M25" s="311"/>
      <c r="N25" s="311"/>
      <c r="O25" s="312"/>
    </row>
    <row r="26" spans="2:15" ht="45" customHeight="1" thickBot="1">
      <c r="B26" s="31">
        <v>2.1</v>
      </c>
      <c r="C26" s="308" t="s">
        <v>24</v>
      </c>
      <c r="D26" s="309"/>
      <c r="E26" s="16" t="s">
        <v>25</v>
      </c>
      <c r="F26" s="60" t="s">
        <v>406</v>
      </c>
      <c r="G26" s="60" t="s">
        <v>447</v>
      </c>
      <c r="H26" s="60" t="s">
        <v>328</v>
      </c>
      <c r="I26" s="63" t="s">
        <v>19</v>
      </c>
      <c r="K26" s="275" t="s">
        <v>507</v>
      </c>
      <c r="L26" s="276"/>
      <c r="M26" s="21" t="s">
        <v>511</v>
      </c>
      <c r="N26" s="21"/>
      <c r="O26" s="21"/>
    </row>
    <row r="27" spans="2:15" ht="90.75" customHeight="1" thickBot="1">
      <c r="B27" s="31">
        <v>2.2000000000000002</v>
      </c>
      <c r="C27" s="331" t="s">
        <v>26</v>
      </c>
      <c r="D27" s="332"/>
      <c r="E27" s="52" t="s">
        <v>27</v>
      </c>
      <c r="F27" s="52" t="s">
        <v>28</v>
      </c>
      <c r="G27" s="52" t="s">
        <v>18</v>
      </c>
      <c r="H27" s="52" t="s">
        <v>29</v>
      </c>
      <c r="I27" s="22" t="s">
        <v>22</v>
      </c>
      <c r="J27" s="39"/>
      <c r="K27" s="306" t="s">
        <v>30</v>
      </c>
      <c r="L27" s="307"/>
      <c r="M27" s="52" t="s">
        <v>215</v>
      </c>
      <c r="N27" s="52"/>
      <c r="O27" s="39"/>
    </row>
    <row r="28" spans="2:15" ht="49.5" customHeight="1" thickBot="1">
      <c r="B28" s="31">
        <v>2.2999999999999998</v>
      </c>
      <c r="C28" s="324" t="s">
        <v>31</v>
      </c>
      <c r="D28" s="330"/>
      <c r="E28" s="60" t="s">
        <v>32</v>
      </c>
      <c r="F28" s="60" t="s">
        <v>33</v>
      </c>
      <c r="G28" s="60" t="s">
        <v>18</v>
      </c>
      <c r="H28" s="60" t="s">
        <v>34</v>
      </c>
      <c r="I28" s="23" t="s">
        <v>22</v>
      </c>
      <c r="J28" s="63"/>
      <c r="K28" s="306" t="s">
        <v>35</v>
      </c>
      <c r="L28" s="307"/>
      <c r="M28" s="60" t="s">
        <v>224</v>
      </c>
      <c r="N28" s="60"/>
      <c r="O28" s="63"/>
    </row>
    <row r="29" spans="2:15" ht="59.45" customHeight="1" thickBot="1">
      <c r="B29" s="31">
        <v>2.4</v>
      </c>
      <c r="C29" s="308" t="s">
        <v>37</v>
      </c>
      <c r="D29" s="309"/>
      <c r="E29" s="52" t="s">
        <v>38</v>
      </c>
      <c r="F29" s="52" t="s">
        <v>33</v>
      </c>
      <c r="G29" s="52" t="s">
        <v>18</v>
      </c>
      <c r="H29" s="52" t="s">
        <v>39</v>
      </c>
      <c r="I29" s="22" t="s">
        <v>22</v>
      </c>
      <c r="J29" s="39"/>
      <c r="K29" s="306" t="s">
        <v>40</v>
      </c>
      <c r="L29" s="307"/>
      <c r="M29" s="60" t="s">
        <v>215</v>
      </c>
      <c r="N29" s="60"/>
      <c r="O29" s="24"/>
    </row>
    <row r="30" spans="2:15" ht="0" hidden="1" customHeight="1">
      <c r="M30" s="6"/>
      <c r="N30" s="6"/>
    </row>
    <row r="31" spans="2:15" ht="48.6" customHeight="1" thickBot="1">
      <c r="B31" s="31">
        <v>2.5</v>
      </c>
      <c r="C31" s="50" t="s">
        <v>41</v>
      </c>
      <c r="D31" s="25" t="s">
        <v>407</v>
      </c>
      <c r="E31" s="47" t="s">
        <v>43</v>
      </c>
      <c r="F31" s="47" t="s">
        <v>46</v>
      </c>
      <c r="G31" s="47" t="s">
        <v>286</v>
      </c>
      <c r="H31" s="47" t="s">
        <v>47</v>
      </c>
      <c r="I31" s="20" t="s">
        <v>22</v>
      </c>
      <c r="J31" s="48"/>
      <c r="K31" s="306" t="s">
        <v>48</v>
      </c>
      <c r="L31" s="307"/>
      <c r="M31" s="47" t="s">
        <v>405</v>
      </c>
      <c r="N31" s="47"/>
      <c r="O31" s="26" t="s">
        <v>432</v>
      </c>
    </row>
    <row r="32" spans="2:15" ht="39.75" customHeight="1" thickBot="1">
      <c r="B32" s="329">
        <v>2.6</v>
      </c>
      <c r="C32" s="324" t="s">
        <v>329</v>
      </c>
      <c r="D32" s="330"/>
      <c r="E32" s="267" t="s">
        <v>43</v>
      </c>
      <c r="F32" s="267" t="s">
        <v>594</v>
      </c>
      <c r="G32" s="267" t="s">
        <v>18</v>
      </c>
      <c r="H32" s="267" t="s">
        <v>330</v>
      </c>
      <c r="I32" s="340" t="s">
        <v>22</v>
      </c>
      <c r="J32" s="267"/>
      <c r="K32" s="306" t="s">
        <v>515</v>
      </c>
      <c r="L32" s="307"/>
      <c r="M32" s="286" t="s">
        <v>513</v>
      </c>
      <c r="N32" s="267"/>
      <c r="O32" s="301" t="s">
        <v>227</v>
      </c>
    </row>
    <row r="33" spans="2:15" ht="39.75" customHeight="1" thickBot="1">
      <c r="B33" s="299"/>
      <c r="C33" s="325"/>
      <c r="D33" s="333"/>
      <c r="E33" s="266"/>
      <c r="F33" s="266"/>
      <c r="G33" s="266"/>
      <c r="H33" s="266"/>
      <c r="I33" s="341"/>
      <c r="J33" s="266"/>
      <c r="K33" s="306" t="s">
        <v>514</v>
      </c>
      <c r="L33" s="307"/>
      <c r="M33" s="291"/>
      <c r="N33" s="266"/>
      <c r="O33" s="302"/>
    </row>
    <row r="34" spans="2:15" s="89" customFormat="1" ht="18" customHeight="1" thickBot="1">
      <c r="B34" s="49">
        <v>3</v>
      </c>
      <c r="C34" s="310" t="s">
        <v>49</v>
      </c>
      <c r="D34" s="311"/>
      <c r="E34" s="311"/>
      <c r="F34" s="311"/>
      <c r="G34" s="311"/>
      <c r="H34" s="311"/>
      <c r="I34" s="311"/>
      <c r="J34" s="311"/>
      <c r="K34" s="311"/>
      <c r="L34" s="311"/>
      <c r="M34" s="311"/>
      <c r="N34" s="311"/>
      <c r="O34" s="312"/>
    </row>
    <row r="35" spans="2:15" ht="60.75" thickBot="1">
      <c r="B35" s="31">
        <v>3.1</v>
      </c>
      <c r="C35" s="308" t="s">
        <v>408</v>
      </c>
      <c r="D35" s="309"/>
      <c r="E35" s="19" t="s">
        <v>43</v>
      </c>
      <c r="F35" s="47" t="s">
        <v>50</v>
      </c>
      <c r="G35" s="47"/>
      <c r="H35" s="47" t="s">
        <v>409</v>
      </c>
      <c r="I35" s="48" t="s">
        <v>19</v>
      </c>
      <c r="J35" s="19"/>
      <c r="K35" s="275"/>
      <c r="L35" s="276"/>
      <c r="M35" s="24" t="s">
        <v>226</v>
      </c>
      <c r="N35" s="83"/>
      <c r="O35" s="84" t="s">
        <v>227</v>
      </c>
    </row>
    <row r="36" spans="2:15" ht="47.25" customHeight="1" thickBot="1">
      <c r="B36" s="31">
        <v>3.2</v>
      </c>
      <c r="C36" s="308" t="s">
        <v>516</v>
      </c>
      <c r="D36" s="309"/>
      <c r="E36" s="19" t="s">
        <v>43</v>
      </c>
      <c r="F36" s="47" t="s">
        <v>517</v>
      </c>
      <c r="G36" s="17" t="s">
        <v>449</v>
      </c>
      <c r="H36" s="48" t="s">
        <v>448</v>
      </c>
      <c r="I36" s="48" t="s">
        <v>19</v>
      </c>
      <c r="J36" s="19"/>
      <c r="K36" s="275" t="s">
        <v>518</v>
      </c>
      <c r="L36" s="276"/>
      <c r="M36" s="16" t="s">
        <v>225</v>
      </c>
      <c r="N36" s="83"/>
      <c r="O36" s="83"/>
    </row>
    <row r="37" spans="2:15" ht="18" customHeight="1" thickBot="1">
      <c r="B37" s="49">
        <v>4</v>
      </c>
      <c r="C37" s="315" t="s">
        <v>500</v>
      </c>
      <c r="D37" s="316"/>
      <c r="E37" s="316"/>
      <c r="F37" s="316"/>
      <c r="G37" s="316"/>
      <c r="H37" s="316"/>
      <c r="I37" s="316"/>
      <c r="J37" s="316"/>
      <c r="K37" s="316"/>
      <c r="L37" s="316"/>
      <c r="M37" s="316"/>
      <c r="N37" s="316"/>
      <c r="O37" s="317"/>
    </row>
    <row r="38" spans="2:15" ht="27.75" customHeight="1" thickBot="1">
      <c r="B38" s="67">
        <f>B37+0.1</f>
        <v>4.0999999999999996</v>
      </c>
      <c r="C38" s="458" t="s">
        <v>462</v>
      </c>
      <c r="D38" s="459"/>
      <c r="E38" s="195" t="s">
        <v>25</v>
      </c>
      <c r="F38" s="196" t="s">
        <v>463</v>
      </c>
      <c r="G38" s="196" t="s">
        <v>464</v>
      </c>
      <c r="H38" s="196" t="s">
        <v>465</v>
      </c>
      <c r="I38" s="197" t="s">
        <v>22</v>
      </c>
      <c r="J38" s="196"/>
      <c r="K38" s="322" t="s">
        <v>466</v>
      </c>
      <c r="L38" s="460"/>
      <c r="M38" s="198" t="s">
        <v>467</v>
      </c>
      <c r="N38" s="199"/>
      <c r="O38" s="16" t="s">
        <v>591</v>
      </c>
    </row>
    <row r="39" spans="2:15" ht="27.75" customHeight="1" thickBot="1">
      <c r="B39" s="67">
        <f t="shared" ref="B39:B40" si="0">B38+0.1</f>
        <v>4.1999999999999993</v>
      </c>
      <c r="C39" s="458" t="s">
        <v>468</v>
      </c>
      <c r="D39" s="461"/>
      <c r="E39" s="202" t="s">
        <v>469</v>
      </c>
      <c r="F39" s="200" t="s">
        <v>470</v>
      </c>
      <c r="G39" s="201" t="s">
        <v>464</v>
      </c>
      <c r="H39" s="200" t="s">
        <v>471</v>
      </c>
      <c r="I39" s="202" t="s">
        <v>19</v>
      </c>
      <c r="J39" s="200"/>
      <c r="K39" s="322"/>
      <c r="L39" s="460"/>
      <c r="M39" s="198" t="s">
        <v>467</v>
      </c>
      <c r="N39" s="185"/>
      <c r="O39" s="16" t="s">
        <v>591</v>
      </c>
    </row>
    <row r="40" spans="2:15" ht="27.75" customHeight="1" thickBot="1">
      <c r="B40" s="67">
        <f t="shared" si="0"/>
        <v>4.2999999999999989</v>
      </c>
      <c r="C40" s="458" t="s">
        <v>472</v>
      </c>
      <c r="D40" s="461"/>
      <c r="E40" s="202" t="s">
        <v>469</v>
      </c>
      <c r="F40" s="200" t="s">
        <v>473</v>
      </c>
      <c r="G40" s="201" t="s">
        <v>474</v>
      </c>
      <c r="H40" s="200" t="s">
        <v>475</v>
      </c>
      <c r="I40" s="202" t="s">
        <v>19</v>
      </c>
      <c r="J40" s="200"/>
      <c r="K40" s="322"/>
      <c r="L40" s="460"/>
      <c r="M40" s="198" t="s">
        <v>467</v>
      </c>
      <c r="N40" s="185"/>
      <c r="O40" s="16" t="s">
        <v>591</v>
      </c>
    </row>
    <row r="41" spans="2:15" ht="18.75" customHeight="1" thickBot="1">
      <c r="B41" s="49">
        <v>5</v>
      </c>
      <c r="C41" s="303" t="s">
        <v>476</v>
      </c>
      <c r="D41" s="304"/>
      <c r="E41" s="304"/>
      <c r="F41" s="304"/>
      <c r="G41" s="304"/>
      <c r="H41" s="304"/>
      <c r="I41" s="304"/>
      <c r="J41" s="304"/>
      <c r="K41" s="304"/>
      <c r="L41" s="304"/>
      <c r="M41" s="304"/>
      <c r="N41" s="304"/>
      <c r="O41" s="305"/>
    </row>
    <row r="42" spans="2:15" ht="40.5" customHeight="1" thickBot="1">
      <c r="B42" s="67">
        <f>B41+0.1</f>
        <v>5.0999999999999996</v>
      </c>
      <c r="C42" s="327" t="s">
        <v>477</v>
      </c>
      <c r="D42" s="328"/>
      <c r="E42" s="203" t="s">
        <v>478</v>
      </c>
      <c r="F42" s="204"/>
      <c r="G42" s="204" t="s">
        <v>479</v>
      </c>
      <c r="H42" s="204" t="s">
        <v>502</v>
      </c>
      <c r="I42" s="197" t="s">
        <v>22</v>
      </c>
      <c r="J42" s="205"/>
      <c r="K42" s="322" t="s">
        <v>466</v>
      </c>
      <c r="L42" s="460"/>
      <c r="M42" s="198" t="s">
        <v>467</v>
      </c>
      <c r="N42" s="206"/>
      <c r="O42" s="16" t="s">
        <v>591</v>
      </c>
    </row>
    <row r="43" spans="2:15" ht="27.75" customHeight="1" thickBot="1">
      <c r="B43" s="67">
        <f>B42+0.1</f>
        <v>5.1999999999999993</v>
      </c>
      <c r="C43" s="327" t="s">
        <v>480</v>
      </c>
      <c r="D43" s="328"/>
      <c r="E43" s="204" t="s">
        <v>478</v>
      </c>
      <c r="F43" s="204"/>
      <c r="G43" s="204" t="s">
        <v>479</v>
      </c>
      <c r="H43" s="204" t="s">
        <v>481</v>
      </c>
      <c r="I43" s="197" t="s">
        <v>22</v>
      </c>
      <c r="J43" s="205"/>
      <c r="K43" s="322" t="s">
        <v>466</v>
      </c>
      <c r="L43" s="460"/>
      <c r="M43" s="198" t="s">
        <v>467</v>
      </c>
      <c r="N43" s="206"/>
      <c r="O43" s="16" t="s">
        <v>591</v>
      </c>
    </row>
    <row r="44" spans="2:15" ht="27.75" customHeight="1" thickBot="1">
      <c r="B44" s="329">
        <f>B43+0.1</f>
        <v>5.2999999999999989</v>
      </c>
      <c r="C44" s="477" t="s">
        <v>504</v>
      </c>
      <c r="D44" s="478"/>
      <c r="E44" s="204" t="s">
        <v>478</v>
      </c>
      <c r="F44" s="475" t="s">
        <v>501</v>
      </c>
      <c r="G44" s="204" t="s">
        <v>483</v>
      </c>
      <c r="H44" s="204" t="s">
        <v>484</v>
      </c>
      <c r="I44" s="195" t="s">
        <v>19</v>
      </c>
      <c r="J44" s="205"/>
      <c r="K44" s="322" t="s">
        <v>482</v>
      </c>
      <c r="L44" s="276"/>
      <c r="M44" s="198" t="s">
        <v>467</v>
      </c>
      <c r="N44" s="206"/>
      <c r="O44" s="16" t="s">
        <v>591</v>
      </c>
    </row>
    <row r="45" spans="2:15" ht="27.75" customHeight="1" thickBot="1">
      <c r="B45" s="299"/>
      <c r="C45" s="479"/>
      <c r="D45" s="480"/>
      <c r="E45" s="204" t="s">
        <v>478</v>
      </c>
      <c r="F45" s="476"/>
      <c r="G45" s="204" t="s">
        <v>486</v>
      </c>
      <c r="H45" s="204" t="s">
        <v>484</v>
      </c>
      <c r="I45" s="195" t="s">
        <v>19</v>
      </c>
      <c r="J45" s="207"/>
      <c r="K45" s="322" t="s">
        <v>485</v>
      </c>
      <c r="L45" s="276"/>
      <c r="M45" s="198" t="s">
        <v>467</v>
      </c>
      <c r="N45" s="206"/>
      <c r="O45" s="16" t="s">
        <v>591</v>
      </c>
    </row>
    <row r="46" spans="2:15" ht="27.75" customHeight="1" thickBot="1">
      <c r="B46" s="67">
        <f>B44+0.1</f>
        <v>5.3999999999999986</v>
      </c>
      <c r="C46" s="327" t="s">
        <v>487</v>
      </c>
      <c r="D46" s="328"/>
      <c r="E46" s="204" t="s">
        <v>478</v>
      </c>
      <c r="F46" s="204"/>
      <c r="G46" s="204"/>
      <c r="H46" s="204" t="s">
        <v>488</v>
      </c>
      <c r="I46" s="197" t="s">
        <v>22</v>
      </c>
      <c r="J46" s="205"/>
      <c r="K46" s="322" t="s">
        <v>489</v>
      </c>
      <c r="L46" s="460"/>
      <c r="M46" s="198" t="s">
        <v>467</v>
      </c>
      <c r="N46" s="206"/>
      <c r="O46" s="16" t="s">
        <v>591</v>
      </c>
    </row>
    <row r="47" spans="2:15" ht="27.75" customHeight="1" thickBot="1">
      <c r="B47" s="67">
        <f>B46+0.1</f>
        <v>5.4999999999999982</v>
      </c>
      <c r="C47" s="468" t="s">
        <v>490</v>
      </c>
      <c r="D47" s="459"/>
      <c r="E47" s="204" t="s">
        <v>478</v>
      </c>
      <c r="F47" s="204"/>
      <c r="G47" s="204"/>
      <c r="H47" s="204" t="s">
        <v>491</v>
      </c>
      <c r="I47" s="197" t="s">
        <v>22</v>
      </c>
      <c r="J47" s="205"/>
      <c r="K47" s="322" t="s">
        <v>489</v>
      </c>
      <c r="L47" s="460"/>
      <c r="M47" s="198" t="s">
        <v>467</v>
      </c>
      <c r="N47" s="206"/>
      <c r="O47" s="16" t="s">
        <v>591</v>
      </c>
    </row>
    <row r="48" spans="2:15" ht="43.5" customHeight="1" thickBot="1">
      <c r="B48" s="67">
        <f>B47+0.1</f>
        <v>5.5999999999999979</v>
      </c>
      <c r="C48" s="468" t="s">
        <v>505</v>
      </c>
      <c r="D48" s="481"/>
      <c r="E48" s="204" t="s">
        <v>478</v>
      </c>
      <c r="F48" s="204" t="s">
        <v>519</v>
      </c>
      <c r="G48" s="204" t="s">
        <v>520</v>
      </c>
      <c r="H48" s="204"/>
      <c r="I48" s="209"/>
      <c r="J48" s="205"/>
      <c r="K48" s="208"/>
      <c r="L48" s="195"/>
      <c r="M48" s="198"/>
      <c r="N48" s="206"/>
      <c r="O48" s="16" t="s">
        <v>591</v>
      </c>
    </row>
    <row r="49" spans="2:15" ht="27.75" customHeight="1" thickBot="1">
      <c r="B49" s="329">
        <f>B48+0.1</f>
        <v>5.6999999999999975</v>
      </c>
      <c r="C49" s="318" t="s">
        <v>503</v>
      </c>
      <c r="D49" s="319"/>
      <c r="E49" s="204" t="s">
        <v>492</v>
      </c>
      <c r="F49" s="204"/>
      <c r="G49" s="204"/>
      <c r="H49" s="204" t="s">
        <v>493</v>
      </c>
      <c r="I49" s="195" t="s">
        <v>19</v>
      </c>
      <c r="J49" s="205"/>
      <c r="K49" s="322"/>
      <c r="L49" s="276"/>
      <c r="M49" s="198" t="s">
        <v>467</v>
      </c>
      <c r="N49" s="206"/>
      <c r="O49" s="16" t="s">
        <v>591</v>
      </c>
    </row>
    <row r="50" spans="2:15" ht="27.75" customHeight="1" thickBot="1">
      <c r="B50" s="299"/>
      <c r="C50" s="320"/>
      <c r="D50" s="321"/>
      <c r="E50" s="204" t="s">
        <v>494</v>
      </c>
      <c r="F50" s="204"/>
      <c r="G50" s="204"/>
      <c r="H50" s="204" t="s">
        <v>495</v>
      </c>
      <c r="I50" s="195" t="s">
        <v>19</v>
      </c>
      <c r="J50" s="205"/>
      <c r="K50" s="322"/>
      <c r="L50" s="276"/>
      <c r="M50" s="198" t="s">
        <v>467</v>
      </c>
      <c r="N50" s="206"/>
      <c r="O50" s="16" t="s">
        <v>591</v>
      </c>
    </row>
    <row r="51" spans="2:15" s="89" customFormat="1" ht="18" customHeight="1" thickBot="1">
      <c r="B51" s="49">
        <v>6</v>
      </c>
      <c r="C51" s="310" t="s">
        <v>182</v>
      </c>
      <c r="D51" s="311"/>
      <c r="E51" s="311"/>
      <c r="F51" s="311"/>
      <c r="G51" s="311"/>
      <c r="H51" s="311"/>
      <c r="I51" s="311"/>
      <c r="J51" s="311"/>
      <c r="K51" s="311"/>
      <c r="L51" s="311"/>
      <c r="M51" s="311"/>
      <c r="N51" s="311"/>
      <c r="O51" s="312"/>
    </row>
    <row r="52" spans="2:15" ht="33" customHeight="1" thickBot="1">
      <c r="B52" s="68" t="s">
        <v>191</v>
      </c>
      <c r="C52" s="313" t="s">
        <v>231</v>
      </c>
      <c r="D52" s="313" t="s">
        <v>287</v>
      </c>
      <c r="E52" s="29" t="s">
        <v>85</v>
      </c>
      <c r="F52" s="86" t="s">
        <v>609</v>
      </c>
      <c r="G52" s="28" t="s">
        <v>86</v>
      </c>
      <c r="H52" s="17" t="s">
        <v>521</v>
      </c>
      <c r="I52" s="24" t="s">
        <v>19</v>
      </c>
      <c r="J52" s="29"/>
      <c r="K52" s="280" t="s">
        <v>88</v>
      </c>
      <c r="L52" s="281"/>
      <c r="M52" s="293" t="s">
        <v>523</v>
      </c>
      <c r="N52" s="267"/>
      <c r="O52" s="33" t="s">
        <v>522</v>
      </c>
    </row>
    <row r="53" spans="2:15" ht="60" customHeight="1" thickBot="1">
      <c r="B53" s="77" t="s">
        <v>192</v>
      </c>
      <c r="C53" s="314"/>
      <c r="D53" s="314"/>
      <c r="E53" s="29" t="s">
        <v>89</v>
      </c>
      <c r="F53" s="17" t="s">
        <v>610</v>
      </c>
      <c r="G53" s="28" t="s">
        <v>90</v>
      </c>
      <c r="H53" s="17" t="s">
        <v>91</v>
      </c>
      <c r="I53" s="24" t="s">
        <v>19</v>
      </c>
      <c r="J53" s="29"/>
      <c r="K53" s="282"/>
      <c r="L53" s="283"/>
      <c r="M53" s="295"/>
      <c r="N53" s="266"/>
      <c r="O53" s="33"/>
    </row>
    <row r="54" spans="2:15" ht="60" customHeight="1" thickBot="1">
      <c r="B54" s="67">
        <v>6.2</v>
      </c>
      <c r="C54" s="85" t="s">
        <v>187</v>
      </c>
      <c r="D54" s="25" t="s">
        <v>410</v>
      </c>
      <c r="E54" s="17" t="s">
        <v>104</v>
      </c>
      <c r="F54" s="17" t="s">
        <v>411</v>
      </c>
      <c r="G54" s="17" t="s">
        <v>434</v>
      </c>
      <c r="H54" s="35" t="s">
        <v>105</v>
      </c>
      <c r="I54" s="24" t="s">
        <v>51</v>
      </c>
      <c r="J54" s="16"/>
      <c r="K54" s="323"/>
      <c r="L54" s="323"/>
      <c r="M54" s="16" t="s">
        <v>523</v>
      </c>
      <c r="N54" s="16"/>
      <c r="O54" s="26" t="s">
        <v>522</v>
      </c>
    </row>
    <row r="55" spans="2:15" ht="60" customHeight="1" thickBot="1">
      <c r="B55" s="68" t="s">
        <v>193</v>
      </c>
      <c r="C55" s="98" t="s">
        <v>331</v>
      </c>
      <c r="D55" s="25"/>
      <c r="E55" s="17" t="s">
        <v>65</v>
      </c>
      <c r="F55" s="17"/>
      <c r="G55" s="17" t="s">
        <v>174</v>
      </c>
      <c r="H55" s="35" t="s">
        <v>550</v>
      </c>
      <c r="I55" s="20" t="s">
        <v>22</v>
      </c>
      <c r="J55" s="19"/>
      <c r="K55" s="306" t="s">
        <v>565</v>
      </c>
      <c r="L55" s="307"/>
      <c r="M55" s="16" t="s">
        <v>611</v>
      </c>
      <c r="N55" s="16"/>
      <c r="O55" s="16"/>
    </row>
    <row r="56" spans="2:15" ht="57" customHeight="1" thickBot="1">
      <c r="B56" s="68" t="s">
        <v>194</v>
      </c>
      <c r="C56" s="324" t="s">
        <v>552</v>
      </c>
      <c r="D56" s="25" t="s">
        <v>183</v>
      </c>
      <c r="E56" s="17" t="s">
        <v>65</v>
      </c>
      <c r="F56" s="215" t="s">
        <v>531</v>
      </c>
      <c r="G56" s="17" t="s">
        <v>174</v>
      </c>
      <c r="H56" s="17" t="s">
        <v>553</v>
      </c>
      <c r="I56" s="31" t="s">
        <v>19</v>
      </c>
      <c r="J56" s="24"/>
      <c r="K56" s="326" t="s">
        <v>595</v>
      </c>
      <c r="L56" s="326"/>
      <c r="M56" s="284" t="s">
        <v>524</v>
      </c>
      <c r="N56" s="267"/>
      <c r="O56" s="33"/>
    </row>
    <row r="57" spans="2:15" ht="72.75" customHeight="1" thickBot="1">
      <c r="B57" s="68" t="s">
        <v>195</v>
      </c>
      <c r="C57" s="325"/>
      <c r="D57" s="25" t="s">
        <v>184</v>
      </c>
      <c r="E57" s="17" t="s">
        <v>65</v>
      </c>
      <c r="F57" s="17" t="s">
        <v>529</v>
      </c>
      <c r="G57" s="17" t="s">
        <v>530</v>
      </c>
      <c r="H57" s="17" t="s">
        <v>450</v>
      </c>
      <c r="I57" s="31" t="s">
        <v>19</v>
      </c>
      <c r="J57" s="24"/>
      <c r="K57" s="323"/>
      <c r="L57" s="323"/>
      <c r="M57" s="285"/>
      <c r="N57" s="266"/>
      <c r="O57" s="33"/>
    </row>
    <row r="58" spans="2:15" ht="91.5" customHeight="1" thickBot="1">
      <c r="B58" s="68" t="s">
        <v>566</v>
      </c>
      <c r="C58" s="183" t="s">
        <v>525</v>
      </c>
      <c r="D58" s="25"/>
      <c r="E58" s="17" t="s">
        <v>527</v>
      </c>
      <c r="F58" s="17" t="s">
        <v>596</v>
      </c>
      <c r="G58" s="17" t="s">
        <v>528</v>
      </c>
      <c r="H58" s="17" t="s">
        <v>547</v>
      </c>
      <c r="I58" s="20" t="s">
        <v>22</v>
      </c>
      <c r="J58" s="24"/>
      <c r="K58" s="275"/>
      <c r="L58" s="276"/>
      <c r="M58" s="16" t="s">
        <v>213</v>
      </c>
      <c r="N58" s="182"/>
      <c r="O58" s="185"/>
    </row>
    <row r="59" spans="2:15" ht="72.75" customHeight="1" thickBot="1">
      <c r="B59" s="68" t="s">
        <v>567</v>
      </c>
      <c r="C59" s="308" t="s">
        <v>435</v>
      </c>
      <c r="D59" s="309"/>
      <c r="E59" s="17" t="s">
        <v>614</v>
      </c>
      <c r="F59" s="17" t="s">
        <v>615</v>
      </c>
      <c r="G59" s="17" t="s">
        <v>453</v>
      </c>
      <c r="H59" s="17" t="s">
        <v>616</v>
      </c>
      <c r="I59" s="31"/>
      <c r="J59" s="24"/>
      <c r="K59" s="306" t="s">
        <v>612</v>
      </c>
      <c r="L59" s="307"/>
      <c r="M59" s="17" t="s">
        <v>597</v>
      </c>
      <c r="N59" s="17"/>
      <c r="O59" s="246" t="s">
        <v>617</v>
      </c>
    </row>
    <row r="60" spans="2:15" s="89" customFormat="1" ht="18" customHeight="1" thickBot="1">
      <c r="B60" s="49">
        <v>7</v>
      </c>
      <c r="C60" s="310" t="s">
        <v>54</v>
      </c>
      <c r="D60" s="311"/>
      <c r="E60" s="311"/>
      <c r="F60" s="311"/>
      <c r="G60" s="311"/>
      <c r="H60" s="311"/>
      <c r="I60" s="311"/>
      <c r="J60" s="311"/>
      <c r="K60" s="311"/>
      <c r="L60" s="311"/>
      <c r="M60" s="311"/>
      <c r="N60" s="311"/>
      <c r="O60" s="312"/>
    </row>
    <row r="61" spans="2:15" ht="63" customHeight="1" thickBot="1">
      <c r="B61" s="329" t="s">
        <v>568</v>
      </c>
      <c r="C61" s="324" t="s">
        <v>233</v>
      </c>
      <c r="D61" s="313" t="s">
        <v>56</v>
      </c>
      <c r="E61" s="284" t="s">
        <v>288</v>
      </c>
      <c r="F61" s="52" t="s">
        <v>239</v>
      </c>
      <c r="G61" s="284" t="s">
        <v>723</v>
      </c>
      <c r="H61" s="284" t="s">
        <v>58</v>
      </c>
      <c r="I61" s="63" t="s">
        <v>19</v>
      </c>
      <c r="J61" s="293"/>
      <c r="K61" s="280" t="s">
        <v>236</v>
      </c>
      <c r="L61" s="281"/>
      <c r="M61" s="293" t="s">
        <v>613</v>
      </c>
      <c r="N61" s="55"/>
      <c r="O61" s="348" t="s">
        <v>313</v>
      </c>
    </row>
    <row r="62" spans="2:15" ht="15">
      <c r="B62" s="298"/>
      <c r="C62" s="331"/>
      <c r="D62" s="314"/>
      <c r="E62" s="290"/>
      <c r="F62" s="290" t="s">
        <v>238</v>
      </c>
      <c r="G62" s="290"/>
      <c r="H62" s="290"/>
      <c r="I62" s="298" t="s">
        <v>22</v>
      </c>
      <c r="J62" s="294"/>
      <c r="K62" s="296"/>
      <c r="L62" s="297"/>
      <c r="M62" s="294"/>
      <c r="N62" s="267"/>
      <c r="O62" s="349"/>
    </row>
    <row r="63" spans="2:15" ht="15.75" thickBot="1">
      <c r="B63" s="299"/>
      <c r="C63" s="331"/>
      <c r="D63" s="368"/>
      <c r="E63" s="285"/>
      <c r="F63" s="285"/>
      <c r="G63" s="290"/>
      <c r="H63" s="285"/>
      <c r="I63" s="299"/>
      <c r="J63" s="295"/>
      <c r="K63" s="296"/>
      <c r="L63" s="297"/>
      <c r="M63" s="294"/>
      <c r="N63" s="266"/>
      <c r="O63" s="349"/>
    </row>
    <row r="64" spans="2:15" ht="30" customHeight="1">
      <c r="B64" s="329" t="s">
        <v>569</v>
      </c>
      <c r="C64" s="331"/>
      <c r="D64" s="369" t="s">
        <v>228</v>
      </c>
      <c r="E64" s="284" t="s">
        <v>229</v>
      </c>
      <c r="F64" s="284" t="s">
        <v>240</v>
      </c>
      <c r="G64" s="290"/>
      <c r="H64" s="284" t="s">
        <v>59</v>
      </c>
      <c r="I64" s="66" t="s">
        <v>19</v>
      </c>
      <c r="J64" s="293"/>
      <c r="K64" s="296"/>
      <c r="L64" s="297"/>
      <c r="M64" s="294"/>
      <c r="N64" s="267"/>
      <c r="O64" s="349"/>
    </row>
    <row r="65" spans="2:15" ht="15.75" customHeight="1" thickBot="1">
      <c r="B65" s="298"/>
      <c r="C65" s="331"/>
      <c r="D65" s="370"/>
      <c r="E65" s="290"/>
      <c r="F65" s="285"/>
      <c r="G65" s="290"/>
      <c r="H65" s="290"/>
      <c r="I65" s="298" t="s">
        <v>22</v>
      </c>
      <c r="J65" s="294"/>
      <c r="K65" s="296"/>
      <c r="L65" s="297"/>
      <c r="M65" s="294"/>
      <c r="N65" s="265"/>
      <c r="O65" s="349"/>
    </row>
    <row r="66" spans="2:15" ht="24" customHeight="1">
      <c r="B66" s="298"/>
      <c r="C66" s="331"/>
      <c r="D66" s="370"/>
      <c r="E66" s="290"/>
      <c r="F66" s="290" t="s">
        <v>238</v>
      </c>
      <c r="G66" s="290"/>
      <c r="H66" s="290"/>
      <c r="I66" s="298"/>
      <c r="J66" s="294"/>
      <c r="K66" s="296"/>
      <c r="L66" s="297"/>
      <c r="M66" s="294"/>
      <c r="N66" s="265"/>
      <c r="O66" s="349"/>
    </row>
    <row r="67" spans="2:15" ht="33.6" customHeight="1" thickBot="1">
      <c r="B67" s="299"/>
      <c r="C67" s="331"/>
      <c r="D67" s="371"/>
      <c r="E67" s="285"/>
      <c r="F67" s="285"/>
      <c r="G67" s="290"/>
      <c r="H67" s="285"/>
      <c r="I67" s="299"/>
      <c r="J67" s="295"/>
      <c r="K67" s="296"/>
      <c r="L67" s="297"/>
      <c r="M67" s="294"/>
      <c r="N67" s="266"/>
      <c r="O67" s="349"/>
    </row>
    <row r="68" spans="2:15" ht="33" customHeight="1" thickBot="1">
      <c r="B68" s="329" t="s">
        <v>570</v>
      </c>
      <c r="C68" s="331"/>
      <c r="D68" s="369" t="s">
        <v>242</v>
      </c>
      <c r="E68" s="284" t="s">
        <v>243</v>
      </c>
      <c r="F68" s="17" t="s">
        <v>289</v>
      </c>
      <c r="G68" s="290"/>
      <c r="H68" s="284" t="s">
        <v>244</v>
      </c>
      <c r="I68" s="39" t="s">
        <v>19</v>
      </c>
      <c r="J68" s="267"/>
      <c r="K68" s="296"/>
      <c r="L68" s="297"/>
      <c r="M68" s="294"/>
      <c r="N68" s="267"/>
      <c r="O68" s="349"/>
    </row>
    <row r="69" spans="2:15" ht="33.6" customHeight="1" thickBot="1">
      <c r="B69" s="299"/>
      <c r="C69" s="325"/>
      <c r="D69" s="371"/>
      <c r="E69" s="285"/>
      <c r="F69" s="53" t="s">
        <v>238</v>
      </c>
      <c r="G69" s="285"/>
      <c r="H69" s="285"/>
      <c r="I69" s="58" t="s">
        <v>22</v>
      </c>
      <c r="J69" s="266"/>
      <c r="K69" s="282"/>
      <c r="L69" s="283"/>
      <c r="M69" s="295"/>
      <c r="N69" s="266"/>
      <c r="O69" s="350"/>
    </row>
    <row r="70" spans="2:15" ht="71.25" customHeight="1">
      <c r="B70" s="329">
        <v>7.2</v>
      </c>
      <c r="C70" s="324" t="s">
        <v>232</v>
      </c>
      <c r="D70" s="330"/>
      <c r="E70" s="284" t="s">
        <v>241</v>
      </c>
      <c r="F70" s="284" t="s">
        <v>310</v>
      </c>
      <c r="G70" s="284" t="s">
        <v>309</v>
      </c>
      <c r="H70" s="284" t="s">
        <v>55</v>
      </c>
      <c r="I70" s="66" t="s">
        <v>19</v>
      </c>
      <c r="J70" s="293"/>
      <c r="K70" s="280" t="s">
        <v>237</v>
      </c>
      <c r="L70" s="281"/>
      <c r="M70" s="346" t="s">
        <v>613</v>
      </c>
      <c r="N70" s="267"/>
      <c r="O70" s="348" t="s">
        <v>314</v>
      </c>
    </row>
    <row r="71" spans="2:15" ht="15">
      <c r="B71" s="298"/>
      <c r="C71" s="331"/>
      <c r="D71" s="332"/>
      <c r="E71" s="290"/>
      <c r="F71" s="290"/>
      <c r="G71" s="290"/>
      <c r="H71" s="290"/>
      <c r="I71" s="298" t="s">
        <v>22</v>
      </c>
      <c r="J71" s="294"/>
      <c r="K71" s="296"/>
      <c r="L71" s="297"/>
      <c r="M71" s="347"/>
      <c r="N71" s="265"/>
      <c r="O71" s="349"/>
    </row>
    <row r="72" spans="2:15" ht="15.75" thickBot="1">
      <c r="B72" s="299"/>
      <c r="C72" s="331"/>
      <c r="D72" s="332"/>
      <c r="E72" s="290"/>
      <c r="F72" s="290"/>
      <c r="G72" s="290"/>
      <c r="H72" s="290"/>
      <c r="I72" s="298"/>
      <c r="J72" s="294"/>
      <c r="K72" s="296"/>
      <c r="L72" s="297"/>
      <c r="M72" s="347"/>
      <c r="N72" s="266"/>
      <c r="O72" s="349"/>
    </row>
    <row r="73" spans="2:15" ht="33.6" customHeight="1" thickBot="1">
      <c r="B73" s="31">
        <v>7.3</v>
      </c>
      <c r="C73" s="469" t="s">
        <v>234</v>
      </c>
      <c r="D73" s="469"/>
      <c r="E73" s="17" t="s">
        <v>185</v>
      </c>
      <c r="F73" s="17" t="s">
        <v>413</v>
      </c>
      <c r="G73" s="73" t="s">
        <v>174</v>
      </c>
      <c r="H73" s="17" t="s">
        <v>534</v>
      </c>
      <c r="I73" s="31" t="s">
        <v>19</v>
      </c>
      <c r="J73" s="16"/>
      <c r="K73" s="326" t="s">
        <v>592</v>
      </c>
      <c r="L73" s="326"/>
      <c r="M73" s="220" t="s">
        <v>533</v>
      </c>
      <c r="N73" s="16"/>
      <c r="O73" s="33"/>
    </row>
    <row r="74" spans="2:15" s="89" customFormat="1" ht="18" customHeight="1" thickBot="1">
      <c r="B74" s="49">
        <v>8</v>
      </c>
      <c r="C74" s="310" t="s">
        <v>436</v>
      </c>
      <c r="D74" s="311"/>
      <c r="E74" s="311"/>
      <c r="F74" s="311"/>
      <c r="G74" s="311"/>
      <c r="H74" s="311"/>
      <c r="I74" s="311"/>
      <c r="J74" s="311"/>
      <c r="K74" s="311"/>
      <c r="L74" s="311"/>
      <c r="M74" s="311"/>
      <c r="N74" s="311"/>
      <c r="O74" s="312"/>
    </row>
    <row r="75" spans="2:15" ht="22.5" customHeight="1">
      <c r="B75" s="329" t="s">
        <v>571</v>
      </c>
      <c r="C75" s="324" t="s">
        <v>230</v>
      </c>
      <c r="D75" s="313" t="s">
        <v>60</v>
      </c>
      <c r="E75" s="280" t="s">
        <v>249</v>
      </c>
      <c r="F75" s="284" t="s">
        <v>412</v>
      </c>
      <c r="G75" s="284" t="s">
        <v>598</v>
      </c>
      <c r="H75" s="284" t="s">
        <v>312</v>
      </c>
      <c r="I75" s="39" t="s">
        <v>19</v>
      </c>
      <c r="J75" s="267"/>
      <c r="K75" s="280" t="s">
        <v>439</v>
      </c>
      <c r="L75" s="281"/>
      <c r="M75" s="284" t="s">
        <v>235</v>
      </c>
      <c r="N75" s="267"/>
      <c r="O75" s="372" t="s">
        <v>315</v>
      </c>
    </row>
    <row r="76" spans="2:15" ht="46.7" customHeight="1" thickBot="1">
      <c r="B76" s="299"/>
      <c r="C76" s="331"/>
      <c r="D76" s="368"/>
      <c r="E76" s="282"/>
      <c r="F76" s="285"/>
      <c r="G76" s="285"/>
      <c r="H76" s="285"/>
      <c r="I76" s="30" t="s">
        <v>22</v>
      </c>
      <c r="J76" s="266"/>
      <c r="K76" s="282"/>
      <c r="L76" s="283"/>
      <c r="M76" s="290"/>
      <c r="N76" s="266"/>
      <c r="O76" s="373"/>
    </row>
    <row r="77" spans="2:15" ht="42" customHeight="1">
      <c r="B77" s="329" t="s">
        <v>572</v>
      </c>
      <c r="C77" s="331"/>
      <c r="D77" s="313" t="s">
        <v>61</v>
      </c>
      <c r="E77" s="280" t="s">
        <v>62</v>
      </c>
      <c r="F77" s="284" t="s">
        <v>246</v>
      </c>
      <c r="G77" s="284" t="s">
        <v>245</v>
      </c>
      <c r="H77" s="284" t="s">
        <v>63</v>
      </c>
      <c r="I77" s="69" t="s">
        <v>19</v>
      </c>
      <c r="J77" s="267"/>
      <c r="K77" s="280" t="s">
        <v>188</v>
      </c>
      <c r="L77" s="281"/>
      <c r="M77" s="290"/>
      <c r="N77" s="267"/>
      <c r="O77" s="373"/>
    </row>
    <row r="78" spans="2:15" ht="42" customHeight="1" thickBot="1">
      <c r="B78" s="299"/>
      <c r="C78" s="331"/>
      <c r="D78" s="368"/>
      <c r="E78" s="282"/>
      <c r="F78" s="285"/>
      <c r="G78" s="285"/>
      <c r="H78" s="285"/>
      <c r="I78" s="30" t="s">
        <v>22</v>
      </c>
      <c r="J78" s="266"/>
      <c r="K78" s="282"/>
      <c r="L78" s="283"/>
      <c r="M78" s="285"/>
      <c r="N78" s="266"/>
      <c r="O78" s="374"/>
    </row>
    <row r="79" spans="2:15" ht="48" customHeight="1" thickBot="1">
      <c r="B79" s="31" t="s">
        <v>573</v>
      </c>
      <c r="C79" s="331"/>
      <c r="D79" s="25" t="s">
        <v>64</v>
      </c>
      <c r="E79" s="17" t="s">
        <v>65</v>
      </c>
      <c r="F79" s="54" t="s">
        <v>247</v>
      </c>
      <c r="G79" s="54" t="s">
        <v>66</v>
      </c>
      <c r="H79" s="54" t="s">
        <v>67</v>
      </c>
      <c r="I79" s="64" t="s">
        <v>51</v>
      </c>
      <c r="J79" s="24"/>
      <c r="K79" s="306" t="s">
        <v>68</v>
      </c>
      <c r="L79" s="307"/>
      <c r="M79" s="284" t="s">
        <v>523</v>
      </c>
      <c r="N79" s="267"/>
      <c r="O79" s="59"/>
    </row>
    <row r="80" spans="2:15" ht="77.25" customHeight="1" thickBot="1">
      <c r="B80" s="329" t="s">
        <v>574</v>
      </c>
      <c r="C80" s="331"/>
      <c r="D80" s="313" t="s">
        <v>69</v>
      </c>
      <c r="E80" s="27" t="s">
        <v>70</v>
      </c>
      <c r="F80" s="54" t="s">
        <v>173</v>
      </c>
      <c r="G80" s="17" t="s">
        <v>71</v>
      </c>
      <c r="H80" s="54" t="s">
        <v>269</v>
      </c>
      <c r="I80" s="31" t="s">
        <v>22</v>
      </c>
      <c r="J80" s="24"/>
      <c r="K80" s="280" t="s">
        <v>72</v>
      </c>
      <c r="L80" s="281"/>
      <c r="M80" s="290"/>
      <c r="N80" s="265"/>
      <c r="O80" s="59"/>
    </row>
    <row r="81" spans="2:15" ht="72.75" customHeight="1" thickBot="1">
      <c r="B81" s="299"/>
      <c r="C81" s="325"/>
      <c r="D81" s="368"/>
      <c r="E81" s="17" t="s">
        <v>73</v>
      </c>
      <c r="F81" s="54" t="s">
        <v>173</v>
      </c>
      <c r="G81" s="27" t="s">
        <v>71</v>
      </c>
      <c r="H81" s="54" t="s">
        <v>270</v>
      </c>
      <c r="I81" s="32" t="s">
        <v>22</v>
      </c>
      <c r="J81" s="18"/>
      <c r="K81" s="282"/>
      <c r="L81" s="283"/>
      <c r="M81" s="285"/>
      <c r="N81" s="266"/>
      <c r="O81" s="59"/>
    </row>
    <row r="82" spans="2:15" ht="66.75" customHeight="1" thickBot="1">
      <c r="B82" s="31">
        <v>8.1999999999999993</v>
      </c>
      <c r="C82" s="308" t="s">
        <v>74</v>
      </c>
      <c r="D82" s="309"/>
      <c r="E82" s="17" t="s">
        <v>537</v>
      </c>
      <c r="F82" s="17" t="s">
        <v>437</v>
      </c>
      <c r="G82" s="17" t="s">
        <v>248</v>
      </c>
      <c r="H82" s="17" t="s">
        <v>536</v>
      </c>
      <c r="I82" s="24" t="s">
        <v>51</v>
      </c>
      <c r="J82" s="64"/>
      <c r="K82" s="306" t="s">
        <v>440</v>
      </c>
      <c r="L82" s="307"/>
      <c r="M82" s="17" t="s">
        <v>535</v>
      </c>
      <c r="N82" s="57"/>
      <c r="O82" s="59"/>
    </row>
    <row r="83" spans="2:15" ht="81.75" customHeight="1" thickBot="1">
      <c r="B83" s="31" t="s">
        <v>575</v>
      </c>
      <c r="C83" s="313" t="s">
        <v>75</v>
      </c>
      <c r="D83" s="46" t="s">
        <v>76</v>
      </c>
      <c r="E83" s="28" t="s">
        <v>77</v>
      </c>
      <c r="F83" s="17" t="s">
        <v>173</v>
      </c>
      <c r="G83" s="28" t="s">
        <v>23</v>
      </c>
      <c r="H83" s="17" t="s">
        <v>197</v>
      </c>
      <c r="I83" s="64" t="s">
        <v>51</v>
      </c>
      <c r="J83" s="24"/>
      <c r="K83" s="306" t="s">
        <v>78</v>
      </c>
      <c r="L83" s="307"/>
      <c r="M83" s="284" t="s">
        <v>524</v>
      </c>
      <c r="N83" s="277"/>
      <c r="O83" s="26" t="s">
        <v>618</v>
      </c>
    </row>
    <row r="84" spans="2:15" ht="40.5" customHeight="1" thickBot="1">
      <c r="B84" s="31" t="s">
        <v>576</v>
      </c>
      <c r="C84" s="314"/>
      <c r="D84" s="46" t="s">
        <v>79</v>
      </c>
      <c r="E84" s="28" t="s">
        <v>80</v>
      </c>
      <c r="F84" s="17" t="s">
        <v>173</v>
      </c>
      <c r="G84" s="28" t="s">
        <v>454</v>
      </c>
      <c r="H84" s="17" t="s">
        <v>414</v>
      </c>
      <c r="I84" s="64" t="s">
        <v>51</v>
      </c>
      <c r="J84" s="24"/>
      <c r="K84" s="306" t="s">
        <v>81</v>
      </c>
      <c r="L84" s="307"/>
      <c r="M84" s="290"/>
      <c r="N84" s="278"/>
      <c r="O84" s="24" t="s">
        <v>441</v>
      </c>
    </row>
    <row r="85" spans="2:15" ht="61.5" customHeight="1" thickBot="1">
      <c r="B85" s="31" t="s">
        <v>195</v>
      </c>
      <c r="C85" s="368"/>
      <c r="D85" s="25" t="s">
        <v>82</v>
      </c>
      <c r="E85" s="28" t="s">
        <v>83</v>
      </c>
      <c r="F85" s="17" t="s">
        <v>173</v>
      </c>
      <c r="G85" s="28" t="s">
        <v>23</v>
      </c>
      <c r="H85" s="17" t="s">
        <v>442</v>
      </c>
      <c r="I85" s="64" t="s">
        <v>51</v>
      </c>
      <c r="J85" s="16"/>
      <c r="K85" s="306" t="s">
        <v>333</v>
      </c>
      <c r="L85" s="307"/>
      <c r="M85" s="285"/>
      <c r="N85" s="279"/>
      <c r="O85" s="33"/>
    </row>
    <row r="86" spans="2:15" ht="40.5" customHeight="1" thickBot="1">
      <c r="B86" s="329" t="s">
        <v>577</v>
      </c>
      <c r="C86" s="324" t="s">
        <v>84</v>
      </c>
      <c r="D86" s="313" t="s">
        <v>61</v>
      </c>
      <c r="E86" s="29" t="s">
        <v>85</v>
      </c>
      <c r="F86" s="17" t="s">
        <v>173</v>
      </c>
      <c r="G86" s="28" t="s">
        <v>86</v>
      </c>
      <c r="H86" s="17" t="s">
        <v>87</v>
      </c>
      <c r="I86" s="24" t="s">
        <v>19</v>
      </c>
      <c r="J86" s="29"/>
      <c r="K86" s="280" t="s">
        <v>88</v>
      </c>
      <c r="L86" s="281"/>
      <c r="M86" s="284" t="s">
        <v>523</v>
      </c>
      <c r="N86" s="267"/>
      <c r="O86" s="24" t="s">
        <v>441</v>
      </c>
    </row>
    <row r="87" spans="2:15" ht="40.5" customHeight="1" thickBot="1">
      <c r="B87" s="299"/>
      <c r="C87" s="331"/>
      <c r="D87" s="314"/>
      <c r="E87" s="29" t="s">
        <v>89</v>
      </c>
      <c r="F87" s="17" t="s">
        <v>173</v>
      </c>
      <c r="G87" s="28" t="s">
        <v>90</v>
      </c>
      <c r="H87" s="17" t="s">
        <v>91</v>
      </c>
      <c r="I87" s="24" t="s">
        <v>19</v>
      </c>
      <c r="J87" s="29"/>
      <c r="K87" s="282"/>
      <c r="L87" s="283"/>
      <c r="M87" s="290"/>
      <c r="N87" s="265"/>
      <c r="O87" s="16"/>
    </row>
    <row r="88" spans="2:15" ht="30.75" customHeight="1" thickBot="1">
      <c r="B88" s="329" t="s">
        <v>578</v>
      </c>
      <c r="C88" s="331"/>
      <c r="D88" s="313" t="s">
        <v>280</v>
      </c>
      <c r="E88" s="16" t="s">
        <v>92</v>
      </c>
      <c r="F88" s="17" t="s">
        <v>173</v>
      </c>
      <c r="G88" s="28" t="s">
        <v>93</v>
      </c>
      <c r="H88" s="17" t="s">
        <v>94</v>
      </c>
      <c r="I88" s="24" t="s">
        <v>51</v>
      </c>
      <c r="J88" s="55"/>
      <c r="K88" s="280" t="s">
        <v>88</v>
      </c>
      <c r="L88" s="281"/>
      <c r="M88" s="290"/>
      <c r="N88" s="265"/>
      <c r="O88" s="267"/>
    </row>
    <row r="89" spans="2:15" ht="40.5" customHeight="1" thickBot="1">
      <c r="B89" s="298"/>
      <c r="C89" s="331"/>
      <c r="D89" s="314"/>
      <c r="E89" s="16" t="s">
        <v>95</v>
      </c>
      <c r="F89" s="17" t="s">
        <v>173</v>
      </c>
      <c r="G89" s="28" t="s">
        <v>96</v>
      </c>
      <c r="H89" s="17" t="s">
        <v>724</v>
      </c>
      <c r="I89" s="24" t="s">
        <v>51</v>
      </c>
      <c r="J89" s="56"/>
      <c r="K89" s="296"/>
      <c r="L89" s="297"/>
      <c r="M89" s="290"/>
      <c r="N89" s="265"/>
      <c r="O89" s="265"/>
    </row>
    <row r="90" spans="2:15" ht="33.75" customHeight="1" thickBot="1">
      <c r="B90" s="299"/>
      <c r="C90" s="325"/>
      <c r="D90" s="368"/>
      <c r="E90" s="16" t="s">
        <v>89</v>
      </c>
      <c r="F90" s="17" t="s">
        <v>173</v>
      </c>
      <c r="G90" s="28" t="s">
        <v>97</v>
      </c>
      <c r="H90" s="17" t="s">
        <v>91</v>
      </c>
      <c r="I90" s="24" t="s">
        <v>51</v>
      </c>
      <c r="J90" s="34"/>
      <c r="K90" s="282"/>
      <c r="L90" s="283"/>
      <c r="M90" s="285"/>
      <c r="N90" s="266"/>
      <c r="O90" s="266"/>
    </row>
    <row r="91" spans="2:15" ht="38.450000000000003" customHeight="1" thickBot="1">
      <c r="B91" s="31" t="s">
        <v>579</v>
      </c>
      <c r="C91" s="313" t="s">
        <v>98</v>
      </c>
      <c r="D91" s="25" t="s">
        <v>61</v>
      </c>
      <c r="E91" s="313" t="s">
        <v>99</v>
      </c>
      <c r="F91" s="17" t="s">
        <v>173</v>
      </c>
      <c r="G91" s="284" t="s">
        <v>283</v>
      </c>
      <c r="H91" s="17" t="s">
        <v>415</v>
      </c>
      <c r="I91" s="31" t="s">
        <v>22</v>
      </c>
      <c r="J91" s="29"/>
      <c r="K91" s="280" t="s">
        <v>100</v>
      </c>
      <c r="L91" s="281"/>
      <c r="M91" s="284" t="s">
        <v>535</v>
      </c>
      <c r="N91" s="267"/>
      <c r="O91" s="33"/>
    </row>
    <row r="92" spans="2:15" ht="70.349999999999994" customHeight="1" thickBot="1">
      <c r="B92" s="31" t="s">
        <v>580</v>
      </c>
      <c r="C92" s="314"/>
      <c r="D92" s="25" t="s">
        <v>60</v>
      </c>
      <c r="E92" s="314"/>
      <c r="F92" s="17" t="s">
        <v>173</v>
      </c>
      <c r="G92" s="290"/>
      <c r="H92" s="17" t="s">
        <v>416</v>
      </c>
      <c r="I92" s="31" t="s">
        <v>22</v>
      </c>
      <c r="J92" s="29"/>
      <c r="K92" s="296"/>
      <c r="L92" s="297"/>
      <c r="M92" s="290"/>
      <c r="N92" s="265"/>
      <c r="O92" s="33"/>
    </row>
    <row r="93" spans="2:15" ht="19.5" customHeight="1" thickBot="1">
      <c r="B93" s="31" t="s">
        <v>581</v>
      </c>
      <c r="C93" s="368"/>
      <c r="D93" s="25" t="s">
        <v>101</v>
      </c>
      <c r="E93" s="368"/>
      <c r="F93" s="17" t="s">
        <v>173</v>
      </c>
      <c r="G93" s="285"/>
      <c r="H93" s="17" t="s">
        <v>102</v>
      </c>
      <c r="I93" s="31" t="s">
        <v>22</v>
      </c>
      <c r="J93" s="29"/>
      <c r="K93" s="282"/>
      <c r="L93" s="283"/>
      <c r="M93" s="285"/>
      <c r="N93" s="266"/>
      <c r="O93" s="59"/>
    </row>
    <row r="94" spans="2:15" ht="35.25" customHeight="1" thickBot="1">
      <c r="B94" s="31" t="s">
        <v>582</v>
      </c>
      <c r="C94" s="313" t="s">
        <v>251</v>
      </c>
      <c r="D94" s="46" t="s">
        <v>103</v>
      </c>
      <c r="E94" s="17" t="s">
        <v>104</v>
      </c>
      <c r="F94" s="17" t="s">
        <v>173</v>
      </c>
      <c r="G94" s="28" t="s">
        <v>600</v>
      </c>
      <c r="H94" s="35" t="s">
        <v>105</v>
      </c>
      <c r="I94" s="24" t="s">
        <v>51</v>
      </c>
      <c r="J94" s="29"/>
      <c r="K94" s="275"/>
      <c r="L94" s="276"/>
      <c r="M94" s="284" t="s">
        <v>523</v>
      </c>
      <c r="N94" s="17"/>
      <c r="O94" s="33"/>
    </row>
    <row r="95" spans="2:15" ht="39" customHeight="1" thickBot="1">
      <c r="B95" s="31" t="s">
        <v>583</v>
      </c>
      <c r="C95" s="314"/>
      <c r="D95" s="46" t="s">
        <v>106</v>
      </c>
      <c r="E95" s="17" t="s">
        <v>53</v>
      </c>
      <c r="F95" s="17" t="s">
        <v>173</v>
      </c>
      <c r="G95" s="28" t="s">
        <v>93</v>
      </c>
      <c r="H95" s="17" t="s">
        <v>107</v>
      </c>
      <c r="I95" s="24" t="s">
        <v>51</v>
      </c>
      <c r="J95" s="29"/>
      <c r="K95" s="306" t="s">
        <v>108</v>
      </c>
      <c r="L95" s="307"/>
      <c r="M95" s="290"/>
      <c r="N95" s="17"/>
      <c r="O95" s="33"/>
    </row>
    <row r="96" spans="2:15" ht="63" customHeight="1" thickBot="1">
      <c r="B96" s="31" t="s">
        <v>584</v>
      </c>
      <c r="C96" s="314"/>
      <c r="D96" s="46" t="s">
        <v>274</v>
      </c>
      <c r="E96" s="17" t="s">
        <v>53</v>
      </c>
      <c r="F96" s="17" t="s">
        <v>173</v>
      </c>
      <c r="G96" s="28" t="s">
        <v>281</v>
      </c>
      <c r="H96" s="17" t="s">
        <v>284</v>
      </c>
      <c r="I96" s="24" t="s">
        <v>51</v>
      </c>
      <c r="J96" s="29"/>
      <c r="K96" s="306" t="s">
        <v>109</v>
      </c>
      <c r="L96" s="307"/>
      <c r="M96" s="290"/>
      <c r="N96" s="17"/>
      <c r="O96" s="33"/>
    </row>
    <row r="97" spans="2:15" ht="86.25" customHeight="1" thickBot="1">
      <c r="B97" s="31" t="s">
        <v>585</v>
      </c>
      <c r="C97" s="368"/>
      <c r="D97" s="62" t="s">
        <v>538</v>
      </c>
      <c r="E97" s="17" t="s">
        <v>53</v>
      </c>
      <c r="F97" s="17" t="s">
        <v>65</v>
      </c>
      <c r="G97" s="17" t="s">
        <v>417</v>
      </c>
      <c r="H97" s="28" t="s">
        <v>539</v>
      </c>
      <c r="I97" s="24" t="s">
        <v>51</v>
      </c>
      <c r="J97" s="29"/>
      <c r="K97" s="306" t="s">
        <v>110</v>
      </c>
      <c r="L97" s="307"/>
      <c r="M97" s="285"/>
      <c r="N97" s="54"/>
      <c r="O97" s="33"/>
    </row>
    <row r="98" spans="2:15" s="89" customFormat="1" ht="18" customHeight="1" thickBot="1">
      <c r="B98" s="49">
        <v>9</v>
      </c>
      <c r="C98" s="310" t="s">
        <v>252</v>
      </c>
      <c r="D98" s="311"/>
      <c r="E98" s="311"/>
      <c r="F98" s="311"/>
      <c r="G98" s="311"/>
      <c r="H98" s="311"/>
      <c r="I98" s="311"/>
      <c r="J98" s="311"/>
      <c r="K98" s="311"/>
      <c r="L98" s="311"/>
      <c r="M98" s="311"/>
      <c r="N98" s="311"/>
      <c r="O98" s="312"/>
    </row>
    <row r="99" spans="2:15" ht="71.25" customHeight="1" thickBot="1">
      <c r="B99" s="31">
        <f>B98+0.1</f>
        <v>9.1</v>
      </c>
      <c r="C99" s="418" t="s">
        <v>176</v>
      </c>
      <c r="D99" s="419"/>
      <c r="E99" s="56" t="s">
        <v>177</v>
      </c>
      <c r="F99" s="70" t="s">
        <v>173</v>
      </c>
      <c r="G99" s="53" t="s">
        <v>189</v>
      </c>
      <c r="H99" s="53" t="s">
        <v>175</v>
      </c>
      <c r="I99" s="71" t="s">
        <v>19</v>
      </c>
      <c r="J99" s="56"/>
      <c r="K99" s="306" t="s">
        <v>601</v>
      </c>
      <c r="L99" s="307"/>
      <c r="M99" s="72" t="s">
        <v>523</v>
      </c>
      <c r="N99" s="72"/>
      <c r="O99" s="72" t="s">
        <v>593</v>
      </c>
    </row>
    <row r="100" spans="2:15" ht="36.75" customHeight="1">
      <c r="B100" s="329">
        <f>B99+0.1</f>
        <v>9.1999999999999993</v>
      </c>
      <c r="C100" s="271" t="s">
        <v>425</v>
      </c>
      <c r="D100" s="272"/>
      <c r="E100" s="284" t="s">
        <v>557</v>
      </c>
      <c r="F100" s="342" t="s">
        <v>173</v>
      </c>
      <c r="G100" s="267" t="s">
        <v>189</v>
      </c>
      <c r="H100" s="267" t="s">
        <v>427</v>
      </c>
      <c r="I100" s="344" t="s">
        <v>19</v>
      </c>
      <c r="J100" s="267"/>
      <c r="K100" s="286" t="s">
        <v>558</v>
      </c>
      <c r="L100" s="287"/>
      <c r="M100" s="284" t="s">
        <v>619</v>
      </c>
      <c r="N100" s="267"/>
      <c r="O100" s="267"/>
    </row>
    <row r="101" spans="2:15" ht="36.75" customHeight="1" thickBot="1">
      <c r="B101" s="299"/>
      <c r="C101" s="273"/>
      <c r="D101" s="274"/>
      <c r="E101" s="285"/>
      <c r="F101" s="343"/>
      <c r="G101" s="266"/>
      <c r="H101" s="266"/>
      <c r="I101" s="345"/>
      <c r="J101" s="266"/>
      <c r="K101" s="291"/>
      <c r="L101" s="292"/>
      <c r="M101" s="285"/>
      <c r="N101" s="266"/>
      <c r="O101" s="266"/>
    </row>
    <row r="102" spans="2:15" s="75" customFormat="1" ht="30" customHeight="1" thickBot="1">
      <c r="B102" s="425">
        <f>B100+0.1</f>
        <v>9.2999999999999989</v>
      </c>
      <c r="C102" s="426" t="s">
        <v>669</v>
      </c>
      <c r="D102" s="426"/>
      <c r="E102" s="351" t="s">
        <v>190</v>
      </c>
      <c r="F102" s="362" t="s">
        <v>668</v>
      </c>
      <c r="G102" s="360" t="s">
        <v>540</v>
      </c>
      <c r="H102" s="360" t="s">
        <v>178</v>
      </c>
      <c r="I102" s="74" t="s">
        <v>19</v>
      </c>
      <c r="J102" s="351"/>
      <c r="K102" s="364" t="s">
        <v>426</v>
      </c>
      <c r="L102" s="365"/>
      <c r="M102" s="351" t="s">
        <v>620</v>
      </c>
      <c r="N102" s="376"/>
      <c r="O102" s="372" t="s">
        <v>316</v>
      </c>
    </row>
    <row r="103" spans="2:15" s="75" customFormat="1" ht="30" customHeight="1" thickBot="1">
      <c r="B103" s="425"/>
      <c r="C103" s="426"/>
      <c r="D103" s="426"/>
      <c r="E103" s="359"/>
      <c r="F103" s="427"/>
      <c r="G103" s="428"/>
      <c r="H103" s="428"/>
      <c r="I103" s="429" t="s">
        <v>22</v>
      </c>
      <c r="J103" s="359"/>
      <c r="K103" s="462"/>
      <c r="L103" s="463"/>
      <c r="M103" s="359"/>
      <c r="N103" s="378"/>
      <c r="O103" s="373"/>
    </row>
    <row r="104" spans="2:15" s="75" customFormat="1" ht="30" customHeight="1" thickBot="1">
      <c r="B104" s="425"/>
      <c r="C104" s="426"/>
      <c r="D104" s="426"/>
      <c r="E104" s="352"/>
      <c r="F104" s="363"/>
      <c r="G104" s="361"/>
      <c r="H104" s="361"/>
      <c r="I104" s="345"/>
      <c r="J104" s="352"/>
      <c r="K104" s="366"/>
      <c r="L104" s="367"/>
      <c r="M104" s="352"/>
      <c r="N104" s="377"/>
      <c r="O104" s="374"/>
    </row>
    <row r="105" spans="2:15" s="75" customFormat="1" ht="51.75" customHeight="1">
      <c r="B105" s="329">
        <f>B102+0.1</f>
        <v>9.3999999999999986</v>
      </c>
      <c r="C105" s="353" t="s">
        <v>181</v>
      </c>
      <c r="D105" s="354"/>
      <c r="E105" s="351" t="s">
        <v>179</v>
      </c>
      <c r="F105" s="362" t="s">
        <v>541</v>
      </c>
      <c r="G105" s="360" t="s">
        <v>180</v>
      </c>
      <c r="H105" s="360" t="s">
        <v>278</v>
      </c>
      <c r="I105" s="76" t="s">
        <v>19</v>
      </c>
      <c r="J105" s="351"/>
      <c r="K105" s="364" t="s">
        <v>279</v>
      </c>
      <c r="L105" s="365"/>
      <c r="M105" s="351" t="s">
        <v>311</v>
      </c>
      <c r="N105" s="376"/>
      <c r="O105" s="372" t="s">
        <v>317</v>
      </c>
    </row>
    <row r="106" spans="2:15" s="75" customFormat="1" ht="51.75" customHeight="1" thickBot="1">
      <c r="B106" s="299"/>
      <c r="C106" s="355"/>
      <c r="D106" s="356"/>
      <c r="E106" s="352"/>
      <c r="F106" s="363"/>
      <c r="G106" s="361"/>
      <c r="H106" s="361"/>
      <c r="I106" s="76" t="s">
        <v>22</v>
      </c>
      <c r="J106" s="352"/>
      <c r="K106" s="366"/>
      <c r="L106" s="367"/>
      <c r="M106" s="352"/>
      <c r="N106" s="377"/>
      <c r="O106" s="374"/>
    </row>
    <row r="107" spans="2:15" ht="30" customHeight="1" thickBot="1">
      <c r="B107" s="329">
        <f>B105+0.1</f>
        <v>9.4999999999999982</v>
      </c>
      <c r="C107" s="420" t="s">
        <v>111</v>
      </c>
      <c r="D107" s="420"/>
      <c r="E107" s="421" t="s">
        <v>112</v>
      </c>
      <c r="F107" s="423" t="s">
        <v>285</v>
      </c>
      <c r="G107" s="284" t="s">
        <v>199</v>
      </c>
      <c r="H107" s="284" t="s">
        <v>559</v>
      </c>
      <c r="I107" s="267" t="s">
        <v>19</v>
      </c>
      <c r="J107" s="357"/>
      <c r="K107" s="286" t="s">
        <v>590</v>
      </c>
      <c r="L107" s="287"/>
      <c r="M107" s="346" t="s">
        <v>603</v>
      </c>
      <c r="N107" s="267"/>
      <c r="O107" s="267"/>
    </row>
    <row r="108" spans="2:15" ht="30" customHeight="1" thickBot="1">
      <c r="B108" s="299"/>
      <c r="C108" s="420"/>
      <c r="D108" s="420"/>
      <c r="E108" s="422"/>
      <c r="F108" s="424"/>
      <c r="G108" s="290"/>
      <c r="H108" s="290"/>
      <c r="I108" s="266"/>
      <c r="J108" s="358"/>
      <c r="K108" s="291"/>
      <c r="L108" s="292"/>
      <c r="M108" s="347"/>
      <c r="N108" s="266"/>
      <c r="O108" s="266"/>
    </row>
    <row r="109" spans="2:15" ht="107.25" customHeight="1" thickBot="1">
      <c r="B109" s="31">
        <f>B107+0.1</f>
        <v>9.5999999999999979</v>
      </c>
      <c r="C109" s="418" t="s">
        <v>443</v>
      </c>
      <c r="D109" s="419"/>
      <c r="E109" s="216" t="s">
        <v>562</v>
      </c>
      <c r="F109" s="73"/>
      <c r="G109" s="17" t="s">
        <v>602</v>
      </c>
      <c r="H109" s="17" t="s">
        <v>563</v>
      </c>
      <c r="I109" s="179" t="s">
        <v>19</v>
      </c>
      <c r="J109" s="217"/>
      <c r="K109" s="275" t="s">
        <v>564</v>
      </c>
      <c r="L109" s="276"/>
      <c r="M109" s="16" t="s">
        <v>621</v>
      </c>
      <c r="N109" s="178"/>
      <c r="O109" s="186"/>
    </row>
    <row r="110" spans="2:15" ht="39" customHeight="1" thickBot="1">
      <c r="B110" s="431">
        <f>B109+0.1</f>
        <v>9.6999999999999975</v>
      </c>
      <c r="C110" s="420" t="s">
        <v>277</v>
      </c>
      <c r="D110" s="420"/>
      <c r="E110" s="421" t="s">
        <v>173</v>
      </c>
      <c r="F110" s="423" t="s">
        <v>115</v>
      </c>
      <c r="G110" s="284" t="s">
        <v>116</v>
      </c>
      <c r="H110" s="60" t="s">
        <v>117</v>
      </c>
      <c r="I110" s="267" t="s">
        <v>19</v>
      </c>
      <c r="J110" s="293"/>
      <c r="K110" s="280" t="s">
        <v>605</v>
      </c>
      <c r="L110" s="281"/>
      <c r="M110" s="346" t="s">
        <v>622</v>
      </c>
      <c r="N110" s="267"/>
      <c r="O110" s="372" t="s">
        <v>318</v>
      </c>
    </row>
    <row r="111" spans="2:15" ht="23.25" customHeight="1" thickBot="1">
      <c r="B111" s="431"/>
      <c r="C111" s="420"/>
      <c r="D111" s="420"/>
      <c r="E111" s="422"/>
      <c r="F111" s="424"/>
      <c r="G111" s="290"/>
      <c r="H111" s="61" t="s">
        <v>118</v>
      </c>
      <c r="I111" s="265"/>
      <c r="J111" s="294"/>
      <c r="K111" s="296"/>
      <c r="L111" s="297"/>
      <c r="M111" s="347"/>
      <c r="N111" s="265"/>
      <c r="O111" s="373"/>
    </row>
    <row r="112" spans="2:15" ht="20.25" customHeight="1" thickBot="1">
      <c r="B112" s="431"/>
      <c r="C112" s="420"/>
      <c r="D112" s="420"/>
      <c r="E112" s="422"/>
      <c r="F112" s="424"/>
      <c r="G112" s="290"/>
      <c r="H112" s="61" t="s">
        <v>418</v>
      </c>
      <c r="I112" s="265"/>
      <c r="J112" s="294"/>
      <c r="K112" s="296"/>
      <c r="L112" s="297"/>
      <c r="M112" s="347"/>
      <c r="N112" s="265"/>
      <c r="O112" s="373"/>
    </row>
    <row r="113" spans="2:19" ht="55.5" customHeight="1" thickBot="1">
      <c r="B113" s="431"/>
      <c r="C113" s="420"/>
      <c r="D113" s="420"/>
      <c r="E113" s="422"/>
      <c r="F113" s="424"/>
      <c r="G113" s="290"/>
      <c r="H113" s="61" t="s">
        <v>119</v>
      </c>
      <c r="I113" s="298" t="s">
        <v>22</v>
      </c>
      <c r="J113" s="294"/>
      <c r="K113" s="296"/>
      <c r="L113" s="297"/>
      <c r="M113" s="347"/>
      <c r="N113" s="265"/>
      <c r="O113" s="373"/>
    </row>
    <row r="114" spans="2:19" ht="39" customHeight="1" thickBot="1">
      <c r="B114" s="431"/>
      <c r="C114" s="420"/>
      <c r="D114" s="420"/>
      <c r="E114" s="432"/>
      <c r="F114" s="430"/>
      <c r="G114" s="285"/>
      <c r="H114" s="36" t="s">
        <v>200</v>
      </c>
      <c r="I114" s="299"/>
      <c r="J114" s="295"/>
      <c r="K114" s="282"/>
      <c r="L114" s="283"/>
      <c r="M114" s="375"/>
      <c r="N114" s="266"/>
      <c r="O114" s="374"/>
    </row>
    <row r="115" spans="2:19" ht="22.5" customHeight="1" thickBot="1">
      <c r="B115" s="431" t="s">
        <v>626</v>
      </c>
      <c r="C115" s="369" t="s">
        <v>276</v>
      </c>
      <c r="D115" s="369" t="s">
        <v>300</v>
      </c>
      <c r="E115" s="421" t="s">
        <v>114</v>
      </c>
      <c r="F115" s="423" t="s">
        <v>120</v>
      </c>
      <c r="G115" s="284" t="s">
        <v>121</v>
      </c>
      <c r="H115" s="440" t="s">
        <v>122</v>
      </c>
      <c r="I115" s="39" t="s">
        <v>19</v>
      </c>
      <c r="J115" s="293"/>
      <c r="K115" s="286" t="s">
        <v>113</v>
      </c>
      <c r="L115" s="287"/>
      <c r="M115" s="293" t="s">
        <v>619</v>
      </c>
      <c r="N115" s="267"/>
      <c r="O115" s="372" t="s">
        <v>419</v>
      </c>
    </row>
    <row r="116" spans="2:19" ht="22.5" customHeight="1" thickBot="1">
      <c r="B116" s="431"/>
      <c r="C116" s="370"/>
      <c r="D116" s="371"/>
      <c r="E116" s="432"/>
      <c r="F116" s="430"/>
      <c r="G116" s="285"/>
      <c r="H116" s="441"/>
      <c r="I116" s="37" t="s">
        <v>22</v>
      </c>
      <c r="J116" s="295"/>
      <c r="K116" s="288"/>
      <c r="L116" s="289"/>
      <c r="M116" s="294"/>
      <c r="N116" s="265"/>
      <c r="O116" s="373"/>
    </row>
    <row r="117" spans="2:19" ht="22.5" customHeight="1" thickBot="1">
      <c r="B117" s="431" t="s">
        <v>627</v>
      </c>
      <c r="C117" s="370"/>
      <c r="D117" s="369" t="s">
        <v>275</v>
      </c>
      <c r="E117" s="421" t="s">
        <v>114</v>
      </c>
      <c r="F117" s="423" t="s">
        <v>123</v>
      </c>
      <c r="G117" s="284" t="s">
        <v>124</v>
      </c>
      <c r="H117" s="284" t="s">
        <v>125</v>
      </c>
      <c r="I117" s="66" t="s">
        <v>19</v>
      </c>
      <c r="J117" s="293"/>
      <c r="K117" s="288"/>
      <c r="L117" s="289"/>
      <c r="M117" s="294"/>
      <c r="N117" s="265"/>
      <c r="O117" s="373"/>
    </row>
    <row r="118" spans="2:19" ht="22.5" customHeight="1" thickBot="1">
      <c r="B118" s="431"/>
      <c r="C118" s="371"/>
      <c r="D118" s="371"/>
      <c r="E118" s="422"/>
      <c r="F118" s="424"/>
      <c r="G118" s="290"/>
      <c r="H118" s="290"/>
      <c r="I118" s="58" t="s">
        <v>22</v>
      </c>
      <c r="J118" s="294"/>
      <c r="K118" s="288"/>
      <c r="L118" s="289"/>
      <c r="M118" s="294"/>
      <c r="N118" s="266"/>
      <c r="O118" s="373"/>
    </row>
    <row r="119" spans="2:19" ht="39" customHeight="1" thickBot="1">
      <c r="B119" s="431">
        <v>9.9</v>
      </c>
      <c r="C119" s="300" t="s">
        <v>273</v>
      </c>
      <c r="D119" s="300"/>
      <c r="E119" s="284" t="s">
        <v>126</v>
      </c>
      <c r="F119" s="423" t="s">
        <v>202</v>
      </c>
      <c r="G119" s="284" t="s">
        <v>127</v>
      </c>
      <c r="H119" s="313" t="s">
        <v>201</v>
      </c>
      <c r="I119" s="39" t="s">
        <v>51</v>
      </c>
      <c r="J119" s="293"/>
      <c r="K119" s="324" t="s">
        <v>725</v>
      </c>
      <c r="L119" s="330"/>
      <c r="M119" s="267" t="s">
        <v>543</v>
      </c>
      <c r="N119" s="267"/>
      <c r="O119" s="464" t="s">
        <v>290</v>
      </c>
    </row>
    <row r="120" spans="2:19" ht="39" customHeight="1" thickBot="1">
      <c r="B120" s="431"/>
      <c r="C120" s="300"/>
      <c r="D120" s="300"/>
      <c r="E120" s="285"/>
      <c r="F120" s="430"/>
      <c r="G120" s="285"/>
      <c r="H120" s="368"/>
      <c r="I120" s="38" t="s">
        <v>22</v>
      </c>
      <c r="J120" s="295"/>
      <c r="K120" s="325"/>
      <c r="L120" s="333"/>
      <c r="M120" s="266"/>
      <c r="N120" s="266"/>
      <c r="O120" s="465"/>
    </row>
    <row r="121" spans="2:19" ht="28.35" customHeight="1" thickBot="1">
      <c r="B121" s="442" t="s">
        <v>588</v>
      </c>
      <c r="C121" s="300" t="s">
        <v>272</v>
      </c>
      <c r="D121" s="300"/>
      <c r="E121" s="421" t="s">
        <v>726</v>
      </c>
      <c r="F121" s="284" t="s">
        <v>129</v>
      </c>
      <c r="G121" s="284" t="s">
        <v>130</v>
      </c>
      <c r="H121" s="284" t="s">
        <v>131</v>
      </c>
      <c r="I121" s="39" t="s">
        <v>51</v>
      </c>
      <c r="J121" s="293"/>
      <c r="K121" s="280" t="s">
        <v>113</v>
      </c>
      <c r="L121" s="281"/>
      <c r="M121" s="268" t="s">
        <v>623</v>
      </c>
      <c r="N121" s="277"/>
      <c r="O121" s="465"/>
    </row>
    <row r="122" spans="2:19" ht="18.75" customHeight="1" thickBot="1">
      <c r="B122" s="431"/>
      <c r="C122" s="300"/>
      <c r="D122" s="300"/>
      <c r="E122" s="422"/>
      <c r="F122" s="290"/>
      <c r="G122" s="290"/>
      <c r="H122" s="290"/>
      <c r="I122" s="298" t="s">
        <v>22</v>
      </c>
      <c r="J122" s="294"/>
      <c r="K122" s="296"/>
      <c r="L122" s="297"/>
      <c r="M122" s="269"/>
      <c r="N122" s="278"/>
      <c r="O122" s="465"/>
    </row>
    <row r="123" spans="2:19" ht="56.45" customHeight="1" thickBot="1">
      <c r="B123" s="431"/>
      <c r="C123" s="300"/>
      <c r="D123" s="300"/>
      <c r="E123" s="432"/>
      <c r="F123" s="285"/>
      <c r="G123" s="285"/>
      <c r="H123" s="285"/>
      <c r="I123" s="299"/>
      <c r="J123" s="295"/>
      <c r="K123" s="282"/>
      <c r="L123" s="283"/>
      <c r="M123" s="269"/>
      <c r="N123" s="279"/>
      <c r="O123" s="465"/>
    </row>
    <row r="124" spans="2:19" ht="0" hidden="1" customHeight="1">
      <c r="M124" s="269"/>
      <c r="N124" s="180"/>
      <c r="O124" s="466"/>
    </row>
    <row r="125" spans="2:19" ht="48" customHeight="1">
      <c r="B125" s="439" t="s">
        <v>628</v>
      </c>
      <c r="C125" s="271" t="s">
        <v>133</v>
      </c>
      <c r="D125" s="272"/>
      <c r="E125" s="95" t="s">
        <v>43</v>
      </c>
      <c r="F125" s="96" t="s">
        <v>203</v>
      </c>
      <c r="G125" s="52" t="s">
        <v>134</v>
      </c>
      <c r="H125" s="52" t="s">
        <v>204</v>
      </c>
      <c r="I125" s="66" t="s">
        <v>19</v>
      </c>
      <c r="J125" s="267"/>
      <c r="K125" s="286" t="s">
        <v>205</v>
      </c>
      <c r="L125" s="287"/>
      <c r="M125" s="269"/>
      <c r="N125" s="277"/>
      <c r="O125" s="466"/>
    </row>
    <row r="126" spans="2:19" ht="48" customHeight="1" thickBot="1">
      <c r="B126" s="299"/>
      <c r="C126" s="273"/>
      <c r="D126" s="274"/>
      <c r="E126" s="93"/>
      <c r="F126" s="94"/>
      <c r="G126" s="54"/>
      <c r="H126" s="54" t="s">
        <v>444</v>
      </c>
      <c r="I126" s="38" t="s">
        <v>22</v>
      </c>
      <c r="J126" s="266"/>
      <c r="K126" s="291"/>
      <c r="L126" s="292"/>
      <c r="M126" s="270"/>
      <c r="N126" s="279"/>
      <c r="O126" s="467"/>
      <c r="S126" s="99"/>
    </row>
    <row r="127" spans="2:19" ht="63.95" customHeight="1" thickBot="1">
      <c r="B127" s="68">
        <v>9.1199999999999992</v>
      </c>
      <c r="C127" s="418" t="s">
        <v>446</v>
      </c>
      <c r="D127" s="419"/>
      <c r="E127" s="16" t="s">
        <v>25</v>
      </c>
      <c r="F127" s="60" t="s">
        <v>406</v>
      </c>
      <c r="G127" s="60" t="s">
        <v>447</v>
      </c>
      <c r="H127" s="60" t="s">
        <v>589</v>
      </c>
      <c r="I127" s="63" t="s">
        <v>19</v>
      </c>
      <c r="K127" s="275"/>
      <c r="L127" s="276"/>
      <c r="M127" s="21" t="s">
        <v>511</v>
      </c>
      <c r="N127" s="218"/>
      <c r="O127" s="218"/>
    </row>
    <row r="128" spans="2:19" s="89" customFormat="1" ht="18" customHeight="1" thickBot="1">
      <c r="B128" s="49">
        <v>10</v>
      </c>
      <c r="C128" s="310" t="s">
        <v>132</v>
      </c>
      <c r="D128" s="311"/>
      <c r="E128" s="311"/>
      <c r="F128" s="311"/>
      <c r="G128" s="311"/>
      <c r="H128" s="311"/>
      <c r="I128" s="311"/>
      <c r="J128" s="311"/>
      <c r="K128" s="311"/>
      <c r="L128" s="311"/>
      <c r="M128" s="311"/>
      <c r="N128" s="311"/>
      <c r="O128" s="312"/>
    </row>
    <row r="129" spans="2:15" ht="77.25" customHeight="1" thickBot="1">
      <c r="B129" s="22">
        <f>B128+0.1</f>
        <v>10.1</v>
      </c>
      <c r="C129" s="308" t="s">
        <v>132</v>
      </c>
      <c r="D129" s="309"/>
      <c r="E129" s="24" t="s">
        <v>136</v>
      </c>
      <c r="F129" s="24"/>
      <c r="G129" s="24"/>
      <c r="H129" s="63"/>
      <c r="I129" s="63" t="s">
        <v>51</v>
      </c>
      <c r="J129" s="39"/>
      <c r="K129" s="275" t="s">
        <v>137</v>
      </c>
      <c r="L129" s="276"/>
      <c r="M129" s="56" t="s">
        <v>624</v>
      </c>
      <c r="N129" s="56"/>
      <c r="O129" s="97"/>
    </row>
    <row r="130" spans="2:15" ht="37.5" customHeight="1">
      <c r="B130" s="329">
        <f>B129+0.1</f>
        <v>10.199999999999999</v>
      </c>
      <c r="C130" s="324" t="s">
        <v>296</v>
      </c>
      <c r="D130" s="435"/>
      <c r="E130" s="280" t="s">
        <v>291</v>
      </c>
      <c r="F130" s="437"/>
      <c r="G130" s="437"/>
      <c r="H130" s="281"/>
      <c r="I130" s="63" t="s">
        <v>51</v>
      </c>
      <c r="J130" s="267"/>
      <c r="K130" s="280" t="s">
        <v>292</v>
      </c>
      <c r="L130" s="281"/>
      <c r="M130" s="284" t="s">
        <v>625</v>
      </c>
      <c r="N130" s="267"/>
      <c r="O130" s="433"/>
    </row>
    <row r="131" spans="2:15" ht="37.5" customHeight="1" thickBot="1">
      <c r="B131" s="299"/>
      <c r="C131" s="325"/>
      <c r="D131" s="436"/>
      <c r="E131" s="282"/>
      <c r="F131" s="438"/>
      <c r="G131" s="438"/>
      <c r="H131" s="283"/>
      <c r="I131" s="91" t="s">
        <v>22</v>
      </c>
      <c r="J131" s="266"/>
      <c r="K131" s="282"/>
      <c r="L131" s="283"/>
      <c r="M131" s="285"/>
      <c r="N131" s="266"/>
      <c r="O131" s="434"/>
    </row>
    <row r="132" spans="2:15" ht="37.5" customHeight="1">
      <c r="B132" s="329">
        <f>B130+0.1</f>
        <v>10.299999999999999</v>
      </c>
      <c r="C132" s="324" t="s">
        <v>297</v>
      </c>
      <c r="D132" s="435"/>
      <c r="E132" s="280" t="s">
        <v>293</v>
      </c>
      <c r="F132" s="437"/>
      <c r="G132" s="437"/>
      <c r="H132" s="281"/>
      <c r="I132" s="63" t="s">
        <v>51</v>
      </c>
      <c r="J132" s="267"/>
      <c r="K132" s="280" t="s">
        <v>727</v>
      </c>
      <c r="L132" s="281"/>
      <c r="M132" s="284" t="s">
        <v>625</v>
      </c>
      <c r="N132" s="267"/>
      <c r="O132" s="433"/>
    </row>
    <row r="133" spans="2:15" ht="37.5" customHeight="1" thickBot="1">
      <c r="B133" s="299"/>
      <c r="C133" s="325"/>
      <c r="D133" s="436"/>
      <c r="E133" s="282"/>
      <c r="F133" s="438"/>
      <c r="G133" s="438"/>
      <c r="H133" s="283"/>
      <c r="I133" s="91" t="s">
        <v>22</v>
      </c>
      <c r="J133" s="266"/>
      <c r="K133" s="282"/>
      <c r="L133" s="283"/>
      <c r="M133" s="285"/>
      <c r="N133" s="266"/>
      <c r="O133" s="434"/>
    </row>
    <row r="134" spans="2:15" s="89" customFormat="1" ht="18" customHeight="1" thickBot="1">
      <c r="B134" s="49">
        <v>11</v>
      </c>
      <c r="C134" s="310" t="s">
        <v>138</v>
      </c>
      <c r="D134" s="311"/>
      <c r="E134" s="311"/>
      <c r="F134" s="311"/>
      <c r="G134" s="311"/>
      <c r="H134" s="311"/>
      <c r="I134" s="311"/>
      <c r="J134" s="311"/>
      <c r="K134" s="311"/>
      <c r="L134" s="311"/>
      <c r="M134" s="311"/>
      <c r="N134" s="311"/>
      <c r="O134" s="312"/>
    </row>
    <row r="135" spans="2:15" ht="22.5" customHeight="1">
      <c r="B135" s="329">
        <f>B134+0.1</f>
        <v>11.1</v>
      </c>
      <c r="C135" s="271" t="s">
        <v>139</v>
      </c>
      <c r="D135" s="272"/>
      <c r="E135" s="421" t="s">
        <v>140</v>
      </c>
      <c r="F135" s="423" t="s">
        <v>141</v>
      </c>
      <c r="G135" s="284"/>
      <c r="H135" s="284" t="s">
        <v>606</v>
      </c>
      <c r="I135" s="39" t="s">
        <v>19</v>
      </c>
      <c r="J135" s="267"/>
      <c r="K135" s="280" t="s">
        <v>135</v>
      </c>
      <c r="L135" s="281"/>
      <c r="M135" s="284" t="s">
        <v>299</v>
      </c>
      <c r="N135" s="267"/>
      <c r="O135" s="447" t="s">
        <v>298</v>
      </c>
    </row>
    <row r="136" spans="2:15" ht="22.5" customHeight="1" thickBot="1">
      <c r="B136" s="299"/>
      <c r="C136" s="273"/>
      <c r="D136" s="274"/>
      <c r="E136" s="432"/>
      <c r="F136" s="430"/>
      <c r="G136" s="285"/>
      <c r="H136" s="285"/>
      <c r="I136" s="38" t="s">
        <v>22</v>
      </c>
      <c r="J136" s="266"/>
      <c r="K136" s="282"/>
      <c r="L136" s="283"/>
      <c r="M136" s="285"/>
      <c r="N136" s="266"/>
      <c r="O136" s="448"/>
    </row>
    <row r="137" spans="2:15" ht="22.5" customHeight="1">
      <c r="B137" s="329">
        <f>B135+0.1</f>
        <v>11.2</v>
      </c>
      <c r="C137" s="271" t="s">
        <v>142</v>
      </c>
      <c r="D137" s="272"/>
      <c r="E137" s="421" t="s">
        <v>43</v>
      </c>
      <c r="F137" s="423" t="s">
        <v>271</v>
      </c>
      <c r="G137" s="284" t="s">
        <v>143</v>
      </c>
      <c r="H137" s="284" t="s">
        <v>144</v>
      </c>
      <c r="I137" s="63" t="s">
        <v>19</v>
      </c>
      <c r="J137" s="267"/>
      <c r="K137" s="280" t="s">
        <v>145</v>
      </c>
      <c r="L137" s="281"/>
      <c r="M137" s="284" t="s">
        <v>299</v>
      </c>
      <c r="N137" s="265"/>
      <c r="O137" s="448"/>
    </row>
    <row r="138" spans="2:15" ht="22.5" customHeight="1" thickBot="1">
      <c r="B138" s="299"/>
      <c r="C138" s="273"/>
      <c r="D138" s="274"/>
      <c r="E138" s="432"/>
      <c r="F138" s="430"/>
      <c r="G138" s="285"/>
      <c r="H138" s="285"/>
      <c r="I138" s="37" t="s">
        <v>22</v>
      </c>
      <c r="J138" s="266"/>
      <c r="K138" s="282"/>
      <c r="L138" s="283"/>
      <c r="M138" s="285"/>
      <c r="N138" s="266"/>
      <c r="O138" s="449"/>
    </row>
    <row r="139" spans="2:15" ht="45" customHeight="1" thickBot="1">
      <c r="B139" s="22">
        <f>B137+0.1</f>
        <v>11.299999999999999</v>
      </c>
      <c r="C139" s="418" t="s">
        <v>146</v>
      </c>
      <c r="D139" s="419"/>
      <c r="E139" s="40" t="s">
        <v>43</v>
      </c>
      <c r="F139" s="57" t="s">
        <v>546</v>
      </c>
      <c r="G139" s="57" t="s">
        <v>147</v>
      </c>
      <c r="H139" s="57" t="s">
        <v>148</v>
      </c>
      <c r="I139" s="65" t="s">
        <v>51</v>
      </c>
      <c r="J139" s="40"/>
      <c r="K139" s="306" t="s">
        <v>545</v>
      </c>
      <c r="L139" s="307"/>
      <c r="M139" s="57" t="s">
        <v>215</v>
      </c>
      <c r="N139" s="57"/>
      <c r="O139" s="18"/>
    </row>
    <row r="140" spans="2:15" s="89" customFormat="1" ht="18" customHeight="1" thickBot="1">
      <c r="B140" s="49">
        <v>12</v>
      </c>
      <c r="C140" s="310" t="s">
        <v>149</v>
      </c>
      <c r="D140" s="311"/>
      <c r="E140" s="311"/>
      <c r="F140" s="311"/>
      <c r="G140" s="311"/>
      <c r="H140" s="311"/>
      <c r="I140" s="311"/>
      <c r="J140" s="311"/>
      <c r="K140" s="311"/>
      <c r="L140" s="311"/>
      <c r="M140" s="311"/>
      <c r="N140" s="311"/>
      <c r="O140" s="312"/>
    </row>
    <row r="141" spans="2:15" ht="24" customHeight="1">
      <c r="B141" s="329">
        <v>12.1</v>
      </c>
      <c r="C141" s="443" t="s">
        <v>150</v>
      </c>
      <c r="D141" s="445" t="s">
        <v>304</v>
      </c>
      <c r="E141" s="422" t="s">
        <v>151</v>
      </c>
      <c r="F141" s="424" t="s">
        <v>65</v>
      </c>
      <c r="G141" s="290" t="s">
        <v>152</v>
      </c>
      <c r="H141" s="290" t="s">
        <v>153</v>
      </c>
      <c r="I141" s="66" t="s">
        <v>19</v>
      </c>
      <c r="J141" s="294"/>
      <c r="K141" s="296" t="s">
        <v>154</v>
      </c>
      <c r="L141" s="297"/>
      <c r="M141" s="293" t="s">
        <v>303</v>
      </c>
      <c r="N141" s="267"/>
      <c r="O141" s="473" t="s">
        <v>298</v>
      </c>
    </row>
    <row r="142" spans="2:15" ht="34.5" customHeight="1" thickBot="1">
      <c r="B142" s="299"/>
      <c r="C142" s="444"/>
      <c r="D142" s="446"/>
      <c r="E142" s="432"/>
      <c r="F142" s="430"/>
      <c r="G142" s="285"/>
      <c r="H142" s="285"/>
      <c r="I142" s="38" t="s">
        <v>22</v>
      </c>
      <c r="J142" s="295"/>
      <c r="K142" s="282"/>
      <c r="L142" s="283"/>
      <c r="M142" s="295"/>
      <c r="N142" s="266"/>
      <c r="O142" s="474"/>
    </row>
    <row r="143" spans="2:15" ht="30.75" thickBot="1">
      <c r="B143" s="31">
        <v>12.2</v>
      </c>
      <c r="C143" s="456" t="s">
        <v>155</v>
      </c>
      <c r="D143" s="457"/>
      <c r="E143" s="21" t="s">
        <v>43</v>
      </c>
      <c r="F143" s="60"/>
      <c r="G143" s="60" t="s">
        <v>147</v>
      </c>
      <c r="H143" s="60" t="s">
        <v>156</v>
      </c>
      <c r="I143" s="63" t="s">
        <v>51</v>
      </c>
      <c r="J143" s="21"/>
      <c r="K143" s="306"/>
      <c r="L143" s="307"/>
      <c r="M143" s="40" t="s">
        <v>215</v>
      </c>
      <c r="N143" s="40"/>
      <c r="O143" s="18"/>
    </row>
    <row r="144" spans="2:15" ht="30.75" thickBot="1">
      <c r="B144" s="31">
        <v>12.3</v>
      </c>
      <c r="C144" s="456" t="s">
        <v>268</v>
      </c>
      <c r="D144" s="457"/>
      <c r="E144" s="21" t="s">
        <v>43</v>
      </c>
      <c r="F144" s="60"/>
      <c r="G144" s="60" t="s">
        <v>157</v>
      </c>
      <c r="H144" s="60" t="s">
        <v>158</v>
      </c>
      <c r="I144" s="63" t="s">
        <v>51</v>
      </c>
      <c r="J144" s="21"/>
      <c r="K144" s="306"/>
      <c r="L144" s="307"/>
      <c r="M144" s="40" t="s">
        <v>215</v>
      </c>
      <c r="N144" s="40"/>
      <c r="O144" s="18"/>
    </row>
    <row r="145" spans="2:15" ht="45.75" thickBot="1">
      <c r="B145" s="31">
        <v>12.4</v>
      </c>
      <c r="C145" s="456" t="s">
        <v>159</v>
      </c>
      <c r="D145" s="457"/>
      <c r="E145" s="21" t="s">
        <v>43</v>
      </c>
      <c r="F145" s="60"/>
      <c r="G145" s="60" t="s">
        <v>160</v>
      </c>
      <c r="H145" s="60" t="s">
        <v>161</v>
      </c>
      <c r="I145" s="63" t="s">
        <v>51</v>
      </c>
      <c r="J145" s="21"/>
      <c r="K145" s="306" t="s">
        <v>302</v>
      </c>
      <c r="L145" s="307"/>
      <c r="M145" s="40" t="s">
        <v>215</v>
      </c>
      <c r="N145" s="184"/>
      <c r="O145" s="92"/>
    </row>
    <row r="146" spans="2:15" ht="21" customHeight="1">
      <c r="B146" s="329">
        <v>12.5</v>
      </c>
      <c r="C146" s="450" t="s">
        <v>301</v>
      </c>
      <c r="D146" s="451"/>
      <c r="E146" s="293" t="s">
        <v>43</v>
      </c>
      <c r="F146" s="284"/>
      <c r="G146" s="284" t="s">
        <v>162</v>
      </c>
      <c r="H146" s="41" t="s">
        <v>163</v>
      </c>
      <c r="I146" s="267" t="s">
        <v>19</v>
      </c>
      <c r="J146" s="293"/>
      <c r="K146" s="286"/>
      <c r="L146" s="287"/>
      <c r="M146" s="346" t="s">
        <v>303</v>
      </c>
      <c r="N146" s="267"/>
      <c r="O146" s="470" t="s">
        <v>298</v>
      </c>
    </row>
    <row r="147" spans="2:15" ht="21" customHeight="1">
      <c r="B147" s="298"/>
      <c r="C147" s="452"/>
      <c r="D147" s="453"/>
      <c r="E147" s="294"/>
      <c r="F147" s="290"/>
      <c r="G147" s="290"/>
      <c r="H147" s="42" t="s">
        <v>164</v>
      </c>
      <c r="I147" s="265"/>
      <c r="J147" s="294"/>
      <c r="K147" s="288"/>
      <c r="L147" s="289"/>
      <c r="M147" s="347"/>
      <c r="N147" s="265"/>
      <c r="O147" s="471"/>
    </row>
    <row r="148" spans="2:15" ht="21" customHeight="1" thickBot="1">
      <c r="B148" s="299"/>
      <c r="C148" s="454"/>
      <c r="D148" s="455"/>
      <c r="E148" s="295"/>
      <c r="F148" s="285"/>
      <c r="G148" s="285"/>
      <c r="H148" s="43" t="s">
        <v>165</v>
      </c>
      <c r="I148" s="266"/>
      <c r="J148" s="295"/>
      <c r="K148" s="291"/>
      <c r="L148" s="292"/>
      <c r="M148" s="375"/>
      <c r="N148" s="266"/>
      <c r="O148" s="472"/>
    </row>
    <row r="149" spans="2:15" s="89" customFormat="1" ht="18" customHeight="1" thickBot="1">
      <c r="B149" s="49">
        <v>13</v>
      </c>
      <c r="C149" s="310" t="s">
        <v>253</v>
      </c>
      <c r="D149" s="311"/>
      <c r="E149" s="311"/>
      <c r="F149" s="311"/>
      <c r="G149" s="311"/>
      <c r="H149" s="311"/>
      <c r="I149" s="311"/>
      <c r="J149" s="311"/>
      <c r="K149" s="311"/>
      <c r="L149" s="311"/>
      <c r="M149" s="311"/>
      <c r="N149" s="311"/>
      <c r="O149" s="312"/>
    </row>
    <row r="150" spans="2:15" ht="30.75" thickBot="1">
      <c r="B150" s="31">
        <v>13.1</v>
      </c>
      <c r="C150" s="308" t="s">
        <v>254</v>
      </c>
      <c r="D150" s="309"/>
      <c r="E150" s="40" t="s">
        <v>166</v>
      </c>
      <c r="F150" s="57"/>
      <c r="G150" s="57" t="s">
        <v>167</v>
      </c>
      <c r="H150" s="57" t="s">
        <v>257</v>
      </c>
      <c r="I150" s="65" t="s">
        <v>19</v>
      </c>
      <c r="J150" s="40"/>
      <c r="K150" s="275"/>
      <c r="L150" s="276"/>
      <c r="M150" s="87" t="s">
        <v>235</v>
      </c>
      <c r="N150" s="87"/>
      <c r="O150" s="34"/>
    </row>
    <row r="151" spans="2:15" ht="60.75" thickBot="1">
      <c r="B151" s="31">
        <v>13.2</v>
      </c>
      <c r="C151" s="308" t="s">
        <v>255</v>
      </c>
      <c r="D151" s="309"/>
      <c r="E151" s="40" t="s">
        <v>166</v>
      </c>
      <c r="F151" s="57" t="s">
        <v>168</v>
      </c>
      <c r="G151" s="57" t="s">
        <v>256</v>
      </c>
      <c r="H151" s="57" t="s">
        <v>258</v>
      </c>
      <c r="I151" s="37" t="s">
        <v>22</v>
      </c>
      <c r="J151" s="40"/>
      <c r="K151" s="306" t="s">
        <v>169</v>
      </c>
      <c r="L151" s="307"/>
      <c r="M151" s="88" t="s">
        <v>305</v>
      </c>
      <c r="N151" s="88"/>
      <c r="O151" s="16" t="s">
        <v>261</v>
      </c>
    </row>
    <row r="152" spans="2:15" ht="120.75" thickBot="1">
      <c r="B152" s="31">
        <v>13.3</v>
      </c>
      <c r="C152" s="469" t="s">
        <v>206</v>
      </c>
      <c r="D152" s="469"/>
      <c r="E152" s="16" t="s">
        <v>16</v>
      </c>
      <c r="F152" s="17" t="s">
        <v>21</v>
      </c>
      <c r="G152" s="17" t="s">
        <v>256</v>
      </c>
      <c r="H152" s="17" t="s">
        <v>259</v>
      </c>
      <c r="I152" s="31" t="s">
        <v>19</v>
      </c>
      <c r="J152" s="16"/>
      <c r="K152" s="326"/>
      <c r="L152" s="326"/>
      <c r="M152" s="16" t="s">
        <v>260</v>
      </c>
      <c r="N152" s="16"/>
      <c r="O152" s="16" t="s">
        <v>267</v>
      </c>
    </row>
    <row r="153" spans="2:15" ht="16.5">
      <c r="C153" s="44"/>
    </row>
    <row r="154" spans="2:15" ht="15">
      <c r="C154" s="8" t="s">
        <v>265</v>
      </c>
      <c r="D154" s="8" t="s">
        <v>262</v>
      </c>
      <c r="E154" s="7"/>
      <c r="G154" s="13" t="s">
        <v>263</v>
      </c>
      <c r="H154" s="14"/>
      <c r="I154" s="13" t="s">
        <v>264</v>
      </c>
      <c r="J154" s="7"/>
    </row>
    <row r="155" spans="2:15" ht="15">
      <c r="C155" s="7"/>
      <c r="D155" s="7"/>
      <c r="E155" s="7"/>
      <c r="F155" s="14"/>
      <c r="G155" s="14"/>
      <c r="I155" s="13" t="s">
        <v>170</v>
      </c>
      <c r="J155" s="7"/>
    </row>
    <row r="156" spans="2:15" ht="15">
      <c r="C156" s="8"/>
      <c r="D156" s="7"/>
      <c r="E156" s="7"/>
      <c r="F156" s="14"/>
      <c r="G156" s="14"/>
      <c r="I156" s="14"/>
      <c r="J156" s="7"/>
    </row>
    <row r="157" spans="2:15" ht="15">
      <c r="C157" s="7"/>
      <c r="D157" s="7"/>
      <c r="E157" s="7"/>
      <c r="F157" s="14"/>
      <c r="G157" s="14"/>
      <c r="I157" s="13" t="s">
        <v>264</v>
      </c>
      <c r="J157" s="7"/>
    </row>
    <row r="158" spans="2:15" ht="15">
      <c r="C158" s="7"/>
      <c r="D158" s="7"/>
      <c r="E158" s="7"/>
      <c r="F158" s="14"/>
      <c r="G158" s="14"/>
      <c r="I158" s="13" t="s">
        <v>171</v>
      </c>
      <c r="J158" s="7"/>
    </row>
    <row r="159" spans="2:15" ht="15">
      <c r="C159" s="8"/>
      <c r="D159" s="7"/>
      <c r="E159" s="7"/>
      <c r="F159" s="14"/>
      <c r="G159" s="14"/>
      <c r="H159" s="14"/>
      <c r="I159" s="7"/>
      <c r="J159" s="7"/>
    </row>
    <row r="160" spans="2:15" ht="15">
      <c r="C160" s="8" t="s">
        <v>266</v>
      </c>
      <c r="D160" s="7"/>
      <c r="E160" s="7"/>
      <c r="F160" s="14"/>
      <c r="G160" s="14"/>
      <c r="H160" s="14"/>
      <c r="I160" s="7"/>
      <c r="J160" s="7"/>
    </row>
    <row r="161" spans="3:3" ht="15">
      <c r="C161" s="1"/>
    </row>
    <row r="162" spans="3:3" ht="15">
      <c r="C162" s="1"/>
    </row>
    <row r="163" spans="3:3" ht="15">
      <c r="C163" s="2"/>
    </row>
    <row r="164" spans="3:3" ht="15">
      <c r="C164" s="2"/>
    </row>
    <row r="165" spans="3:3" ht="15">
      <c r="C165" s="2"/>
    </row>
    <row r="166" spans="3:3" ht="15">
      <c r="C166" s="2"/>
    </row>
    <row r="167" spans="3:3" ht="15">
      <c r="C167" s="2"/>
    </row>
    <row r="168" spans="3:3" ht="15">
      <c r="C168" s="2"/>
    </row>
    <row r="169" spans="3:3" ht="15">
      <c r="C169" s="2"/>
    </row>
    <row r="170" spans="3:3" ht="15">
      <c r="C170" s="2"/>
    </row>
    <row r="171" spans="3:3" ht="15">
      <c r="C171" s="2"/>
    </row>
    <row r="172" spans="3:3" ht="15">
      <c r="C172" s="2"/>
    </row>
    <row r="173" spans="3:3" ht="15">
      <c r="C173" s="2"/>
    </row>
    <row r="174" spans="3:3" ht="15">
      <c r="C174" s="2"/>
    </row>
    <row r="175" spans="3:3" ht="15">
      <c r="C175" s="5"/>
    </row>
    <row r="176" spans="3:3" ht="15"/>
    <row r="177" ht="15"/>
    <row r="178" ht="15"/>
    <row r="179" ht="15"/>
    <row r="180" ht="15"/>
    <row r="181" ht="15"/>
    <row r="182" ht="15"/>
    <row r="183" ht="15"/>
    <row r="184" ht="15"/>
    <row r="185" ht="15"/>
    <row r="186" ht="15"/>
    <row r="187" ht="15"/>
    <row r="188" ht="15"/>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sheetData>
  <protectedRanges>
    <protectedRange password="FC5F" sqref="K44:K45 K49:K50" name="Range1_2_2_5_1"/>
  </protectedRanges>
  <mergeCells count="419">
    <mergeCell ref="M18:M24"/>
    <mergeCell ref="N18:N24"/>
    <mergeCell ref="O18:O24"/>
    <mergeCell ref="C109:D109"/>
    <mergeCell ref="N141:N142"/>
    <mergeCell ref="N146:N148"/>
    <mergeCell ref="C127:D127"/>
    <mergeCell ref="C129:D129"/>
    <mergeCell ref="G13:G14"/>
    <mergeCell ref="F13:F14"/>
    <mergeCell ref="E13:E14"/>
    <mergeCell ref="D13:D14"/>
    <mergeCell ref="C73:D73"/>
    <mergeCell ref="K73:L73"/>
    <mergeCell ref="C74:O74"/>
    <mergeCell ref="F44:F45"/>
    <mergeCell ref="C42:D42"/>
    <mergeCell ref="K42:L42"/>
    <mergeCell ref="C43:D43"/>
    <mergeCell ref="K43:L43"/>
    <mergeCell ref="C44:D45"/>
    <mergeCell ref="K44:L44"/>
    <mergeCell ref="K45:L45"/>
    <mergeCell ref="C48:D48"/>
    <mergeCell ref="K46:L46"/>
    <mergeCell ref="C47:D47"/>
    <mergeCell ref="K47:L47"/>
    <mergeCell ref="C152:D152"/>
    <mergeCell ref="K152:L152"/>
    <mergeCell ref="D115:D116"/>
    <mergeCell ref="D117:D118"/>
    <mergeCell ref="C115:C118"/>
    <mergeCell ref="I107:I108"/>
    <mergeCell ref="J132:J133"/>
    <mergeCell ref="K132:L133"/>
    <mergeCell ref="C140:O140"/>
    <mergeCell ref="M146:M148"/>
    <mergeCell ref="O146:O148"/>
    <mergeCell ref="C149:O149"/>
    <mergeCell ref="M137:M138"/>
    <mergeCell ref="C139:D139"/>
    <mergeCell ref="K139:L139"/>
    <mergeCell ref="J135:J136"/>
    <mergeCell ref="K135:L136"/>
    <mergeCell ref="M132:M133"/>
    <mergeCell ref="O132:O133"/>
    <mergeCell ref="O141:O142"/>
    <mergeCell ref="E119:E120"/>
    <mergeCell ref="B68:B69"/>
    <mergeCell ref="D68:D69"/>
    <mergeCell ref="E68:E69"/>
    <mergeCell ref="G61:G69"/>
    <mergeCell ref="H68:H69"/>
    <mergeCell ref="K61:L69"/>
    <mergeCell ref="C151:D151"/>
    <mergeCell ref="K151:L151"/>
    <mergeCell ref="F66:F67"/>
    <mergeCell ref="F64:F65"/>
    <mergeCell ref="J110:J114"/>
    <mergeCell ref="K110:L114"/>
    <mergeCell ref="K109:L109"/>
    <mergeCell ref="C128:O128"/>
    <mergeCell ref="J119:J120"/>
    <mergeCell ref="K119:L120"/>
    <mergeCell ref="O119:O126"/>
    <mergeCell ref="C150:D150"/>
    <mergeCell ref="K150:L150"/>
    <mergeCell ref="G141:G142"/>
    <mergeCell ref="H141:H142"/>
    <mergeCell ref="J141:J142"/>
    <mergeCell ref="K141:L142"/>
    <mergeCell ref="M141:M142"/>
    <mergeCell ref="B13:B14"/>
    <mergeCell ref="C13:C14"/>
    <mergeCell ref="I13:I14"/>
    <mergeCell ref="J13:J14"/>
    <mergeCell ref="B105:B106"/>
    <mergeCell ref="J105:J106"/>
    <mergeCell ref="K13:L14"/>
    <mergeCell ref="M13:M14"/>
    <mergeCell ref="N13:N14"/>
    <mergeCell ref="K36:L36"/>
    <mergeCell ref="C59:D59"/>
    <mergeCell ref="N83:N85"/>
    <mergeCell ref="N86:N90"/>
    <mergeCell ref="N91:N93"/>
    <mergeCell ref="C38:D38"/>
    <mergeCell ref="K38:L38"/>
    <mergeCell ref="C39:D39"/>
    <mergeCell ref="K39:L39"/>
    <mergeCell ref="C40:D40"/>
    <mergeCell ref="K40:L40"/>
    <mergeCell ref="K86:L87"/>
    <mergeCell ref="K88:L90"/>
    <mergeCell ref="J102:J104"/>
    <mergeCell ref="K102:L104"/>
    <mergeCell ref="B146:B148"/>
    <mergeCell ref="C146:D148"/>
    <mergeCell ref="E146:E148"/>
    <mergeCell ref="F146:F148"/>
    <mergeCell ref="G146:G148"/>
    <mergeCell ref="I146:I148"/>
    <mergeCell ref="C143:D143"/>
    <mergeCell ref="K143:L143"/>
    <mergeCell ref="C144:D144"/>
    <mergeCell ref="K144:L144"/>
    <mergeCell ref="C145:D145"/>
    <mergeCell ref="K145:L145"/>
    <mergeCell ref="J146:J148"/>
    <mergeCell ref="K146:L148"/>
    <mergeCell ref="B141:B142"/>
    <mergeCell ref="C141:C142"/>
    <mergeCell ref="D141:D142"/>
    <mergeCell ref="E141:E142"/>
    <mergeCell ref="F141:F142"/>
    <mergeCell ref="O135:O138"/>
    <mergeCell ref="C130:D131"/>
    <mergeCell ref="E130:H131"/>
    <mergeCell ref="M135:M136"/>
    <mergeCell ref="B137:B138"/>
    <mergeCell ref="C137:D138"/>
    <mergeCell ref="E137:E138"/>
    <mergeCell ref="F137:F138"/>
    <mergeCell ref="G137:G138"/>
    <mergeCell ref="H137:H138"/>
    <mergeCell ref="J137:J138"/>
    <mergeCell ref="K137:L138"/>
    <mergeCell ref="C134:O134"/>
    <mergeCell ref="B135:B136"/>
    <mergeCell ref="C135:D136"/>
    <mergeCell ref="E135:E136"/>
    <mergeCell ref="F135:F136"/>
    <mergeCell ref="G135:G136"/>
    <mergeCell ref="H135:H136"/>
    <mergeCell ref="B132:B133"/>
    <mergeCell ref="B130:B131"/>
    <mergeCell ref="O130:O131"/>
    <mergeCell ref="C132:D133"/>
    <mergeCell ref="E132:H133"/>
    <mergeCell ref="B125:B126"/>
    <mergeCell ref="N130:N131"/>
    <mergeCell ref="H115:H116"/>
    <mergeCell ref="J115:J116"/>
    <mergeCell ref="B117:B118"/>
    <mergeCell ref="E117:E118"/>
    <mergeCell ref="F117:F118"/>
    <mergeCell ref="G117:G118"/>
    <mergeCell ref="J117:J118"/>
    <mergeCell ref="B115:B116"/>
    <mergeCell ref="E115:E116"/>
    <mergeCell ref="F115:F116"/>
    <mergeCell ref="G115:G116"/>
    <mergeCell ref="H119:H120"/>
    <mergeCell ref="B121:B123"/>
    <mergeCell ref="C121:D123"/>
    <mergeCell ref="E121:E123"/>
    <mergeCell ref="F121:F123"/>
    <mergeCell ref="B119:B120"/>
    <mergeCell ref="F119:F120"/>
    <mergeCell ref="G119:G120"/>
    <mergeCell ref="J130:J131"/>
    <mergeCell ref="B110:B114"/>
    <mergeCell ref="C110:D114"/>
    <mergeCell ref="E110:E114"/>
    <mergeCell ref="F110:F114"/>
    <mergeCell ref="G110:G114"/>
    <mergeCell ref="I110:I112"/>
    <mergeCell ref="B107:B108"/>
    <mergeCell ref="C107:D108"/>
    <mergeCell ref="E107:E108"/>
    <mergeCell ref="F107:F108"/>
    <mergeCell ref="G107:G108"/>
    <mergeCell ref="H107:H108"/>
    <mergeCell ref="I113:I114"/>
    <mergeCell ref="B86:B87"/>
    <mergeCell ref="C86:C90"/>
    <mergeCell ref="D86:D87"/>
    <mergeCell ref="B88:B90"/>
    <mergeCell ref="D88:D90"/>
    <mergeCell ref="B102:B104"/>
    <mergeCell ref="C102:D104"/>
    <mergeCell ref="E102:E104"/>
    <mergeCell ref="F102:F104"/>
    <mergeCell ref="G102:G104"/>
    <mergeCell ref="H102:H104"/>
    <mergeCell ref="C91:C93"/>
    <mergeCell ref="E91:E93"/>
    <mergeCell ref="G91:G93"/>
    <mergeCell ref="C94:C97"/>
    <mergeCell ref="I103:I104"/>
    <mergeCell ref="C98:O98"/>
    <mergeCell ref="C99:D99"/>
    <mergeCell ref="K99:L99"/>
    <mergeCell ref="M86:M90"/>
    <mergeCell ref="B75:B76"/>
    <mergeCell ref="C75:C81"/>
    <mergeCell ref="D75:D76"/>
    <mergeCell ref="E75:E76"/>
    <mergeCell ref="F75:F76"/>
    <mergeCell ref="C82:D82"/>
    <mergeCell ref="K82:L82"/>
    <mergeCell ref="C83:C85"/>
    <mergeCell ref="K83:L83"/>
    <mergeCell ref="K84:L84"/>
    <mergeCell ref="K85:L85"/>
    <mergeCell ref="J77:J78"/>
    <mergeCell ref="K77:L78"/>
    <mergeCell ref="D80:D81"/>
    <mergeCell ref="K80:L81"/>
    <mergeCell ref="K79:L79"/>
    <mergeCell ref="B80:B81"/>
    <mergeCell ref="G75:G76"/>
    <mergeCell ref="H75:H76"/>
    <mergeCell ref="J75:J76"/>
    <mergeCell ref="K75:L76"/>
    <mergeCell ref="O70:O72"/>
    <mergeCell ref="I71:I72"/>
    <mergeCell ref="B77:B78"/>
    <mergeCell ref="D77:D78"/>
    <mergeCell ref="E77:E78"/>
    <mergeCell ref="B70:B72"/>
    <mergeCell ref="C70:D72"/>
    <mergeCell ref="E70:E72"/>
    <mergeCell ref="F70:F72"/>
    <mergeCell ref="G70:G72"/>
    <mergeCell ref="H70:H72"/>
    <mergeCell ref="C11:D11"/>
    <mergeCell ref="K11:L11"/>
    <mergeCell ref="C15:D15"/>
    <mergeCell ref="K15:L15"/>
    <mergeCell ref="C12:D12"/>
    <mergeCell ref="K12:L12"/>
    <mergeCell ref="C34:O34"/>
    <mergeCell ref="C35:D35"/>
    <mergeCell ref="K35:L35"/>
    <mergeCell ref="C16:D16"/>
    <mergeCell ref="K16:L16"/>
    <mergeCell ref="K32:L32"/>
    <mergeCell ref="C17:D17"/>
    <mergeCell ref="K17:L17"/>
    <mergeCell ref="C29:D29"/>
    <mergeCell ref="K29:L29"/>
    <mergeCell ref="K31:L31"/>
    <mergeCell ref="C25:O25"/>
    <mergeCell ref="C26:D26"/>
    <mergeCell ref="K26:L26"/>
    <mergeCell ref="C27:D27"/>
    <mergeCell ref="K27:L27"/>
    <mergeCell ref="C28:D28"/>
    <mergeCell ref="H13:H14"/>
    <mergeCell ref="C9:O9"/>
    <mergeCell ref="C10:D10"/>
    <mergeCell ref="K10:L10"/>
    <mergeCell ref="B6:B8"/>
    <mergeCell ref="C6:D8"/>
    <mergeCell ref="E6:E8"/>
    <mergeCell ref="F6:F8"/>
    <mergeCell ref="G6:G8"/>
    <mergeCell ref="H6:H8"/>
    <mergeCell ref="N6:N8"/>
    <mergeCell ref="O6:O7"/>
    <mergeCell ref="B1:C5"/>
    <mergeCell ref="D1:H1"/>
    <mergeCell ref="I1:J5"/>
    <mergeCell ref="D4:H4"/>
    <mergeCell ref="D5:H5"/>
    <mergeCell ref="I6:L6"/>
    <mergeCell ref="I7:L7"/>
    <mergeCell ref="E2:G2"/>
    <mergeCell ref="E3:G3"/>
    <mergeCell ref="L1:M1"/>
    <mergeCell ref="M7:M8"/>
    <mergeCell ref="K8:L8"/>
    <mergeCell ref="O102:O104"/>
    <mergeCell ref="O105:O106"/>
    <mergeCell ref="M105:M106"/>
    <mergeCell ref="M75:M78"/>
    <mergeCell ref="M79:M81"/>
    <mergeCell ref="M83:M85"/>
    <mergeCell ref="O75:O78"/>
    <mergeCell ref="O115:O118"/>
    <mergeCell ref="M115:M118"/>
    <mergeCell ref="M107:M108"/>
    <mergeCell ref="O107:O108"/>
    <mergeCell ref="O100:O101"/>
    <mergeCell ref="M110:M114"/>
    <mergeCell ref="O110:O114"/>
    <mergeCell ref="N100:N101"/>
    <mergeCell ref="N105:N106"/>
    <mergeCell ref="N107:N108"/>
    <mergeCell ref="N75:N76"/>
    <mergeCell ref="N77:N78"/>
    <mergeCell ref="O88:O90"/>
    <mergeCell ref="N115:N118"/>
    <mergeCell ref="N102:N104"/>
    <mergeCell ref="N79:N81"/>
    <mergeCell ref="B44:B45"/>
    <mergeCell ref="B49:B50"/>
    <mergeCell ref="E105:E106"/>
    <mergeCell ref="C105:D106"/>
    <mergeCell ref="J107:J108"/>
    <mergeCell ref="K107:L108"/>
    <mergeCell ref="M91:M93"/>
    <mergeCell ref="M94:M97"/>
    <mergeCell ref="K94:L94"/>
    <mergeCell ref="K95:L95"/>
    <mergeCell ref="K96:L96"/>
    <mergeCell ref="K97:L97"/>
    <mergeCell ref="M102:M104"/>
    <mergeCell ref="G105:G106"/>
    <mergeCell ref="F105:F106"/>
    <mergeCell ref="K105:L106"/>
    <mergeCell ref="H105:H106"/>
    <mergeCell ref="M100:M101"/>
    <mergeCell ref="K91:L93"/>
    <mergeCell ref="B61:B63"/>
    <mergeCell ref="D61:D63"/>
    <mergeCell ref="E61:E63"/>
    <mergeCell ref="B64:B67"/>
    <mergeCell ref="D64:D67"/>
    <mergeCell ref="C60:O60"/>
    <mergeCell ref="M56:M57"/>
    <mergeCell ref="E64:E67"/>
    <mergeCell ref="F62:F63"/>
    <mergeCell ref="C61:C69"/>
    <mergeCell ref="H64:H67"/>
    <mergeCell ref="F77:F78"/>
    <mergeCell ref="G77:G78"/>
    <mergeCell ref="H77:H78"/>
    <mergeCell ref="J70:J72"/>
    <mergeCell ref="K70:L72"/>
    <mergeCell ref="M70:M72"/>
    <mergeCell ref="O61:O69"/>
    <mergeCell ref="H61:H63"/>
    <mergeCell ref="J61:J63"/>
    <mergeCell ref="I62:I63"/>
    <mergeCell ref="J64:J67"/>
    <mergeCell ref="I65:I67"/>
    <mergeCell ref="M61:M69"/>
    <mergeCell ref="N70:N72"/>
    <mergeCell ref="N68:N69"/>
    <mergeCell ref="N64:N67"/>
    <mergeCell ref="N62:N63"/>
    <mergeCell ref="J68:J69"/>
    <mergeCell ref="B100:B101"/>
    <mergeCell ref="C100:D101"/>
    <mergeCell ref="E100:E101"/>
    <mergeCell ref="F100:F101"/>
    <mergeCell ref="G100:G101"/>
    <mergeCell ref="H100:H101"/>
    <mergeCell ref="J100:J101"/>
    <mergeCell ref="K100:L101"/>
    <mergeCell ref="I100:I101"/>
    <mergeCell ref="B18:B24"/>
    <mergeCell ref="C18:D24"/>
    <mergeCell ref="E18:E24"/>
    <mergeCell ref="F18:F24"/>
    <mergeCell ref="G18:G24"/>
    <mergeCell ref="I18:I24"/>
    <mergeCell ref="J18:J24"/>
    <mergeCell ref="K33:L33"/>
    <mergeCell ref="B32:B33"/>
    <mergeCell ref="E32:E33"/>
    <mergeCell ref="C32:D33"/>
    <mergeCell ref="F32:F33"/>
    <mergeCell ref="G32:G33"/>
    <mergeCell ref="H32:H33"/>
    <mergeCell ref="I32:I33"/>
    <mergeCell ref="J32:J33"/>
    <mergeCell ref="K28:L28"/>
    <mergeCell ref="K18:L24"/>
    <mergeCell ref="M32:M33"/>
    <mergeCell ref="N32:N33"/>
    <mergeCell ref="O32:O33"/>
    <mergeCell ref="C41:O41"/>
    <mergeCell ref="N52:N53"/>
    <mergeCell ref="N56:N57"/>
    <mergeCell ref="K59:L59"/>
    <mergeCell ref="K58:L58"/>
    <mergeCell ref="M52:M53"/>
    <mergeCell ref="C36:D36"/>
    <mergeCell ref="C51:O51"/>
    <mergeCell ref="C52:C53"/>
    <mergeCell ref="D52:D53"/>
    <mergeCell ref="K52:L53"/>
    <mergeCell ref="K55:L55"/>
    <mergeCell ref="C37:O37"/>
    <mergeCell ref="C49:D50"/>
    <mergeCell ref="K49:L49"/>
    <mergeCell ref="K50:L50"/>
    <mergeCell ref="K54:L54"/>
    <mergeCell ref="C56:C57"/>
    <mergeCell ref="K56:L56"/>
    <mergeCell ref="K57:L57"/>
    <mergeCell ref="C46:D46"/>
    <mergeCell ref="N137:N138"/>
    <mergeCell ref="N110:N114"/>
    <mergeCell ref="M119:M120"/>
    <mergeCell ref="M121:M126"/>
    <mergeCell ref="C125:D126"/>
    <mergeCell ref="J125:J126"/>
    <mergeCell ref="K127:L127"/>
    <mergeCell ref="N132:N133"/>
    <mergeCell ref="N135:N136"/>
    <mergeCell ref="K129:L129"/>
    <mergeCell ref="N119:N120"/>
    <mergeCell ref="N121:N123"/>
    <mergeCell ref="N125:N126"/>
    <mergeCell ref="K130:L131"/>
    <mergeCell ref="M130:M131"/>
    <mergeCell ref="K115:L118"/>
    <mergeCell ref="H117:H118"/>
    <mergeCell ref="K125:L126"/>
    <mergeCell ref="J121:J123"/>
    <mergeCell ref="K121:L123"/>
    <mergeCell ref="I122:I123"/>
    <mergeCell ref="G121:G123"/>
    <mergeCell ref="H121:H123"/>
    <mergeCell ref="C119:D120"/>
  </mergeCells>
  <conditionalFormatting sqref="C15:C18">
    <cfRule type="cellIs" dxfId="305" priority="34" stopIfTrue="1" operator="equal">
      <formula>"H"</formula>
    </cfRule>
  </conditionalFormatting>
  <conditionalFormatting sqref="C32 K33:L33">
    <cfRule type="cellIs" dxfId="304" priority="42" stopIfTrue="1" operator="equal">
      <formula>"H"</formula>
    </cfRule>
  </conditionalFormatting>
  <conditionalFormatting sqref="C36:C37">
    <cfRule type="cellIs" dxfId="303" priority="19" stopIfTrue="1" operator="equal">
      <formula>"H"</formula>
    </cfRule>
  </conditionalFormatting>
  <conditionalFormatting sqref="C39:C41">
    <cfRule type="cellIs" dxfId="302" priority="17" stopIfTrue="1" operator="equal">
      <formula>"H"</formula>
    </cfRule>
  </conditionalFormatting>
  <conditionalFormatting sqref="C102 E105:K105 I106">
    <cfRule type="cellIs" dxfId="301" priority="56" stopIfTrue="1" operator="equal">
      <formula>"H"</formula>
    </cfRule>
  </conditionalFormatting>
  <conditionalFormatting sqref="C38:H38">
    <cfRule type="cellIs" dxfId="300" priority="20" stopIfTrue="1" operator="equal">
      <formula>"H"</formula>
    </cfRule>
  </conditionalFormatting>
  <conditionalFormatting sqref="C34:O34">
    <cfRule type="cellIs" dxfId="299" priority="65" stopIfTrue="1" operator="equal">
      <formula>"H"</formula>
    </cfRule>
  </conditionalFormatting>
  <conditionalFormatting sqref="C51:O51">
    <cfRule type="cellIs" dxfId="298" priority="55" stopIfTrue="1" operator="equal">
      <formula>"H"</formula>
    </cfRule>
  </conditionalFormatting>
  <conditionalFormatting sqref="C60:O61">
    <cfRule type="cellIs" dxfId="297" priority="64" stopIfTrue="1" operator="equal">
      <formula>"H"</formula>
    </cfRule>
  </conditionalFormatting>
  <conditionalFormatting sqref="C74:O74">
    <cfRule type="cellIs" dxfId="296" priority="63" stopIfTrue="1" operator="equal">
      <formula>"H"</formula>
    </cfRule>
  </conditionalFormatting>
  <conditionalFormatting sqref="C98:O98 C99:K99 C100">
    <cfRule type="cellIs" dxfId="295" priority="62" stopIfTrue="1" operator="equal">
      <formula>"H"</formula>
    </cfRule>
  </conditionalFormatting>
  <conditionalFormatting sqref="C128:O128">
    <cfRule type="cellIs" dxfId="294" priority="51" stopIfTrue="1" operator="equal">
      <formula>"H"</formula>
    </cfRule>
  </conditionalFormatting>
  <conditionalFormatting sqref="C134:O134">
    <cfRule type="cellIs" dxfId="293" priority="59" stopIfTrue="1" operator="equal">
      <formula>"H"</formula>
    </cfRule>
  </conditionalFormatting>
  <conditionalFormatting sqref="C140:O140">
    <cfRule type="cellIs" dxfId="292" priority="58" stopIfTrue="1" operator="equal">
      <formula>"H"</formula>
    </cfRule>
  </conditionalFormatting>
  <conditionalFormatting sqref="C149:O149">
    <cfRule type="cellIs" dxfId="291" priority="57" stopIfTrue="1" operator="equal">
      <formula>"H"</formula>
    </cfRule>
  </conditionalFormatting>
  <conditionalFormatting sqref="C25:IY29">
    <cfRule type="cellIs" dxfId="290" priority="66" stopIfTrue="1" operator="equal">
      <formula>"H"</formula>
    </cfRule>
  </conditionalFormatting>
  <conditionalFormatting sqref="C9:XFD12">
    <cfRule type="cellIs" dxfId="289" priority="78" stopIfTrue="1" operator="equal">
      <formula>"H"</formula>
    </cfRule>
  </conditionalFormatting>
  <conditionalFormatting sqref="D62:E63">
    <cfRule type="cellIs" dxfId="288" priority="77" stopIfTrue="1" operator="equal">
      <formula>"H"</formula>
    </cfRule>
  </conditionalFormatting>
  <conditionalFormatting sqref="D1:L1 O1:IY1 D2:E3 I2:IY3 D4:IY5 C6:IY6 C7:M7 P7:IY8 C8:L8 C12:O12 C13:K13 M13:IY13 O14:IY14 C31:IY31 P32:IY34 C35:K35 P37:IY37 P41:IY41 O42:IY50 P51:IY60 P61:XFD64 G63:M63 O63 D64:F64 H64:J68 D65:E65 P65:IY69 D66:F66 D67:E68 I69 C70 E71:E72 I71:M72 O71:O72 E73:K73 M73:O73 E75 M75:O75 I76 I85:K85 M86:N86 I86:J87 E86:E91 J88:J89 I91:K91 M91:O91 O92:O93 I92:J94 M94:O94 O95:O97 E102:N102 E103:M104 M105:N105 C107 E107:K107 M107:O107 E108:H109 J108:J109 M108:M109 O109 C110 E110:O110 E111:M114 C115 E115:K115 M115:O115 E116:G116 I116:J116 M116 E117:J118 C119 N119:O119 C121 E121:H121 J121:K121 M121 I121:I122 E122:G123 J122:J123 C125 E125:K125 P125:IY1048576 E126 I126 E128:E129 C129 I129:K129 C135 E135:K135 E136 I136 C137 E137:K137 E138 I138 C139 E139:K139 C141:K141 C142:J142 C143:K146 C147:J148 C150:C152 E150:K152 M150:O152 C153:O153 C154:E154 G154:O154 C155:G158 I155:O158 C159:O65583">
    <cfRule type="cellIs" dxfId="287" priority="102" stopIfTrue="1" operator="equal">
      <formula>"H"</formula>
    </cfRule>
  </conditionalFormatting>
  <conditionalFormatting sqref="E52:E54 M54:O55">
    <cfRule type="cellIs" dxfId="286" priority="53" stopIfTrue="1" operator="equal">
      <formula>"H"</formula>
    </cfRule>
  </conditionalFormatting>
  <conditionalFormatting sqref="E77">
    <cfRule type="cellIs" dxfId="285" priority="95" stopIfTrue="1" operator="equal">
      <formula>"H"</formula>
    </cfRule>
  </conditionalFormatting>
  <conditionalFormatting sqref="E94:E97 I95:K97">
    <cfRule type="cellIs" dxfId="284" priority="91" stopIfTrue="1" operator="equal">
      <formula>"H"</formula>
    </cfRule>
  </conditionalFormatting>
  <conditionalFormatting sqref="E119:F120">
    <cfRule type="cellIs" dxfId="283" priority="67" stopIfTrue="1" operator="equal">
      <formula>"H"</formula>
    </cfRule>
  </conditionalFormatting>
  <conditionalFormatting sqref="E15:G18">
    <cfRule type="cellIs" dxfId="282" priority="18" stopIfTrue="1" operator="equal">
      <formula>"H"</formula>
    </cfRule>
  </conditionalFormatting>
  <conditionalFormatting sqref="E36:K36">
    <cfRule type="cellIs" dxfId="281" priority="27" stopIfTrue="1" operator="equal">
      <formula>"H"</formula>
    </cfRule>
  </conditionalFormatting>
  <conditionalFormatting sqref="E39:K40">
    <cfRule type="cellIs" dxfId="280" priority="23" stopIfTrue="1" operator="equal">
      <formula>"H"</formula>
    </cfRule>
  </conditionalFormatting>
  <conditionalFormatting sqref="E100:K100">
    <cfRule type="cellIs" dxfId="279" priority="28" stopIfTrue="1" operator="equal">
      <formula>"H"</formula>
    </cfRule>
  </conditionalFormatting>
  <conditionalFormatting sqref="E127:M127">
    <cfRule type="cellIs" dxfId="278" priority="1" stopIfTrue="1" operator="equal">
      <formula>"H"</formula>
    </cfRule>
  </conditionalFormatting>
  <conditionalFormatting sqref="E32:O32">
    <cfRule type="cellIs" dxfId="277" priority="38" stopIfTrue="1" operator="equal">
      <formula>"H"</formula>
    </cfRule>
  </conditionalFormatting>
  <conditionalFormatting sqref="E70:XFD70">
    <cfRule type="cellIs" dxfId="276" priority="100" stopIfTrue="1" operator="equal">
      <formula>"H"</formula>
    </cfRule>
  </conditionalFormatting>
  <conditionalFormatting sqref="F62:O62">
    <cfRule type="cellIs" dxfId="275" priority="50" stopIfTrue="1" operator="equal">
      <formula>"H"</formula>
    </cfRule>
  </conditionalFormatting>
  <conditionalFormatting sqref="H15:H24 M17:O18">
    <cfRule type="cellIs" dxfId="274" priority="35" stopIfTrue="1" operator="equal">
      <formula>"H"</formula>
    </cfRule>
  </conditionalFormatting>
  <conditionalFormatting sqref="I56:I59">
    <cfRule type="cellIs" dxfId="273" priority="6" stopIfTrue="1" operator="equal">
      <formula>"H"</formula>
    </cfRule>
  </conditionalFormatting>
  <conditionalFormatting sqref="I78:I84">
    <cfRule type="cellIs" dxfId="272" priority="92" stopIfTrue="1" operator="equal">
      <formula>"H"</formula>
    </cfRule>
  </conditionalFormatting>
  <conditionalFormatting sqref="I88:I90">
    <cfRule type="cellIs" dxfId="271" priority="93" stopIfTrue="1" operator="equal">
      <formula>"H"</formula>
    </cfRule>
  </conditionalFormatting>
  <conditionalFormatting sqref="I52:J55">
    <cfRule type="cellIs" dxfId="270" priority="37" stopIfTrue="1" operator="equal">
      <formula>"H"</formula>
    </cfRule>
  </conditionalFormatting>
  <conditionalFormatting sqref="I15:K18">
    <cfRule type="cellIs" dxfId="269" priority="12" stopIfTrue="1" operator="equal">
      <formula>"H"</formula>
    </cfRule>
  </conditionalFormatting>
  <conditionalFormatting sqref="I75:K75">
    <cfRule type="cellIs" dxfId="268" priority="98" stopIfTrue="1" operator="equal">
      <formula>"H"</formula>
    </cfRule>
  </conditionalFormatting>
  <conditionalFormatting sqref="I77:K77">
    <cfRule type="cellIs" dxfId="267" priority="94" stopIfTrue="1" operator="equal">
      <formula>"H"</formula>
    </cfRule>
  </conditionalFormatting>
  <conditionalFormatting sqref="J38 N38:IY40">
    <cfRule type="cellIs" dxfId="266" priority="22" stopIfTrue="1" operator="equal">
      <formula>"H"</formula>
    </cfRule>
  </conditionalFormatting>
  <conditionalFormatting sqref="K109">
    <cfRule type="cellIs" dxfId="265" priority="2" stopIfTrue="1" operator="equal">
      <formula>"H"</formula>
    </cfRule>
  </conditionalFormatting>
  <conditionalFormatting sqref="K55:L55">
    <cfRule type="cellIs" dxfId="264" priority="36" stopIfTrue="1" operator="equal">
      <formula>"H"</formula>
    </cfRule>
  </conditionalFormatting>
  <conditionalFormatting sqref="M58">
    <cfRule type="cellIs" dxfId="263" priority="7" stopIfTrue="1" operator="equal">
      <formula>"H"</formula>
    </cfRule>
  </conditionalFormatting>
  <conditionalFormatting sqref="M52:O52 O53">
    <cfRule type="cellIs" dxfId="262" priority="54" stopIfTrue="1" operator="equal">
      <formula>"H"</formula>
    </cfRule>
  </conditionalFormatting>
  <conditionalFormatting sqref="M99:O100">
    <cfRule type="cellIs" dxfId="261" priority="4" stopIfTrue="1" operator="equal">
      <formula>"H"</formula>
    </cfRule>
  </conditionalFormatting>
  <conditionalFormatting sqref="M35:IY36">
    <cfRule type="cellIs" dxfId="260" priority="26" stopIfTrue="1" operator="equal">
      <formula>"H"</formula>
    </cfRule>
  </conditionalFormatting>
  <conditionalFormatting sqref="M15:XFD16 P17:XFD24">
    <cfRule type="cellIs" dxfId="259" priority="49" stopIfTrue="1" operator="equal">
      <formula>"H"</formula>
    </cfRule>
  </conditionalFormatting>
  <conditionalFormatting sqref="O8">
    <cfRule type="cellIs" dxfId="258" priority="25" stopIfTrue="1" operator="equal">
      <formula>"H"</formula>
    </cfRule>
  </conditionalFormatting>
  <conditionalFormatting sqref="P71:IY123 G119:K119 G120:J120">
    <cfRule type="cellIs" dxfId="257" priority="68" stopIfTrue="1" operator="equal">
      <formula>"H"</formula>
    </cfRule>
  </conditionalFormatting>
  <printOptions horizontalCentered="1"/>
  <pageMargins left="0.39370078740157483" right="0.39370078740157483" top="0.39370078740157483" bottom="0.39370078740157483" header="0.19685039370078741" footer="0.19685039370078741"/>
  <pageSetup paperSize="8" scale="82" fitToHeight="0" orientation="landscape" r:id="rId1"/>
  <headerFooter>
    <oddFooter>Page &amp;P of &amp;N</oddFooter>
  </headerFooter>
  <rowBreaks count="9" manualBreakCount="9">
    <brk id="24" min="1" max="13" man="1"/>
    <brk id="33" min="1" max="13" man="1"/>
    <brk id="50" min="1" max="14" man="1"/>
    <brk id="59" min="1" max="13" man="1"/>
    <brk id="73" min="1" max="13" man="1"/>
    <brk id="82" min="1" max="13" man="1"/>
    <brk id="97" min="1" max="13" man="1"/>
    <brk id="114" min="1" max="14" man="1"/>
    <brk id="139" min="1" max="13" man="1"/>
  </rowBreaks>
  <drawing r:id="rId2"/>
  <legacyDrawing r:id="rId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EE8E9F0-7BD2-40F7-BE5E-6A8EDE9F5043}">
          <x14:formula1>
            <xm:f>'FBS sites'!$B$3:$B$14</xm:f>
          </x14:formula1>
          <xm:sqref>H3</xm:sqref>
        </x14:dataValidation>
        <x14:dataValidation type="list" allowBlank="1" showInputMessage="1" showErrorMessage="1" xr:uid="{33B14501-81B4-4DDB-B699-99FED7FEAB24}">
          <x14:formula1>
            <xm:f>'FBS sites'!$X$3:$X$14</xm:f>
          </x14:formula1>
          <xm:sqref>E3:G3</xm:sqref>
        </x14:dataValidation>
        <x14:dataValidation type="list" allowBlank="1" showInputMessage="1" showErrorMessage="1" xr:uid="{45EEF89C-8D27-4403-A91D-9523EACD3148}">
          <x14:formula1>
            <xm:f>'FBS sites'!C3:C14</xm:f>
          </x14:formula1>
          <xm:sqref>E2 H2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97AAD-95E1-4BD0-9253-29751811774F}">
  <dimension ref="A1:Z16"/>
  <sheetViews>
    <sheetView view="pageBreakPreview" zoomScaleNormal="100" zoomScaleSheetLayoutView="100" workbookViewId="0">
      <selection activeCell="D3" sqref="D3:E15"/>
    </sheetView>
  </sheetViews>
  <sheetFormatPr defaultRowHeight="15"/>
  <cols>
    <col min="1" max="1" width="11.140625" customWidth="1"/>
    <col min="3" max="3" width="28.28515625" customWidth="1"/>
    <col min="8" max="8" width="12.140625" hidden="1" customWidth="1"/>
    <col min="9" max="9" width="11.85546875" hidden="1" customWidth="1"/>
    <col min="10" max="10" width="9.140625" hidden="1" customWidth="1"/>
    <col min="11" max="14" width="0" hidden="1" customWidth="1"/>
    <col min="15" max="16" width="9.140625" hidden="1" customWidth="1"/>
    <col min="17" max="17" width="0" hidden="1" customWidth="1"/>
    <col min="24" max="24" width="51.28515625" customWidth="1"/>
    <col min="25" max="25" width="21.140625" customWidth="1"/>
    <col min="26" max="26" width="20.85546875" customWidth="1"/>
    <col min="27" max="27" width="24.7109375" customWidth="1"/>
  </cols>
  <sheetData>
    <row r="1" spans="1:26" ht="48" thickBot="1">
      <c r="A1" s="103" t="s">
        <v>335</v>
      </c>
      <c r="B1" s="104" t="s">
        <v>336</v>
      </c>
      <c r="C1" s="105"/>
      <c r="D1" s="106" t="s">
        <v>337</v>
      </c>
      <c r="E1" s="106" t="s">
        <v>338</v>
      </c>
      <c r="F1" s="104" t="s">
        <v>339</v>
      </c>
      <c r="G1" s="104" t="s">
        <v>340</v>
      </c>
      <c r="H1" s="107" t="s">
        <v>341</v>
      </c>
      <c r="I1" s="104" t="s">
        <v>342</v>
      </c>
      <c r="J1" s="104" t="s">
        <v>343</v>
      </c>
      <c r="K1" s="104" t="s">
        <v>344</v>
      </c>
      <c r="L1" s="104" t="s">
        <v>345</v>
      </c>
      <c r="M1" s="104" t="s">
        <v>346</v>
      </c>
      <c r="N1" s="104" t="s">
        <v>347</v>
      </c>
      <c r="O1" s="104" t="s">
        <v>348</v>
      </c>
      <c r="P1" s="104" t="s">
        <v>349</v>
      </c>
      <c r="Q1" s="104" t="s">
        <v>350</v>
      </c>
      <c r="R1" s="104" t="s">
        <v>351</v>
      </c>
      <c r="S1" s="108" t="s">
        <v>352</v>
      </c>
      <c r="T1" s="109" t="s">
        <v>353</v>
      </c>
      <c r="U1" s="110" t="s">
        <v>354</v>
      </c>
      <c r="V1" s="111" t="s">
        <v>355</v>
      </c>
    </row>
    <row r="2" spans="1:26" ht="15.75" thickBot="1"/>
    <row r="3" spans="1:26" ht="15.75" thickBot="1">
      <c r="A3" s="112"/>
      <c r="B3" s="161" t="s">
        <v>692</v>
      </c>
      <c r="C3" s="161" t="s">
        <v>693</v>
      </c>
      <c r="D3">
        <v>11.35</v>
      </c>
      <c r="E3" s="259">
        <v>11.996</v>
      </c>
      <c r="F3" s="113">
        <v>835.99999999999943</v>
      </c>
      <c r="G3" s="114">
        <v>11.1</v>
      </c>
      <c r="H3" s="115">
        <v>39761</v>
      </c>
      <c r="I3" s="115">
        <v>41698</v>
      </c>
      <c r="J3" s="116" t="s">
        <v>356</v>
      </c>
      <c r="K3" s="116" t="s">
        <v>357</v>
      </c>
      <c r="L3" s="117">
        <v>3</v>
      </c>
      <c r="M3" s="116" t="s">
        <v>358</v>
      </c>
      <c r="N3" s="113">
        <v>10959</v>
      </c>
      <c r="O3" s="113">
        <v>16</v>
      </c>
      <c r="P3" s="113" t="s">
        <v>359</v>
      </c>
      <c r="Q3" s="118">
        <v>3</v>
      </c>
      <c r="R3" s="119">
        <v>11951</v>
      </c>
      <c r="S3" s="120">
        <v>2.5079999999999982</v>
      </c>
      <c r="T3" s="121" t="s">
        <v>360</v>
      </c>
      <c r="U3" s="122" t="s">
        <v>361</v>
      </c>
      <c r="V3" s="123">
        <f>F3*G3</f>
        <v>9279.5999999999931</v>
      </c>
      <c r="W3" s="124"/>
      <c r="X3" s="176" t="s">
        <v>394</v>
      </c>
      <c r="Z3" s="176" t="s">
        <v>385</v>
      </c>
    </row>
    <row r="4" spans="1:26" ht="15.75" thickBot="1">
      <c r="A4" s="125"/>
      <c r="B4" s="161" t="s">
        <v>698</v>
      </c>
      <c r="C4" s="161" t="s">
        <v>699</v>
      </c>
      <c r="D4" s="259">
        <v>6.9960000000000004</v>
      </c>
      <c r="E4" s="259">
        <v>7.6710000000000003</v>
      </c>
      <c r="F4" s="126">
        <v>305.9999999999996</v>
      </c>
      <c r="G4" s="127">
        <v>10.6</v>
      </c>
      <c r="H4" s="128"/>
      <c r="I4" s="128">
        <v>42815</v>
      </c>
      <c r="J4" s="129" t="s">
        <v>356</v>
      </c>
      <c r="K4" s="129" t="s">
        <v>357</v>
      </c>
      <c r="L4" s="130">
        <v>3</v>
      </c>
      <c r="M4" s="129" t="s">
        <v>364</v>
      </c>
      <c r="N4" s="126">
        <v>10324</v>
      </c>
      <c r="O4" s="126">
        <v>17</v>
      </c>
      <c r="P4" s="126" t="s">
        <v>359</v>
      </c>
      <c r="Q4" s="131">
        <v>2</v>
      </c>
      <c r="R4" s="132">
        <v>4065</v>
      </c>
      <c r="S4" s="133">
        <v>0.61199999999999921</v>
      </c>
      <c r="T4" s="134" t="s">
        <v>360</v>
      </c>
      <c r="U4" s="135" t="s">
        <v>365</v>
      </c>
      <c r="V4" s="136">
        <f t="shared" ref="V4:V14" si="0">F4*G4</f>
        <v>3243.5999999999958</v>
      </c>
      <c r="W4" s="482"/>
      <c r="X4" s="176" t="s">
        <v>670</v>
      </c>
      <c r="Z4" s="176" t="s">
        <v>386</v>
      </c>
    </row>
    <row r="5" spans="1:26" ht="15.75" thickBot="1">
      <c r="A5" s="137"/>
      <c r="B5" s="161" t="s">
        <v>698</v>
      </c>
      <c r="C5" s="161" t="s">
        <v>701</v>
      </c>
      <c r="D5" s="259">
        <v>8.1669999999999998</v>
      </c>
      <c r="E5" s="259">
        <v>8.77</v>
      </c>
      <c r="F5" s="138">
        <v>995.00000000000011</v>
      </c>
      <c r="G5" s="139">
        <v>13.07</v>
      </c>
      <c r="H5" s="140">
        <v>37666</v>
      </c>
      <c r="I5" s="140">
        <v>42816</v>
      </c>
      <c r="J5" s="141" t="s">
        <v>356</v>
      </c>
      <c r="K5" s="141" t="s">
        <v>357</v>
      </c>
      <c r="L5" s="142">
        <v>4</v>
      </c>
      <c r="M5" s="141" t="s">
        <v>364</v>
      </c>
      <c r="N5" s="138">
        <v>10324</v>
      </c>
      <c r="O5" s="138">
        <v>17</v>
      </c>
      <c r="P5" s="138" t="s">
        <v>359</v>
      </c>
      <c r="Q5" s="143">
        <v>2.9</v>
      </c>
      <c r="R5" s="138">
        <v>13222</v>
      </c>
      <c r="S5" s="144">
        <v>2.8855000000000004</v>
      </c>
      <c r="T5" s="145" t="s">
        <v>360</v>
      </c>
      <c r="U5" s="146" t="s">
        <v>366</v>
      </c>
      <c r="V5" s="147">
        <f t="shared" si="0"/>
        <v>13004.650000000001</v>
      </c>
      <c r="W5" s="482"/>
    </row>
    <row r="6" spans="1:26" ht="15.75" thickBot="1">
      <c r="A6" s="125"/>
      <c r="B6" s="161" t="s">
        <v>703</v>
      </c>
      <c r="C6" s="161" t="s">
        <v>704</v>
      </c>
      <c r="D6" s="259">
        <v>8.3740000000000006</v>
      </c>
      <c r="E6" s="259">
        <v>9.1440000000000001</v>
      </c>
      <c r="F6" s="126">
        <v>937</v>
      </c>
      <c r="G6" s="127">
        <v>10.81</v>
      </c>
      <c r="H6" s="128"/>
      <c r="I6" s="128">
        <v>42796</v>
      </c>
      <c r="J6" s="129" t="s">
        <v>356</v>
      </c>
      <c r="K6" s="129" t="s">
        <v>357</v>
      </c>
      <c r="L6" s="130">
        <v>6</v>
      </c>
      <c r="M6" s="129" t="s">
        <v>364</v>
      </c>
      <c r="N6" s="126">
        <v>6178</v>
      </c>
      <c r="O6" s="126">
        <v>22</v>
      </c>
      <c r="P6" s="126" t="s">
        <v>359</v>
      </c>
      <c r="Q6" s="131">
        <v>2</v>
      </c>
      <c r="R6" s="126">
        <v>10112</v>
      </c>
      <c r="S6" s="133">
        <v>1.8739999999999988</v>
      </c>
      <c r="T6" s="134" t="s">
        <v>369</v>
      </c>
      <c r="U6" s="135" t="s">
        <v>361</v>
      </c>
      <c r="V6" s="136">
        <f t="shared" si="0"/>
        <v>10128.970000000001</v>
      </c>
      <c r="W6" s="148"/>
      <c r="X6" s="176" t="s">
        <v>396</v>
      </c>
      <c r="Z6" s="176" t="s">
        <v>387</v>
      </c>
    </row>
    <row r="7" spans="1:26" ht="15.75" thickBot="1">
      <c r="A7" s="149"/>
      <c r="B7" s="161" t="s">
        <v>706</v>
      </c>
      <c r="C7" s="161" t="s">
        <v>707</v>
      </c>
      <c r="D7" s="162">
        <v>2.1749999999999998</v>
      </c>
      <c r="E7" s="162">
        <v>2.4550000000000001</v>
      </c>
      <c r="F7" s="150">
        <v>350</v>
      </c>
      <c r="W7" s="148"/>
    </row>
    <row r="8" spans="1:26" ht="15.75" thickBot="1">
      <c r="A8" s="137"/>
      <c r="B8" s="161" t="s">
        <v>370</v>
      </c>
      <c r="C8" s="166" t="s">
        <v>709</v>
      </c>
      <c r="D8" s="162">
        <v>10.784000000000001</v>
      </c>
      <c r="E8" s="166">
        <v>12.423</v>
      </c>
      <c r="F8" s="151">
        <v>272</v>
      </c>
      <c r="G8" s="147"/>
      <c r="H8" s="147"/>
      <c r="I8" s="147"/>
      <c r="J8" s="147"/>
      <c r="K8" s="147"/>
      <c r="L8" s="147"/>
      <c r="M8" s="147"/>
      <c r="N8" s="147"/>
      <c r="O8" s="147"/>
      <c r="P8" s="147"/>
      <c r="Q8" s="147"/>
      <c r="R8" s="147"/>
      <c r="S8" s="147"/>
      <c r="T8" s="147"/>
      <c r="U8" s="147"/>
      <c r="V8" s="147"/>
      <c r="W8" s="148"/>
    </row>
    <row r="9" spans="1:26">
      <c r="A9" s="152"/>
      <c r="B9" s="161" t="s">
        <v>706</v>
      </c>
      <c r="C9" s="166" t="s">
        <v>711</v>
      </c>
      <c r="D9" s="162">
        <v>11.135999999999999</v>
      </c>
      <c r="E9" s="162">
        <v>11.781000000000001</v>
      </c>
      <c r="F9" s="154">
        <v>1548</v>
      </c>
      <c r="G9" s="155">
        <v>10.1</v>
      </c>
      <c r="H9" s="156">
        <v>31406</v>
      </c>
      <c r="I9" s="156">
        <v>42796</v>
      </c>
      <c r="J9" s="157" t="s">
        <v>372</v>
      </c>
      <c r="K9" s="157" t="s">
        <v>373</v>
      </c>
      <c r="L9" s="158">
        <v>6</v>
      </c>
      <c r="M9" s="157" t="s">
        <v>364</v>
      </c>
      <c r="N9" s="154">
        <v>6381</v>
      </c>
      <c r="O9" s="154">
        <v>14</v>
      </c>
      <c r="P9" s="154" t="s">
        <v>359</v>
      </c>
      <c r="Q9" s="159">
        <v>2</v>
      </c>
      <c r="R9" s="154">
        <v>15954</v>
      </c>
      <c r="S9" s="153">
        <v>3.0960000000000001</v>
      </c>
      <c r="T9" s="158" t="s">
        <v>360</v>
      </c>
      <c r="U9" s="158" t="s">
        <v>365</v>
      </c>
      <c r="V9" s="157">
        <f t="shared" si="0"/>
        <v>15634.8</v>
      </c>
      <c r="W9" s="124"/>
      <c r="X9" s="176" t="s">
        <v>397</v>
      </c>
      <c r="Z9" s="176" t="s">
        <v>388</v>
      </c>
    </row>
    <row r="10" spans="1:26">
      <c r="A10" s="160"/>
      <c r="B10" s="161" t="s">
        <v>367</v>
      </c>
      <c r="C10" s="263" t="s">
        <v>368</v>
      </c>
      <c r="D10" s="162">
        <v>9.0850000000000009</v>
      </c>
      <c r="E10" s="162">
        <v>10.022</v>
      </c>
      <c r="F10" s="163">
        <v>330.00000000000006</v>
      </c>
      <c r="G10" s="164">
        <v>7.7</v>
      </c>
      <c r="H10" s="165">
        <v>32502</v>
      </c>
      <c r="I10" s="165">
        <v>43173</v>
      </c>
      <c r="J10" s="166" t="s">
        <v>356</v>
      </c>
      <c r="K10" s="166" t="s">
        <v>357</v>
      </c>
      <c r="L10" s="167">
        <v>7</v>
      </c>
      <c r="M10" s="166" t="s">
        <v>375</v>
      </c>
      <c r="N10" s="163">
        <v>6381</v>
      </c>
      <c r="O10" s="163">
        <v>14</v>
      </c>
      <c r="P10" s="163" t="s">
        <v>359</v>
      </c>
      <c r="Q10" s="168">
        <v>2</v>
      </c>
      <c r="R10" s="163">
        <v>2541</v>
      </c>
      <c r="S10" s="162">
        <v>0.66000000000000014</v>
      </c>
      <c r="T10" s="167" t="s">
        <v>360</v>
      </c>
      <c r="U10" s="167" t="s">
        <v>365</v>
      </c>
      <c r="V10" s="166">
        <f t="shared" si="0"/>
        <v>2541.0000000000005</v>
      </c>
      <c r="W10" s="124"/>
      <c r="X10" s="176" t="s">
        <v>398</v>
      </c>
      <c r="Z10" s="176" t="s">
        <v>389</v>
      </c>
    </row>
    <row r="11" spans="1:26">
      <c r="A11" s="160"/>
      <c r="B11" s="161" t="s">
        <v>362</v>
      </c>
      <c r="C11" s="166" t="s">
        <v>714</v>
      </c>
      <c r="D11" s="162">
        <v>1.2749999999999999</v>
      </c>
      <c r="E11" s="162">
        <v>2.6869999999999998</v>
      </c>
      <c r="F11" s="163">
        <v>295.0000000000004</v>
      </c>
      <c r="G11" s="164">
        <v>9.5</v>
      </c>
      <c r="H11" s="165">
        <v>37001</v>
      </c>
      <c r="I11" s="165">
        <v>42062</v>
      </c>
      <c r="J11" s="166" t="s">
        <v>356</v>
      </c>
      <c r="K11" s="166" t="s">
        <v>357</v>
      </c>
      <c r="L11" s="167">
        <v>5</v>
      </c>
      <c r="M11" s="166" t="s">
        <v>358</v>
      </c>
      <c r="N11" s="163">
        <v>3896</v>
      </c>
      <c r="O11" s="163">
        <v>24</v>
      </c>
      <c r="P11" s="163" t="s">
        <v>359</v>
      </c>
      <c r="Q11" s="168">
        <v>2</v>
      </c>
      <c r="R11" s="163">
        <v>2585</v>
      </c>
      <c r="S11" s="162">
        <v>0.59000000000000075</v>
      </c>
      <c r="T11" s="167" t="s">
        <v>360</v>
      </c>
      <c r="U11" s="167" t="s">
        <v>365</v>
      </c>
      <c r="V11" s="166">
        <f t="shared" si="0"/>
        <v>2802.5000000000036</v>
      </c>
      <c r="W11" s="124"/>
      <c r="X11" s="176" t="s">
        <v>399</v>
      </c>
      <c r="Z11" s="176" t="s">
        <v>390</v>
      </c>
    </row>
    <row r="12" spans="1:26">
      <c r="A12" s="160"/>
      <c r="B12" s="161" t="s">
        <v>381</v>
      </c>
      <c r="C12" s="263" t="s">
        <v>382</v>
      </c>
      <c r="D12" s="162">
        <v>9.3109999999999999</v>
      </c>
      <c r="E12" s="162">
        <v>9.92</v>
      </c>
      <c r="F12" s="163">
        <v>401.99999999999926</v>
      </c>
      <c r="G12" s="164">
        <v>11.1</v>
      </c>
      <c r="H12" s="165">
        <v>39163</v>
      </c>
      <c r="I12" s="165">
        <v>43147</v>
      </c>
      <c r="J12" s="166" t="s">
        <v>379</v>
      </c>
      <c r="K12" s="166" t="s">
        <v>380</v>
      </c>
      <c r="L12" s="167">
        <v>4</v>
      </c>
      <c r="M12" s="166" t="s">
        <v>375</v>
      </c>
      <c r="N12" s="163">
        <v>3896</v>
      </c>
      <c r="O12" s="163">
        <v>24</v>
      </c>
      <c r="P12" s="163" t="s">
        <v>359</v>
      </c>
      <c r="Q12" s="168">
        <v>2</v>
      </c>
      <c r="R12" s="163">
        <v>4472</v>
      </c>
      <c r="S12" s="162">
        <v>0.80399999999999849</v>
      </c>
      <c r="T12" s="167" t="s">
        <v>360</v>
      </c>
      <c r="U12" s="167" t="s">
        <v>365</v>
      </c>
      <c r="V12" s="166">
        <f t="shared" si="0"/>
        <v>4462.1999999999916</v>
      </c>
      <c r="W12" s="124"/>
      <c r="X12" s="176" t="s">
        <v>400</v>
      </c>
      <c r="Z12" s="176" t="s">
        <v>391</v>
      </c>
    </row>
    <row r="13" spans="1:26">
      <c r="A13" s="160"/>
      <c r="B13" s="161" t="s">
        <v>383</v>
      </c>
      <c r="C13" s="263" t="s">
        <v>384</v>
      </c>
      <c r="D13" s="162">
        <v>9.9939999999999998</v>
      </c>
      <c r="E13" s="162">
        <v>10.608000000000001</v>
      </c>
      <c r="F13" s="170">
        <v>609</v>
      </c>
      <c r="G13" s="171">
        <v>10.1</v>
      </c>
      <c r="H13" s="172">
        <v>32990</v>
      </c>
      <c r="I13" s="172">
        <v>43138</v>
      </c>
      <c r="J13" s="173" t="s">
        <v>356</v>
      </c>
      <c r="K13" s="173" t="s">
        <v>357</v>
      </c>
      <c r="L13" s="174">
        <v>5</v>
      </c>
      <c r="M13" s="173" t="s">
        <v>375</v>
      </c>
      <c r="N13" s="170">
        <v>5339</v>
      </c>
      <c r="O13" s="170">
        <v>18</v>
      </c>
      <c r="P13" s="170" t="s">
        <v>359</v>
      </c>
      <c r="Q13" s="175">
        <v>2</v>
      </c>
      <c r="R13" s="170">
        <v>6028</v>
      </c>
      <c r="S13" s="169">
        <v>1.218</v>
      </c>
      <c r="T13" s="174" t="s">
        <v>360</v>
      </c>
      <c r="U13" s="174" t="s">
        <v>365</v>
      </c>
      <c r="V13" s="166">
        <f t="shared" si="0"/>
        <v>6150.9</v>
      </c>
      <c r="W13" s="124"/>
      <c r="X13" s="176" t="s">
        <v>401</v>
      </c>
      <c r="Z13" s="176" t="s">
        <v>392</v>
      </c>
    </row>
    <row r="14" spans="1:26">
      <c r="A14" s="160"/>
      <c r="B14" s="161" t="s">
        <v>376</v>
      </c>
      <c r="C14" s="161" t="s">
        <v>719</v>
      </c>
      <c r="D14" s="162">
        <v>7.867</v>
      </c>
      <c r="E14" s="162">
        <v>8.6769999999999996</v>
      </c>
      <c r="F14" s="170">
        <v>614.0000000000008</v>
      </c>
      <c r="G14" s="171">
        <v>8.2100000000000009</v>
      </c>
      <c r="H14" s="172">
        <v>37031</v>
      </c>
      <c r="I14" s="172">
        <v>42449</v>
      </c>
      <c r="J14" s="173" t="s">
        <v>356</v>
      </c>
      <c r="K14" s="173" t="s">
        <v>357</v>
      </c>
      <c r="L14" s="174">
        <v>6</v>
      </c>
      <c r="M14" s="173" t="s">
        <v>364</v>
      </c>
      <c r="N14" s="170">
        <v>2154</v>
      </c>
      <c r="O14" s="170">
        <v>14</v>
      </c>
      <c r="P14" s="170" t="s">
        <v>359</v>
      </c>
      <c r="Q14" s="175">
        <v>2</v>
      </c>
      <c r="R14" s="170">
        <v>5160</v>
      </c>
      <c r="S14" s="169">
        <v>1.2280000000000015</v>
      </c>
      <c r="T14" s="174" t="s">
        <v>369</v>
      </c>
      <c r="U14" s="174" t="s">
        <v>365</v>
      </c>
      <c r="V14" s="166">
        <f t="shared" si="0"/>
        <v>5040.9400000000069</v>
      </c>
      <c r="W14" s="124"/>
      <c r="X14" s="176" t="s">
        <v>402</v>
      </c>
      <c r="Z14" s="176" t="s">
        <v>393</v>
      </c>
    </row>
    <row r="15" spans="1:26">
      <c r="B15" s="161" t="s">
        <v>378</v>
      </c>
      <c r="C15" s="161" t="s">
        <v>721</v>
      </c>
      <c r="D15" s="162">
        <v>0.88</v>
      </c>
      <c r="E15" s="162">
        <v>1.83</v>
      </c>
    </row>
    <row r="16" spans="1:26">
      <c r="S16" s="148">
        <f>SUM(S3:S15)</f>
        <v>15.475499999999997</v>
      </c>
    </row>
  </sheetData>
  <mergeCells count="1">
    <mergeCell ref="W4:W5"/>
  </mergeCells>
  <pageMargins left="0.7" right="0.7" top="0.75" bottom="0.75" header="0.3" footer="0.3"/>
  <pageSetup paperSize="9" scale="3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ED697-3DDF-40C3-8B3E-05F68BD2FD34}">
  <sheetPr>
    <pageSetUpPr fitToPage="1"/>
  </sheetPr>
  <dimension ref="A1:T16"/>
  <sheetViews>
    <sheetView view="pageBreakPreview" topLeftCell="B1" zoomScale="90" zoomScaleNormal="90" zoomScaleSheetLayoutView="90" workbookViewId="0">
      <selection activeCell="D4" sqref="D4:E16"/>
    </sheetView>
  </sheetViews>
  <sheetFormatPr defaultRowHeight="15"/>
  <cols>
    <col min="1" max="1" width="14.28515625" style="254" hidden="1" customWidth="1"/>
    <col min="2" max="2" width="10.7109375" customWidth="1"/>
    <col min="3" max="3" width="26.28515625" customWidth="1"/>
    <col min="4" max="5" width="9.28515625" bestFit="1" customWidth="1"/>
    <col min="6" max="6" width="10.42578125" bestFit="1" customWidth="1"/>
    <col min="7" max="7" width="9.28515625" customWidth="1"/>
    <col min="10" max="10" width="50.28515625" bestFit="1" customWidth="1"/>
    <col min="12" max="12" width="50.28515625" bestFit="1" customWidth="1"/>
  </cols>
  <sheetData>
    <row r="1" spans="1:20" s="257" customFormat="1" ht="34.5" customHeight="1">
      <c r="A1" s="255" t="s">
        <v>688</v>
      </c>
      <c r="B1" s="256" t="s">
        <v>336</v>
      </c>
      <c r="C1" s="257" t="s">
        <v>689</v>
      </c>
      <c r="D1" s="256" t="s">
        <v>690</v>
      </c>
      <c r="E1" s="256" t="s">
        <v>691</v>
      </c>
      <c r="F1" s="256"/>
      <c r="G1" s="256"/>
    </row>
    <row r="2" spans="1:20">
      <c r="M2" s="257"/>
      <c r="N2" s="257"/>
      <c r="O2" s="257"/>
      <c r="P2" s="257"/>
      <c r="Q2" s="257"/>
      <c r="R2" s="257"/>
      <c r="S2" s="257"/>
      <c r="T2" s="257"/>
    </row>
    <row r="3" spans="1:20">
      <c r="M3" s="257"/>
      <c r="N3" s="257"/>
      <c r="O3" s="257"/>
      <c r="P3" s="257"/>
      <c r="Q3" s="257"/>
      <c r="R3" s="257"/>
      <c r="S3" s="257"/>
      <c r="T3" s="257"/>
    </row>
    <row r="4" spans="1:20">
      <c r="A4" s="258">
        <v>631455</v>
      </c>
      <c r="B4" s="161" t="s">
        <v>692</v>
      </c>
      <c r="C4" s="161" t="s">
        <v>693</v>
      </c>
      <c r="D4">
        <v>11.35</v>
      </c>
      <c r="E4" s="259">
        <v>11.996</v>
      </c>
      <c r="F4" s="260">
        <f>D4*1000</f>
        <v>11350</v>
      </c>
      <c r="G4" s="260">
        <f>E4*1000</f>
        <v>11996</v>
      </c>
      <c r="H4" t="s">
        <v>694</v>
      </c>
      <c r="I4" t="s">
        <v>695</v>
      </c>
      <c r="J4" t="str">
        <f>_xlfn.CONCAT(H4,I4,C4,I4,B4,I4,F4,I4,G4)</f>
        <v>SH5 Mamaku Passing Lane 005-0008 11350 11996</v>
      </c>
      <c r="L4" t="s">
        <v>696</v>
      </c>
      <c r="M4" s="257"/>
      <c r="N4" s="257"/>
      <c r="O4" s="257"/>
      <c r="P4" s="257"/>
      <c r="Q4" s="257"/>
      <c r="R4" s="257"/>
      <c r="S4" s="257"/>
      <c r="T4" s="257"/>
    </row>
    <row r="5" spans="1:20">
      <c r="A5" s="261">
        <v>655953</v>
      </c>
      <c r="B5" s="161" t="s">
        <v>698</v>
      </c>
      <c r="C5" s="161" t="s">
        <v>699</v>
      </c>
      <c r="D5" s="259">
        <v>6.9960000000000004</v>
      </c>
      <c r="E5" s="259">
        <v>7.6710000000000003</v>
      </c>
      <c r="F5" s="260">
        <f t="shared" ref="F5:G16" si="0">D5*1000</f>
        <v>6996</v>
      </c>
      <c r="G5" s="260">
        <f t="shared" si="0"/>
        <v>7671</v>
      </c>
      <c r="H5" t="s">
        <v>694</v>
      </c>
      <c r="I5" t="s">
        <v>695</v>
      </c>
      <c r="J5" t="str">
        <f t="shared" ref="J5:J16" si="1">_xlfn.CONCAT(H5,I5,C5,I5,B5,I5,F5,I5,G5)</f>
        <v>SH5 Dicks Hill 005-0111 6996 7671</v>
      </c>
      <c r="L5" t="s">
        <v>700</v>
      </c>
    </row>
    <row r="6" spans="1:20">
      <c r="A6" s="261">
        <v>655954</v>
      </c>
      <c r="B6" s="161" t="s">
        <v>698</v>
      </c>
      <c r="C6" s="161" t="s">
        <v>701</v>
      </c>
      <c r="D6" s="259">
        <v>8.1669999999999998</v>
      </c>
      <c r="E6" s="259">
        <v>8.77</v>
      </c>
      <c r="F6" s="260">
        <f t="shared" si="0"/>
        <v>8167</v>
      </c>
      <c r="G6" s="260">
        <f t="shared" si="0"/>
        <v>8770</v>
      </c>
      <c r="H6" t="s">
        <v>694</v>
      </c>
      <c r="I6" t="s">
        <v>695</v>
      </c>
      <c r="J6" t="str">
        <f t="shared" si="1"/>
        <v>SH5 Palmer Mill Rd 005-0111 8167 8770</v>
      </c>
      <c r="L6" t="s">
        <v>702</v>
      </c>
    </row>
    <row r="7" spans="1:20">
      <c r="A7" s="258">
        <v>626261</v>
      </c>
      <c r="B7" s="161" t="s">
        <v>703</v>
      </c>
      <c r="C7" s="161" t="s">
        <v>704</v>
      </c>
      <c r="D7" s="259">
        <v>8.3740000000000006</v>
      </c>
      <c r="E7" s="259">
        <v>9.1440000000000001</v>
      </c>
      <c r="F7" s="260">
        <f t="shared" si="0"/>
        <v>8374</v>
      </c>
      <c r="G7" s="260">
        <f t="shared" si="0"/>
        <v>9144</v>
      </c>
      <c r="H7" t="s">
        <v>694</v>
      </c>
      <c r="I7" t="s">
        <v>695</v>
      </c>
      <c r="J7" t="str">
        <f t="shared" si="1"/>
        <v>SH5 Iwitahi 005-0150 8374 9144</v>
      </c>
      <c r="L7" t="s">
        <v>705</v>
      </c>
    </row>
    <row r="8" spans="1:20">
      <c r="A8" s="167">
        <v>662525</v>
      </c>
      <c r="B8" s="161" t="s">
        <v>706</v>
      </c>
      <c r="C8" s="161" t="s">
        <v>707</v>
      </c>
      <c r="D8" s="162">
        <v>2.1749999999999998</v>
      </c>
      <c r="E8" s="162">
        <v>2.4550000000000001</v>
      </c>
      <c r="F8" s="260">
        <f t="shared" si="0"/>
        <v>2175</v>
      </c>
      <c r="G8" s="260">
        <f t="shared" si="0"/>
        <v>2455</v>
      </c>
      <c r="H8" t="s">
        <v>697</v>
      </c>
      <c r="I8" t="s">
        <v>695</v>
      </c>
      <c r="J8" t="str">
        <f t="shared" si="1"/>
        <v>SH1 Circle S  01N-0680 2175 2455</v>
      </c>
      <c r="L8" t="s">
        <v>708</v>
      </c>
    </row>
    <row r="9" spans="1:20">
      <c r="A9" s="167">
        <v>655946</v>
      </c>
      <c r="B9" s="161" t="s">
        <v>370</v>
      </c>
      <c r="C9" s="166" t="s">
        <v>709</v>
      </c>
      <c r="D9" s="162">
        <v>10.784000000000001</v>
      </c>
      <c r="E9" s="166">
        <v>12.423</v>
      </c>
      <c r="F9" s="260">
        <f t="shared" si="0"/>
        <v>10784</v>
      </c>
      <c r="G9" s="260">
        <f t="shared" si="0"/>
        <v>12423</v>
      </c>
      <c r="H9" t="s">
        <v>697</v>
      </c>
      <c r="I9" t="s">
        <v>695</v>
      </c>
      <c r="J9" t="str">
        <f t="shared" si="1"/>
        <v>SH1 Earthquake Gully 1 23 - 24 01N-0713 10784 12423</v>
      </c>
      <c r="L9" t="s">
        <v>710</v>
      </c>
    </row>
    <row r="10" spans="1:20">
      <c r="A10" s="167">
        <v>655945</v>
      </c>
      <c r="B10" s="161" t="s">
        <v>706</v>
      </c>
      <c r="C10" s="166" t="s">
        <v>711</v>
      </c>
      <c r="D10" s="162">
        <v>11.135999999999999</v>
      </c>
      <c r="E10" s="162">
        <v>11.781000000000001</v>
      </c>
      <c r="F10" s="260">
        <f t="shared" si="0"/>
        <v>11136</v>
      </c>
      <c r="G10" s="260">
        <f t="shared" si="0"/>
        <v>11781</v>
      </c>
      <c r="H10" t="s">
        <v>697</v>
      </c>
      <c r="I10" t="s">
        <v>695</v>
      </c>
      <c r="J10" t="str">
        <f t="shared" si="1"/>
        <v>SH1 Double "D" Passing Lane 01N-0680 11136 11781</v>
      </c>
      <c r="L10" t="s">
        <v>712</v>
      </c>
    </row>
    <row r="11" spans="1:20" ht="16.5" customHeight="1">
      <c r="A11" s="262">
        <v>621344</v>
      </c>
      <c r="B11" s="161" t="s">
        <v>367</v>
      </c>
      <c r="C11" s="263" t="s">
        <v>368</v>
      </c>
      <c r="D11" s="162">
        <v>9.0850000000000009</v>
      </c>
      <c r="E11" s="162">
        <v>10.022</v>
      </c>
      <c r="F11" s="260">
        <f t="shared" si="0"/>
        <v>9085</v>
      </c>
      <c r="G11" s="260">
        <f t="shared" si="0"/>
        <v>10022</v>
      </c>
      <c r="H11" t="s">
        <v>697</v>
      </c>
      <c r="I11" t="s">
        <v>695</v>
      </c>
      <c r="J11" t="str">
        <f t="shared" si="1"/>
        <v>SH1 Tuahu Wall 01N-0664 9085 10022</v>
      </c>
      <c r="L11" t="s">
        <v>713</v>
      </c>
    </row>
    <row r="12" spans="1:20">
      <c r="A12" s="264">
        <v>655942</v>
      </c>
      <c r="B12" s="161" t="s">
        <v>362</v>
      </c>
      <c r="C12" s="166" t="s">
        <v>714</v>
      </c>
      <c r="D12" s="162">
        <v>1.2749999999999999</v>
      </c>
      <c r="E12" s="162">
        <v>2.6869999999999998</v>
      </c>
      <c r="F12" s="260">
        <f t="shared" si="0"/>
        <v>1275</v>
      </c>
      <c r="G12" s="260">
        <f t="shared" si="0"/>
        <v>2687</v>
      </c>
      <c r="H12" t="s">
        <v>697</v>
      </c>
      <c r="I12" t="s">
        <v>695</v>
      </c>
      <c r="J12" t="str">
        <f t="shared" si="1"/>
        <v>SH1 Te Rere Passing Lane 01N-0625 1275 2687</v>
      </c>
      <c r="L12" t="s">
        <v>715</v>
      </c>
    </row>
    <row r="13" spans="1:20">
      <c r="A13" s="262">
        <v>631552</v>
      </c>
      <c r="B13" s="161" t="s">
        <v>381</v>
      </c>
      <c r="C13" s="263" t="s">
        <v>382</v>
      </c>
      <c r="D13" s="162">
        <v>9.3109999999999999</v>
      </c>
      <c r="E13" s="162">
        <v>9.92</v>
      </c>
      <c r="F13" s="260">
        <f t="shared" si="0"/>
        <v>9311</v>
      </c>
      <c r="G13" s="260">
        <f t="shared" si="0"/>
        <v>9920</v>
      </c>
      <c r="H13" t="s">
        <v>697</v>
      </c>
      <c r="I13" t="s">
        <v>695</v>
      </c>
      <c r="J13" t="str">
        <f t="shared" si="1"/>
        <v>SH1 Hihitahi 01N-0815 9311 9920</v>
      </c>
      <c r="L13" t="s">
        <v>716</v>
      </c>
    </row>
    <row r="14" spans="1:20">
      <c r="A14" s="262">
        <v>621330</v>
      </c>
      <c r="B14" s="161" t="s">
        <v>383</v>
      </c>
      <c r="C14" s="263" t="s">
        <v>384</v>
      </c>
      <c r="D14" s="162">
        <v>9.9939999999999998</v>
      </c>
      <c r="E14" s="162">
        <v>10.608000000000001</v>
      </c>
      <c r="F14" s="260">
        <f t="shared" si="0"/>
        <v>9994</v>
      </c>
      <c r="G14" s="260">
        <f t="shared" si="0"/>
        <v>10608</v>
      </c>
      <c r="H14" t="s">
        <v>717</v>
      </c>
      <c r="I14" t="s">
        <v>695</v>
      </c>
      <c r="J14" t="str">
        <f t="shared" si="1"/>
        <v>SH4 Makatoke Viaduct 004-0114 9994 10608</v>
      </c>
      <c r="L14" t="s">
        <v>718</v>
      </c>
    </row>
    <row r="15" spans="1:20">
      <c r="A15" s="167">
        <v>662524</v>
      </c>
      <c r="B15" s="161" t="s">
        <v>376</v>
      </c>
      <c r="C15" s="161" t="s">
        <v>719</v>
      </c>
      <c r="D15" s="162">
        <v>7.867</v>
      </c>
      <c r="E15" s="162">
        <v>8.6769999999999996</v>
      </c>
      <c r="F15" s="260">
        <f t="shared" si="0"/>
        <v>7867</v>
      </c>
      <c r="G15" s="260">
        <f t="shared" si="0"/>
        <v>8677</v>
      </c>
      <c r="H15" t="s">
        <v>697</v>
      </c>
      <c r="I15" t="s">
        <v>695</v>
      </c>
      <c r="J15" t="str">
        <f t="shared" si="1"/>
        <v>SH1 Puketarata  01N-0763 7867 8677</v>
      </c>
      <c r="L15" t="s">
        <v>720</v>
      </c>
    </row>
    <row r="16" spans="1:20">
      <c r="A16" s="167">
        <v>662526</v>
      </c>
      <c r="B16" s="161" t="s">
        <v>378</v>
      </c>
      <c r="C16" s="161" t="s">
        <v>721</v>
      </c>
      <c r="D16" s="162">
        <v>0.88</v>
      </c>
      <c r="E16" s="162">
        <v>1.83</v>
      </c>
      <c r="F16" s="260">
        <f t="shared" si="0"/>
        <v>880</v>
      </c>
      <c r="G16" s="260">
        <f t="shared" si="0"/>
        <v>1830</v>
      </c>
      <c r="H16" t="s">
        <v>697</v>
      </c>
      <c r="I16" t="s">
        <v>695</v>
      </c>
      <c r="J16" t="str">
        <f t="shared" si="1"/>
        <v>SH1 Oterere Hill Nth  01N-0777 880 1830</v>
      </c>
      <c r="L16" t="s">
        <v>722</v>
      </c>
    </row>
  </sheetData>
  <pageMargins left="0.70866141732283472" right="0.70866141732283472" top="0.74803149606299213" bottom="0.74803149606299213" header="0.31496062992125984" footer="0.31496062992125984"/>
  <pageSetup paperSize="9"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C412-C4D0-4C45-B713-8DF5F3638A7B}">
  <dimension ref="A1:E13"/>
  <sheetViews>
    <sheetView workbookViewId="0">
      <selection activeCell="D2" sqref="D2"/>
    </sheetView>
  </sheetViews>
  <sheetFormatPr defaultRowHeight="15"/>
  <cols>
    <col min="1" max="1" width="6.140625" bestFit="1" customWidth="1"/>
    <col min="2" max="2" width="40.85546875" bestFit="1" customWidth="1"/>
    <col min="3" max="3" width="26.28515625" bestFit="1" customWidth="1"/>
    <col min="4" max="4" width="15" bestFit="1" customWidth="1"/>
    <col min="5" max="5" width="31.7109375" bestFit="1" customWidth="1"/>
  </cols>
  <sheetData>
    <row r="1" spans="1:5">
      <c r="A1" s="191" t="str">
        <f>[1]Sheet1!A1</f>
        <v>Order</v>
      </c>
      <c r="B1" s="191" t="str">
        <f>[1]Sheet1!B1</f>
        <v>Job/Location:</v>
      </c>
      <c r="C1" s="191" t="str">
        <f>[1]Sheet1!C1</f>
        <v>TMNZ Number: CAR No.</v>
      </c>
      <c r="D1" s="191" t="str">
        <f>[1]Sheet1!D1</f>
        <v>TMP Status</v>
      </c>
      <c r="E1" s="191" t="str">
        <f>[1]Sheet1!E1</f>
        <v>CAR Status</v>
      </c>
    </row>
    <row r="2" spans="1:5">
      <c r="A2" s="251">
        <f>[1]Sheet1!A2</f>
        <v>1</v>
      </c>
      <c r="B2" s="189" t="str">
        <f>[1]Sheet1!B2</f>
        <v>SH01N-613 (Baldwin Rd)</v>
      </c>
      <c r="C2" s="190" t="str">
        <f>[1]Sheet1!C2</f>
        <v>TMNZ-ROT-220073 - E887911</v>
      </c>
      <c r="D2" s="190" t="str">
        <f>IF([1]Sheet1!D2=0, " ", [1]Sheet1!D2)</f>
        <v>Received</v>
      </c>
      <c r="E2" s="252" t="str">
        <f>IF([1]Sheet1!E2=0, " ", [1]Sheet1!E2)</f>
        <v>Approved</v>
      </c>
    </row>
    <row r="3" spans="1:5">
      <c r="A3" s="251">
        <f>[1]Sheet1!A3</f>
        <v>2</v>
      </c>
      <c r="B3" s="189" t="str">
        <f>[1]Sheet1!B3</f>
        <v>SH028-0009 (Harwoods Rd)</v>
      </c>
      <c r="C3" s="190" t="str">
        <f>[1]Sheet1!C3</f>
        <v>TMNZ-ROT-220074 - E887914</v>
      </c>
      <c r="D3" s="190" t="str">
        <f>IF([1]Sheet1!D3=0, " ", [1]Sheet1!D3)</f>
        <v>Received</v>
      </c>
      <c r="E3" s="252" t="str">
        <f>IF([1]Sheet1!E3=0, " ", [1]Sheet1!E3)</f>
        <v>Approved</v>
      </c>
    </row>
    <row r="4" spans="1:5">
      <c r="A4" s="251">
        <f>[1]Sheet1!A4</f>
        <v>3</v>
      </c>
      <c r="B4" s="189" t="str">
        <f>[1]Sheet1!B4</f>
        <v>SH005-0008 (Mamaku Passing Lane)</v>
      </c>
      <c r="C4" s="190" t="str">
        <f>[1]Sheet1!C4</f>
        <v>TMNZ-ROT-220075 - E887677</v>
      </c>
      <c r="D4" s="190" t="str">
        <f>IF([1]Sheet1!D4=0, " ", [1]Sheet1!D4)</f>
        <v>Received</v>
      </c>
      <c r="E4" s="252" t="str">
        <f>IF([1]Sheet1!E4=0, " ", [1]Sheet1!E4)</f>
        <v>Approved</v>
      </c>
    </row>
    <row r="5" spans="1:5">
      <c r="A5" s="251">
        <f>[1]Sheet1!A5</f>
        <v>4</v>
      </c>
      <c r="B5" s="189" t="str">
        <f>[1]Sheet1!B5</f>
        <v>SH005-0150 (Iwitahi)</v>
      </c>
      <c r="C5" s="190" t="str">
        <f>[1]Sheet1!C5</f>
        <v>TMNZ-ROT-220076 - E887916</v>
      </c>
      <c r="D5" s="190" t="str">
        <f>IF([1]Sheet1!D5=0, " ", [1]Sheet1!D5)</f>
        <v>Received</v>
      </c>
      <c r="E5" s="252" t="str">
        <f>IF([1]Sheet1!E5=0, " ", [1]Sheet1!E5)</f>
        <v>Approved</v>
      </c>
    </row>
    <row r="6" spans="1:5">
      <c r="A6" s="251">
        <f>[1]Sheet1!A6</f>
        <v>5</v>
      </c>
      <c r="B6" s="189" t="str">
        <f>[1]Sheet1!B6</f>
        <v>SH01N-0625 (Puriri Curves and Passing Lane)</v>
      </c>
      <c r="C6" s="190" t="str">
        <f>[1]Sheet1!C6</f>
        <v>TMNZ-ROT-220077</v>
      </c>
      <c r="D6" s="190" t="str">
        <f>IF([1]Sheet1!D6=0, " ", [1]Sheet1!D6)</f>
        <v>Being amended</v>
      </c>
      <c r="E6" s="252" t="str">
        <f>IF([1]Sheet1!E6=0, " ", [1]Sheet1!E6)</f>
        <v>Under Review</v>
      </c>
    </row>
    <row r="7" spans="1:5">
      <c r="A7" s="251">
        <f>[1]Sheet1!A7</f>
        <v>6</v>
      </c>
      <c r="B7" s="189" t="str">
        <f>[1]Sheet1!B7</f>
        <v>SH01N-0713 (Earthquake Gully)</v>
      </c>
      <c r="C7" s="190" t="str">
        <f>[1]Sheet1!C7</f>
        <v>TMNZ-ROT-220079 - E892742</v>
      </c>
      <c r="D7" s="190" t="str">
        <f>IF([1]Sheet1!D7=0, " ", [1]Sheet1!D7)</f>
        <v>Received</v>
      </c>
      <c r="E7" s="252" t="str">
        <f>IF([1]Sheet1!E7=0, " ", [1]Sheet1!E7)</f>
        <v>Approved</v>
      </c>
    </row>
    <row r="8" spans="1:5" ht="30">
      <c r="A8" s="251">
        <f>[1]Sheet1!A8</f>
        <v>7</v>
      </c>
      <c r="B8" s="189" t="str">
        <f>[1]Sheet1!B8</f>
        <v>SH01N-0726 (Hallets Bay)</v>
      </c>
      <c r="C8" s="190" t="str">
        <f>[1]Sheet1!C8</f>
        <v>TMNZ-ROT-220080</v>
      </c>
      <c r="D8" s="190" t="str">
        <f>IF([1]Sheet1!D8=0, " ", [1]Sheet1!D8)</f>
        <v>Submitted to TMC.</v>
      </c>
      <c r="E8" s="252" t="str">
        <f>IF([1]Sheet1!E8=0, " ", [1]Sheet1!E8)</f>
        <v>Under Review</v>
      </c>
    </row>
    <row r="9" spans="1:5">
      <c r="A9" s="251">
        <f>[1]Sheet1!A9</f>
        <v>8</v>
      </c>
      <c r="B9" s="189" t="str">
        <f>[1]Sheet1!B9</f>
        <v>01N-0763 (Rangipo South)</v>
      </c>
      <c r="C9" s="190" t="str">
        <f>[1]Sheet1!C9</f>
        <v>TMNZ-ROT-220081</v>
      </c>
      <c r="D9" s="190" t="str">
        <f>IF([1]Sheet1!D9=0, " ", [1]Sheet1!D9)</f>
        <v>Requested</v>
      </c>
      <c r="E9" s="252" t="str">
        <f>IF([1]Sheet1!E9=0, " ", [1]Sheet1!E9)</f>
        <v xml:space="preserve"> </v>
      </c>
    </row>
    <row r="10" spans="1:5">
      <c r="A10" s="251">
        <f>[1]Sheet1!A10</f>
        <v>9</v>
      </c>
      <c r="B10" s="189" t="str">
        <f>[1]Sheet1!B10</f>
        <v>SH01N-0777 (Waikato North)</v>
      </c>
      <c r="C10" s="190" t="str">
        <f>[1]Sheet1!C10</f>
        <v>TMNZ-ROT-220082</v>
      </c>
      <c r="D10" s="190" t="str">
        <f>IF([1]Sheet1!D10=0, " ", [1]Sheet1!D10)</f>
        <v>Requested</v>
      </c>
      <c r="E10" s="252" t="str">
        <f>IF([1]Sheet1!E10=0, " ", [1]Sheet1!E10)</f>
        <v xml:space="preserve"> </v>
      </c>
    </row>
    <row r="11" spans="1:5">
      <c r="A11" s="251">
        <f>[1]Sheet1!A11</f>
        <v>10</v>
      </c>
      <c r="B11" s="189" t="str">
        <f>[1]Sheet1!B11</f>
        <v>SH01N-0815 (Hihitahi)</v>
      </c>
      <c r="C11" s="190" t="str">
        <f>[1]Sheet1!C11</f>
        <v>TMNZ-ROT-220083</v>
      </c>
      <c r="D11" s="190" t="str">
        <f>IF([1]Sheet1!D11=0, " ", [1]Sheet1!D11)</f>
        <v>Requested</v>
      </c>
      <c r="E11" s="252" t="str">
        <f>IF([1]Sheet1!E11=0, " ", [1]Sheet1!E11)</f>
        <v xml:space="preserve"> </v>
      </c>
    </row>
    <row r="12" spans="1:5">
      <c r="A12" s="251">
        <f>[1]Sheet1!A12</f>
        <v>11</v>
      </c>
      <c r="B12" s="189" t="str">
        <f>[1]Sheet1!B12</f>
        <v>SH004-0114 (Makatoke Viaduct)</v>
      </c>
      <c r="C12" s="190" t="str">
        <f>[1]Sheet1!C12</f>
        <v>TMNZ-ROT-220084</v>
      </c>
      <c r="D12" s="190" t="str">
        <f>IF([1]Sheet1!D12=0, " ", [1]Sheet1!D12)</f>
        <v>Requested</v>
      </c>
      <c r="E12" s="252" t="str">
        <f>IF([1]Sheet1!E12=0, " ", [1]Sheet1!E12)</f>
        <v xml:space="preserve"> </v>
      </c>
    </row>
    <row r="13" spans="1:5">
      <c r="A13" s="251">
        <f>[1]Sheet1!A13</f>
        <v>12</v>
      </c>
      <c r="B13" s="189" t="str">
        <f>[1]Sheet1!B13</f>
        <v>SH01N-0664 (Tuahu Wall)</v>
      </c>
      <c r="C13" s="190" t="str">
        <f>[1]Sheet1!C13</f>
        <v>TMNZ-ROT-220078</v>
      </c>
      <c r="D13" s="190" t="str">
        <f>IF([1]Sheet1!D13=0, " ", [1]Sheet1!D13)</f>
        <v>Requested</v>
      </c>
      <c r="E13" s="252" t="str">
        <f>IF([1]Sheet1!E13=0, " ", [1]Sheet1!E13)</f>
        <v xml:space="preserv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FE4F8-0CEB-49A1-B50D-072D33861FFA}">
  <sheetPr>
    <pageSetUpPr fitToPage="1"/>
  </sheetPr>
  <dimension ref="B1:S225"/>
  <sheetViews>
    <sheetView view="pageBreakPreview" zoomScale="70" zoomScaleNormal="85" zoomScaleSheetLayoutView="70" zoomScalePageLayoutView="75" workbookViewId="0">
      <pane xSplit="2" ySplit="8" topLeftCell="C44" activePane="bottomRight" state="frozen"/>
      <selection pane="topRight" activeCell="B1" sqref="B1"/>
      <selection pane="bottomLeft" activeCell="A9" sqref="A9"/>
      <selection pane="bottomRight" activeCell="B51" sqref="B51:O58"/>
    </sheetView>
  </sheetViews>
  <sheetFormatPr defaultRowHeight="0" customHeight="1" zeroHeight="1"/>
  <cols>
    <col min="2" max="2" width="9.5703125" style="7" customWidth="1"/>
    <col min="3" max="3" width="30.7109375" customWidth="1"/>
    <col min="4" max="4" width="14.28515625" customWidth="1"/>
    <col min="5" max="5" width="16.140625" customWidth="1"/>
    <col min="6" max="6" width="18.5703125" style="6" customWidth="1"/>
    <col min="7" max="7" width="23.28515625" style="6" customWidth="1"/>
    <col min="8" max="8" width="43" style="6" customWidth="1"/>
    <col min="9" max="9" width="12" customWidth="1"/>
    <col min="10" max="10" width="15.5703125" customWidth="1"/>
    <col min="11" max="11" width="10.5703125" customWidth="1"/>
    <col min="12" max="12" width="25" customWidth="1"/>
    <col min="13" max="14" width="17.28515625" customWidth="1"/>
    <col min="15" max="15" width="22" customWidth="1"/>
    <col min="16" max="256" width="9.140625" customWidth="1"/>
    <col min="257" max="257" width="9.5703125" customWidth="1"/>
    <col min="258" max="259" width="17" customWidth="1"/>
  </cols>
  <sheetData>
    <row r="1" spans="2:15" ht="33" customHeight="1">
      <c r="B1" s="379"/>
      <c r="C1" s="380"/>
      <c r="D1" s="385" t="s">
        <v>209</v>
      </c>
      <c r="E1" s="386"/>
      <c r="F1" s="386"/>
      <c r="G1" s="386"/>
      <c r="H1" s="387"/>
      <c r="I1" s="388"/>
      <c r="J1" s="389"/>
      <c r="K1" s="80" t="s">
        <v>219</v>
      </c>
      <c r="L1" s="407" t="s">
        <v>325</v>
      </c>
      <c r="M1" s="407"/>
      <c r="N1" s="181"/>
      <c r="O1" s="9"/>
    </row>
    <row r="2" spans="2:15" ht="33" customHeight="1">
      <c r="B2" s="381"/>
      <c r="C2" s="382"/>
      <c r="D2" s="100" t="s">
        <v>322</v>
      </c>
      <c r="E2" s="406" t="s">
        <v>363</v>
      </c>
      <c r="F2" s="406"/>
      <c r="G2" s="406"/>
      <c r="H2" s="101"/>
      <c r="I2" s="390"/>
      <c r="J2" s="391"/>
      <c r="K2" s="79" t="s">
        <v>220</v>
      </c>
      <c r="L2" s="90">
        <v>0.9</v>
      </c>
      <c r="M2" s="10" t="s">
        <v>221</v>
      </c>
      <c r="N2" s="10"/>
      <c r="O2" s="82">
        <v>9</v>
      </c>
    </row>
    <row r="3" spans="2:15" ht="18" customHeight="1">
      <c r="B3" s="381"/>
      <c r="C3" s="382"/>
      <c r="D3" s="100" t="s">
        <v>323</v>
      </c>
      <c r="E3" s="406" t="s">
        <v>395</v>
      </c>
      <c r="F3" s="406"/>
      <c r="G3" s="406"/>
      <c r="H3" s="101"/>
      <c r="I3" s="390"/>
      <c r="J3" s="391"/>
      <c r="K3" s="79" t="s">
        <v>0</v>
      </c>
      <c r="L3" s="81" t="s">
        <v>326</v>
      </c>
      <c r="M3" s="10" t="s">
        <v>1</v>
      </c>
      <c r="N3" s="10"/>
      <c r="O3" s="102">
        <v>44844</v>
      </c>
    </row>
    <row r="4" spans="2:15" ht="18" customHeight="1">
      <c r="B4" s="381"/>
      <c r="C4" s="382"/>
      <c r="D4" s="394"/>
      <c r="E4" s="395"/>
      <c r="F4" s="395"/>
      <c r="G4" s="395"/>
      <c r="H4" s="396"/>
      <c r="I4" s="390"/>
      <c r="J4" s="391"/>
      <c r="K4" s="79" t="s">
        <v>2</v>
      </c>
      <c r="L4" s="81" t="s">
        <v>324</v>
      </c>
      <c r="M4" s="10" t="s">
        <v>3</v>
      </c>
      <c r="N4" s="10"/>
      <c r="O4" s="102">
        <v>44838</v>
      </c>
    </row>
    <row r="5" spans="2:15" ht="9" customHeight="1" thickBot="1">
      <c r="B5" s="383"/>
      <c r="C5" s="384"/>
      <c r="D5" s="397"/>
      <c r="E5" s="398"/>
      <c r="F5" s="398"/>
      <c r="G5" s="398"/>
      <c r="H5" s="399"/>
      <c r="I5" s="392"/>
      <c r="J5" s="393"/>
      <c r="K5" s="15"/>
      <c r="L5" s="11"/>
      <c r="M5" s="11"/>
      <c r="N5" s="11"/>
      <c r="O5" s="12"/>
    </row>
    <row r="6" spans="2:15" ht="31.5" customHeight="1">
      <c r="B6" s="400" t="s">
        <v>210</v>
      </c>
      <c r="C6" s="400" t="s">
        <v>4</v>
      </c>
      <c r="D6" s="402"/>
      <c r="E6" s="415" t="s">
        <v>5</v>
      </c>
      <c r="F6" s="415" t="s">
        <v>6</v>
      </c>
      <c r="G6" s="415" t="s">
        <v>172</v>
      </c>
      <c r="H6" s="415" t="s">
        <v>7</v>
      </c>
      <c r="I6" s="400" t="s">
        <v>8</v>
      </c>
      <c r="J6" s="401"/>
      <c r="K6" s="401"/>
      <c r="L6" s="402"/>
      <c r="M6" s="45" t="s">
        <v>211</v>
      </c>
      <c r="N6" s="267" t="s">
        <v>459</v>
      </c>
      <c r="O6" s="415" t="s">
        <v>212</v>
      </c>
    </row>
    <row r="7" spans="2:15" ht="19.5" customHeight="1" thickBot="1">
      <c r="B7" s="411"/>
      <c r="C7" s="411"/>
      <c r="D7" s="413"/>
      <c r="E7" s="416"/>
      <c r="F7" s="416"/>
      <c r="G7" s="416"/>
      <c r="H7" s="416"/>
      <c r="I7" s="403" t="s">
        <v>9</v>
      </c>
      <c r="J7" s="404"/>
      <c r="K7" s="404"/>
      <c r="L7" s="405"/>
      <c r="M7" s="265" t="s">
        <v>10</v>
      </c>
      <c r="N7" s="265"/>
      <c r="O7" s="416"/>
    </row>
    <row r="8" spans="2:15" ht="24.75" customHeight="1" thickBot="1">
      <c r="B8" s="412"/>
      <c r="C8" s="412"/>
      <c r="D8" s="414"/>
      <c r="E8" s="417"/>
      <c r="F8" s="417"/>
      <c r="G8" s="417"/>
      <c r="H8" s="417"/>
      <c r="I8" s="3" t="s">
        <v>12</v>
      </c>
      <c r="J8" s="4" t="s">
        <v>428</v>
      </c>
      <c r="K8" s="408" t="s">
        <v>13</v>
      </c>
      <c r="L8" s="409"/>
      <c r="M8" s="266"/>
      <c r="N8" s="266"/>
      <c r="O8" s="71" t="s">
        <v>11</v>
      </c>
    </row>
    <row r="9" spans="2:15" s="89" customFormat="1" ht="18" customHeight="1" thickBot="1">
      <c r="B9" s="49">
        <v>1</v>
      </c>
      <c r="C9" s="310" t="s">
        <v>14</v>
      </c>
      <c r="D9" s="311"/>
      <c r="E9" s="311"/>
      <c r="F9" s="311"/>
      <c r="G9" s="311"/>
      <c r="H9" s="311"/>
      <c r="I9" s="311"/>
      <c r="J9" s="311"/>
      <c r="K9" s="311"/>
      <c r="L9" s="311"/>
      <c r="M9" s="311"/>
      <c r="N9" s="311"/>
      <c r="O9" s="312"/>
    </row>
    <row r="10" spans="2:15" ht="75.75" thickBot="1">
      <c r="B10" s="31">
        <v>1.1000000000000001</v>
      </c>
      <c r="C10" s="308" t="s">
        <v>15</v>
      </c>
      <c r="D10" s="309"/>
      <c r="E10" s="16" t="s">
        <v>16</v>
      </c>
      <c r="F10" s="47" t="s">
        <v>17</v>
      </c>
      <c r="G10" s="17" t="s">
        <v>18</v>
      </c>
      <c r="H10" s="47" t="s">
        <v>214</v>
      </c>
      <c r="I10" s="48" t="s">
        <v>19</v>
      </c>
      <c r="J10" s="18"/>
      <c r="K10" s="410"/>
      <c r="L10" s="276"/>
      <c r="M10" s="19" t="s">
        <v>213</v>
      </c>
      <c r="N10" s="19"/>
      <c r="O10" s="19"/>
    </row>
    <row r="11" spans="2:15" ht="75" customHeight="1" thickBot="1">
      <c r="B11" s="31">
        <v>1.2</v>
      </c>
      <c r="C11" s="308" t="s">
        <v>20</v>
      </c>
      <c r="D11" s="309"/>
      <c r="E11" s="16" t="s">
        <v>16</v>
      </c>
      <c r="F11" s="47" t="s">
        <v>21</v>
      </c>
      <c r="G11" s="17" t="s">
        <v>403</v>
      </c>
      <c r="H11" s="47" t="s">
        <v>222</v>
      </c>
      <c r="I11" s="20" t="s">
        <v>22</v>
      </c>
      <c r="J11" s="18"/>
      <c r="K11" s="306" t="s">
        <v>431</v>
      </c>
      <c r="L11" s="307"/>
      <c r="M11" s="19" t="s">
        <v>213</v>
      </c>
      <c r="N11" s="19"/>
      <c r="O11" s="78" t="s">
        <v>306</v>
      </c>
    </row>
    <row r="12" spans="2:15" ht="75" customHeight="1" thickBot="1">
      <c r="B12" s="31">
        <v>1.3</v>
      </c>
      <c r="C12" s="324" t="s">
        <v>217</v>
      </c>
      <c r="D12" s="330"/>
      <c r="E12" s="17" t="s">
        <v>32</v>
      </c>
      <c r="F12" s="60"/>
      <c r="G12" s="60" t="s">
        <v>18</v>
      </c>
      <c r="H12" s="60" t="s">
        <v>36</v>
      </c>
      <c r="I12" s="23" t="s">
        <v>22</v>
      </c>
      <c r="J12" s="63"/>
      <c r="K12" s="306" t="s">
        <v>196</v>
      </c>
      <c r="L12" s="307"/>
      <c r="M12" s="60" t="s">
        <v>216</v>
      </c>
      <c r="N12" s="60"/>
      <c r="O12" s="51" t="s">
        <v>307</v>
      </c>
    </row>
    <row r="13" spans="2:15" ht="41.25" customHeight="1" thickBot="1">
      <c r="B13" s="329">
        <v>1.4</v>
      </c>
      <c r="C13" s="334" t="s">
        <v>41</v>
      </c>
      <c r="D13" s="329" t="s">
        <v>42</v>
      </c>
      <c r="E13" s="267" t="s">
        <v>43</v>
      </c>
      <c r="F13" s="267" t="s">
        <v>44</v>
      </c>
      <c r="G13" s="267" t="s">
        <v>18</v>
      </c>
      <c r="H13" s="267" t="s">
        <v>327</v>
      </c>
      <c r="I13" s="329" t="s">
        <v>22</v>
      </c>
      <c r="J13" s="267"/>
      <c r="K13" s="286" t="s">
        <v>45</v>
      </c>
      <c r="L13" s="287"/>
      <c r="M13" s="267" t="s">
        <v>405</v>
      </c>
      <c r="N13" s="267"/>
      <c r="O13" s="177" t="s">
        <v>404</v>
      </c>
    </row>
    <row r="14" spans="2:15" ht="41.25" customHeight="1" thickBot="1">
      <c r="B14" s="299"/>
      <c r="C14" s="336"/>
      <c r="D14" s="299"/>
      <c r="E14" s="266"/>
      <c r="F14" s="266"/>
      <c r="G14" s="266"/>
      <c r="H14" s="266"/>
      <c r="I14" s="299"/>
      <c r="J14" s="266"/>
      <c r="K14" s="291"/>
      <c r="L14" s="292"/>
      <c r="M14" s="266"/>
      <c r="N14" s="266"/>
      <c r="O14" s="188" t="s">
        <v>458</v>
      </c>
    </row>
    <row r="15" spans="2:15" ht="76.5" customHeight="1" thickBot="1">
      <c r="B15" s="31">
        <v>1.5</v>
      </c>
      <c r="C15" s="308" t="s">
        <v>207</v>
      </c>
      <c r="D15" s="309"/>
      <c r="E15" s="16" t="s">
        <v>16</v>
      </c>
      <c r="F15" s="47" t="s">
        <v>218</v>
      </c>
      <c r="G15" s="17" t="s">
        <v>18</v>
      </c>
      <c r="H15" s="47" t="s">
        <v>223</v>
      </c>
      <c r="I15" s="20" t="s">
        <v>22</v>
      </c>
      <c r="J15" s="18"/>
      <c r="K15" s="306" t="s">
        <v>308</v>
      </c>
      <c r="L15" s="307"/>
      <c r="M15" s="19" t="s">
        <v>208</v>
      </c>
      <c r="N15" s="19"/>
      <c r="O15" s="78" t="s">
        <v>429</v>
      </c>
    </row>
    <row r="16" spans="2:15" ht="74.25" customHeight="1" thickBot="1">
      <c r="B16" s="31">
        <v>1.6</v>
      </c>
      <c r="C16" s="308" t="s">
        <v>320</v>
      </c>
      <c r="D16" s="309"/>
      <c r="E16" s="16" t="s">
        <v>16</v>
      </c>
      <c r="F16" s="47" t="s">
        <v>455</v>
      </c>
      <c r="G16" s="17" t="s">
        <v>18</v>
      </c>
      <c r="H16" s="47" t="s">
        <v>456</v>
      </c>
      <c r="I16" s="20" t="s">
        <v>22</v>
      </c>
      <c r="J16" s="18"/>
      <c r="K16" s="306" t="s">
        <v>321</v>
      </c>
      <c r="L16" s="307"/>
      <c r="M16" s="19" t="s">
        <v>457</v>
      </c>
      <c r="N16" s="19"/>
      <c r="O16" s="19" t="s">
        <v>430</v>
      </c>
    </row>
    <row r="17" spans="2:15" ht="74.25" customHeight="1" thickBot="1">
      <c r="B17" s="31">
        <v>1.7</v>
      </c>
      <c r="C17" s="308" t="s">
        <v>420</v>
      </c>
      <c r="D17" s="309"/>
      <c r="E17" s="16" t="s">
        <v>16</v>
      </c>
      <c r="F17" s="17" t="s">
        <v>421</v>
      </c>
      <c r="G17" s="17" t="s">
        <v>18</v>
      </c>
      <c r="H17" s="47" t="s">
        <v>422</v>
      </c>
      <c r="I17" s="20" t="s">
        <v>22</v>
      </c>
      <c r="J17" s="18"/>
      <c r="K17" s="306" t="s">
        <v>423</v>
      </c>
      <c r="L17" s="307"/>
      <c r="M17" s="19" t="s">
        <v>424</v>
      </c>
      <c r="N17" s="19"/>
      <c r="O17" s="19"/>
    </row>
    <row r="18" spans="2:15" ht="19.5" customHeight="1" thickBot="1">
      <c r="B18" s="329">
        <v>1.8</v>
      </c>
      <c r="C18" s="334" t="s">
        <v>460</v>
      </c>
      <c r="D18" s="486"/>
      <c r="E18" s="267"/>
      <c r="F18" s="267" t="s">
        <v>461</v>
      </c>
      <c r="G18" s="267" t="s">
        <v>18</v>
      </c>
      <c r="H18" s="17" t="s">
        <v>509</v>
      </c>
      <c r="I18" s="334" t="s">
        <v>22</v>
      </c>
      <c r="J18" s="483"/>
      <c r="K18" s="193"/>
      <c r="L18" s="193"/>
      <c r="M18" s="192"/>
      <c r="N18" s="192"/>
      <c r="O18" s="19"/>
    </row>
    <row r="19" spans="2:15" ht="18.75" customHeight="1" thickBot="1">
      <c r="B19" s="298"/>
      <c r="C19" s="335"/>
      <c r="D19" s="487"/>
      <c r="E19" s="265"/>
      <c r="F19" s="265"/>
      <c r="G19" s="265"/>
      <c r="H19" s="17" t="s">
        <v>498</v>
      </c>
      <c r="I19" s="335"/>
      <c r="J19" s="484"/>
      <c r="K19" s="193"/>
      <c r="L19" s="193"/>
      <c r="M19" s="192"/>
      <c r="N19" s="192"/>
      <c r="O19" s="19"/>
    </row>
    <row r="20" spans="2:15" ht="18.75" customHeight="1" thickBot="1">
      <c r="B20" s="298"/>
      <c r="C20" s="335"/>
      <c r="D20" s="487"/>
      <c r="E20" s="265"/>
      <c r="F20" s="265"/>
      <c r="G20" s="265"/>
      <c r="H20" s="17" t="s">
        <v>20</v>
      </c>
      <c r="I20" s="335"/>
      <c r="J20" s="484"/>
      <c r="K20" s="193"/>
      <c r="L20" s="193"/>
      <c r="M20" s="192"/>
      <c r="N20" s="192"/>
      <c r="O20" s="19"/>
    </row>
    <row r="21" spans="2:15" ht="30.75" customHeight="1" thickBot="1">
      <c r="B21" s="298"/>
      <c r="C21" s="335"/>
      <c r="D21" s="487"/>
      <c r="E21" s="265"/>
      <c r="F21" s="265"/>
      <c r="G21" s="265"/>
      <c r="H21" s="17" t="s">
        <v>512</v>
      </c>
      <c r="I21" s="335"/>
      <c r="J21" s="484"/>
      <c r="K21" s="193"/>
      <c r="L21" s="193"/>
      <c r="M21" s="192"/>
      <c r="N21" s="192"/>
      <c r="O21" s="19"/>
    </row>
    <row r="22" spans="2:15" ht="30.75" customHeight="1" thickBot="1">
      <c r="B22" s="298"/>
      <c r="C22" s="335"/>
      <c r="D22" s="487"/>
      <c r="E22" s="265"/>
      <c r="F22" s="265"/>
      <c r="G22" s="265"/>
      <c r="H22" s="17" t="s">
        <v>549</v>
      </c>
      <c r="I22" s="335"/>
      <c r="J22" s="484"/>
      <c r="K22" s="193"/>
      <c r="L22" s="193"/>
      <c r="M22" s="192"/>
      <c r="N22" s="192"/>
      <c r="O22" s="19"/>
    </row>
    <row r="23" spans="2:15" ht="18.75" customHeight="1" thickBot="1">
      <c r="B23" s="298"/>
      <c r="C23" s="335"/>
      <c r="D23" s="487"/>
      <c r="E23" s="265"/>
      <c r="F23" s="265"/>
      <c r="G23" s="265"/>
      <c r="H23" s="17" t="s">
        <v>510</v>
      </c>
      <c r="I23" s="335"/>
      <c r="J23" s="484"/>
      <c r="K23" s="193"/>
      <c r="L23" s="193"/>
      <c r="M23" s="192"/>
      <c r="N23" s="192"/>
      <c r="O23" s="19"/>
    </row>
    <row r="24" spans="2:15" ht="18.75" customHeight="1" thickBot="1">
      <c r="B24" s="299"/>
      <c r="C24" s="336"/>
      <c r="D24" s="488"/>
      <c r="E24" s="266"/>
      <c r="F24" s="266"/>
      <c r="G24" s="266"/>
      <c r="H24" s="17" t="s">
        <v>508</v>
      </c>
      <c r="I24" s="336"/>
      <c r="J24" s="485"/>
      <c r="K24" s="193"/>
      <c r="L24" s="193"/>
      <c r="M24" s="192"/>
      <c r="N24" s="192"/>
      <c r="O24" s="19"/>
    </row>
    <row r="25" spans="2:15" s="89" customFormat="1" ht="18" customHeight="1" thickBot="1">
      <c r="B25" s="49">
        <f>B9+1</f>
        <v>2</v>
      </c>
      <c r="C25" s="310" t="s">
        <v>250</v>
      </c>
      <c r="D25" s="311"/>
      <c r="E25" s="311"/>
      <c r="F25" s="311"/>
      <c r="G25" s="311"/>
      <c r="H25" s="311"/>
      <c r="I25" s="311"/>
      <c r="J25" s="311"/>
      <c r="K25" s="311"/>
      <c r="L25" s="311"/>
      <c r="M25" s="311"/>
      <c r="N25" s="311"/>
      <c r="O25" s="312"/>
    </row>
    <row r="26" spans="2:15" ht="45" customHeight="1" thickBot="1">
      <c r="B26" s="31">
        <v>2.1</v>
      </c>
      <c r="C26" s="308" t="s">
        <v>24</v>
      </c>
      <c r="D26" s="309"/>
      <c r="E26" s="16" t="s">
        <v>25</v>
      </c>
      <c r="F26" s="60" t="s">
        <v>406</v>
      </c>
      <c r="G26" s="60" t="s">
        <v>447</v>
      </c>
      <c r="H26" s="60" t="s">
        <v>328</v>
      </c>
      <c r="I26" s="63" t="s">
        <v>19</v>
      </c>
      <c r="K26" s="275" t="s">
        <v>507</v>
      </c>
      <c r="L26" s="276"/>
      <c r="M26" s="21" t="s">
        <v>511</v>
      </c>
      <c r="N26" s="21"/>
      <c r="O26" s="21"/>
    </row>
    <row r="27" spans="2:15" ht="90.75" customHeight="1" thickBot="1">
      <c r="B27" s="31">
        <v>2.2000000000000002</v>
      </c>
      <c r="C27" s="331" t="s">
        <v>26</v>
      </c>
      <c r="D27" s="332"/>
      <c r="E27" s="52" t="s">
        <v>27</v>
      </c>
      <c r="F27" s="52" t="s">
        <v>28</v>
      </c>
      <c r="G27" s="52" t="s">
        <v>18</v>
      </c>
      <c r="H27" s="52" t="s">
        <v>29</v>
      </c>
      <c r="I27" s="22" t="s">
        <v>22</v>
      </c>
      <c r="J27" s="39"/>
      <c r="K27" s="306" t="s">
        <v>30</v>
      </c>
      <c r="L27" s="307"/>
      <c r="M27" s="52" t="s">
        <v>215</v>
      </c>
      <c r="N27" s="52"/>
      <c r="O27" s="39"/>
    </row>
    <row r="28" spans="2:15" ht="49.5" customHeight="1" thickBot="1">
      <c r="B28" s="31">
        <v>2.2999999999999998</v>
      </c>
      <c r="C28" s="324" t="s">
        <v>31</v>
      </c>
      <c r="D28" s="330"/>
      <c r="E28" s="60" t="s">
        <v>32</v>
      </c>
      <c r="F28" s="60" t="s">
        <v>33</v>
      </c>
      <c r="G28" s="60" t="s">
        <v>18</v>
      </c>
      <c r="H28" s="60" t="s">
        <v>34</v>
      </c>
      <c r="I28" s="23" t="s">
        <v>22</v>
      </c>
      <c r="J28" s="63"/>
      <c r="K28" s="306" t="s">
        <v>35</v>
      </c>
      <c r="L28" s="307"/>
      <c r="M28" s="60" t="s">
        <v>224</v>
      </c>
      <c r="N28" s="60"/>
      <c r="O28" s="63"/>
    </row>
    <row r="29" spans="2:15" ht="59.45" customHeight="1" thickBot="1">
      <c r="B29" s="31">
        <v>2.4</v>
      </c>
      <c r="C29" s="308" t="s">
        <v>37</v>
      </c>
      <c r="D29" s="309"/>
      <c r="E29" s="52" t="s">
        <v>38</v>
      </c>
      <c r="F29" s="52" t="s">
        <v>33</v>
      </c>
      <c r="G29" s="52" t="s">
        <v>18</v>
      </c>
      <c r="H29" s="52" t="s">
        <v>39</v>
      </c>
      <c r="I29" s="22" t="s">
        <v>22</v>
      </c>
      <c r="J29" s="39"/>
      <c r="K29" s="306" t="s">
        <v>40</v>
      </c>
      <c r="L29" s="307"/>
      <c r="M29" s="60" t="s">
        <v>215</v>
      </c>
      <c r="N29" s="60"/>
      <c r="O29" s="24"/>
    </row>
    <row r="30" spans="2:15" ht="0" hidden="1" customHeight="1">
      <c r="M30" s="6"/>
      <c r="N30" s="6"/>
    </row>
    <row r="31" spans="2:15" ht="48.6" customHeight="1" thickBot="1">
      <c r="B31" s="31">
        <v>2.5</v>
      </c>
      <c r="C31" s="50" t="s">
        <v>41</v>
      </c>
      <c r="D31" s="25" t="s">
        <v>407</v>
      </c>
      <c r="E31" s="47" t="s">
        <v>43</v>
      </c>
      <c r="F31" s="47" t="s">
        <v>46</v>
      </c>
      <c r="G31" s="47" t="s">
        <v>286</v>
      </c>
      <c r="H31" s="47" t="s">
        <v>47</v>
      </c>
      <c r="I31" s="20" t="s">
        <v>22</v>
      </c>
      <c r="J31" s="48"/>
      <c r="K31" s="306" t="s">
        <v>48</v>
      </c>
      <c r="L31" s="307"/>
      <c r="M31" s="47" t="s">
        <v>405</v>
      </c>
      <c r="N31" s="47"/>
      <c r="O31" s="26" t="s">
        <v>432</v>
      </c>
    </row>
    <row r="32" spans="2:15" ht="39.75" customHeight="1" thickBot="1">
      <c r="B32" s="329">
        <v>2.6</v>
      </c>
      <c r="C32" s="334" t="s">
        <v>329</v>
      </c>
      <c r="D32" s="486"/>
      <c r="E32" s="267" t="s">
        <v>43</v>
      </c>
      <c r="F32" s="267" t="s">
        <v>548</v>
      </c>
      <c r="G32" s="267" t="s">
        <v>18</v>
      </c>
      <c r="H32" s="267" t="s">
        <v>330</v>
      </c>
      <c r="I32" s="340" t="s">
        <v>22</v>
      </c>
      <c r="J32" s="267"/>
      <c r="K32" s="306" t="s">
        <v>515</v>
      </c>
      <c r="L32" s="307"/>
      <c r="M32" s="286" t="s">
        <v>513</v>
      </c>
      <c r="N32" s="267"/>
      <c r="O32" s="301" t="s">
        <v>227</v>
      </c>
    </row>
    <row r="33" spans="2:15" ht="39.75" customHeight="1" thickBot="1">
      <c r="B33" s="299"/>
      <c r="C33" s="336"/>
      <c r="D33" s="488"/>
      <c r="E33" s="266"/>
      <c r="F33" s="266"/>
      <c r="G33" s="266"/>
      <c r="H33" s="266"/>
      <c r="I33" s="341"/>
      <c r="J33" s="266"/>
      <c r="K33" s="306" t="s">
        <v>514</v>
      </c>
      <c r="L33" s="307"/>
      <c r="M33" s="291"/>
      <c r="N33" s="266"/>
      <c r="O33" s="302"/>
    </row>
    <row r="34" spans="2:15" s="89" customFormat="1" ht="18" customHeight="1" thickBot="1">
      <c r="B34" s="49">
        <f>B25+1</f>
        <v>3</v>
      </c>
      <c r="C34" s="310" t="s">
        <v>49</v>
      </c>
      <c r="D34" s="311"/>
      <c r="E34" s="311"/>
      <c r="F34" s="311"/>
      <c r="G34" s="311"/>
      <c r="H34" s="311"/>
      <c r="I34" s="311"/>
      <c r="J34" s="311"/>
      <c r="K34" s="311"/>
      <c r="L34" s="311"/>
      <c r="M34" s="311"/>
      <c r="N34" s="311"/>
      <c r="O34" s="312"/>
    </row>
    <row r="35" spans="2:15" ht="60.75" thickBot="1">
      <c r="B35" s="31">
        <v>3.1</v>
      </c>
      <c r="C35" s="308" t="s">
        <v>408</v>
      </c>
      <c r="D35" s="309"/>
      <c r="E35" s="19" t="s">
        <v>43</v>
      </c>
      <c r="F35" s="47" t="s">
        <v>50</v>
      </c>
      <c r="G35" s="47"/>
      <c r="H35" s="47" t="s">
        <v>409</v>
      </c>
      <c r="I35" s="48" t="s">
        <v>19</v>
      </c>
      <c r="J35" s="19"/>
      <c r="K35" s="275"/>
      <c r="L35" s="276"/>
      <c r="M35" s="83" t="s">
        <v>226</v>
      </c>
      <c r="N35" s="83"/>
      <c r="O35" s="84" t="s">
        <v>227</v>
      </c>
    </row>
    <row r="36" spans="2:15" ht="47.25" customHeight="1" thickBot="1">
      <c r="B36" s="31">
        <v>3.2</v>
      </c>
      <c r="C36" s="308" t="s">
        <v>516</v>
      </c>
      <c r="D36" s="309"/>
      <c r="E36" s="19" t="s">
        <v>43</v>
      </c>
      <c r="F36" s="47" t="s">
        <v>517</v>
      </c>
      <c r="G36" s="17" t="s">
        <v>449</v>
      </c>
      <c r="H36" s="48" t="s">
        <v>448</v>
      </c>
      <c r="I36" s="48" t="s">
        <v>19</v>
      </c>
      <c r="J36" s="19"/>
      <c r="K36" s="275" t="s">
        <v>518</v>
      </c>
      <c r="L36" s="276"/>
      <c r="M36" s="16" t="s">
        <v>225</v>
      </c>
      <c r="N36" s="83"/>
      <c r="O36" s="83"/>
    </row>
    <row r="37" spans="2:15" ht="18" customHeight="1" thickBot="1">
      <c r="B37" s="49">
        <v>4</v>
      </c>
      <c r="C37" s="489" t="s">
        <v>500</v>
      </c>
      <c r="D37" s="490"/>
      <c r="E37" s="490"/>
      <c r="F37" s="490"/>
      <c r="G37" s="490"/>
      <c r="H37" s="490"/>
      <c r="I37" s="490"/>
      <c r="J37" s="490"/>
      <c r="K37" s="490"/>
      <c r="L37" s="490"/>
      <c r="M37" s="490"/>
      <c r="N37" s="490"/>
      <c r="O37" s="491"/>
    </row>
    <row r="38" spans="2:15" ht="27.75" customHeight="1" thickBot="1">
      <c r="B38" s="67">
        <v>4.0999999999999996</v>
      </c>
      <c r="C38" s="458" t="s">
        <v>462</v>
      </c>
      <c r="D38" s="459"/>
      <c r="E38" s="195" t="s">
        <v>25</v>
      </c>
      <c r="F38" s="196" t="s">
        <v>463</v>
      </c>
      <c r="G38" s="196" t="s">
        <v>464</v>
      </c>
      <c r="H38" s="196" t="s">
        <v>465</v>
      </c>
      <c r="I38" s="197" t="s">
        <v>22</v>
      </c>
      <c r="J38" s="196"/>
      <c r="K38" s="322" t="s">
        <v>466</v>
      </c>
      <c r="L38" s="460"/>
      <c r="M38" s="198" t="s">
        <v>467</v>
      </c>
      <c r="N38" s="199"/>
      <c r="O38" s="83"/>
    </row>
    <row r="39" spans="2:15" ht="27.75" customHeight="1" thickBot="1">
      <c r="B39" s="67">
        <v>4.2</v>
      </c>
      <c r="C39" s="458" t="s">
        <v>468</v>
      </c>
      <c r="D39" s="461"/>
      <c r="E39" s="200" t="s">
        <v>469</v>
      </c>
      <c r="F39" s="200" t="s">
        <v>470</v>
      </c>
      <c r="G39" s="201" t="s">
        <v>464</v>
      </c>
      <c r="H39" s="200" t="s">
        <v>471</v>
      </c>
      <c r="I39" s="202" t="s">
        <v>19</v>
      </c>
      <c r="J39" s="200"/>
      <c r="K39" s="322"/>
      <c r="L39" s="460"/>
      <c r="M39" s="198" t="s">
        <v>467</v>
      </c>
      <c r="N39" s="185"/>
      <c r="O39" s="194"/>
    </row>
    <row r="40" spans="2:15" ht="27.75" customHeight="1" thickBot="1">
      <c r="B40" s="67">
        <v>4.3</v>
      </c>
      <c r="C40" s="458" t="s">
        <v>472</v>
      </c>
      <c r="D40" s="461"/>
      <c r="E40" s="200" t="s">
        <v>469</v>
      </c>
      <c r="F40" s="200" t="s">
        <v>473</v>
      </c>
      <c r="G40" s="201" t="s">
        <v>474</v>
      </c>
      <c r="H40" s="200" t="s">
        <v>475</v>
      </c>
      <c r="I40" s="202" t="s">
        <v>19</v>
      </c>
      <c r="J40" s="200"/>
      <c r="K40" s="322"/>
      <c r="L40" s="460"/>
      <c r="M40" s="198" t="s">
        <v>467</v>
      </c>
      <c r="N40" s="185"/>
      <c r="O40" s="194"/>
    </row>
    <row r="41" spans="2:15" ht="18.75" customHeight="1" thickBot="1">
      <c r="B41" s="49">
        <v>5</v>
      </c>
      <c r="C41" s="489" t="s">
        <v>476</v>
      </c>
      <c r="D41" s="490"/>
      <c r="E41" s="490"/>
      <c r="F41" s="490"/>
      <c r="G41" s="490"/>
      <c r="H41" s="490"/>
      <c r="I41" s="490"/>
      <c r="J41" s="490"/>
      <c r="K41" s="490"/>
      <c r="L41" s="490"/>
      <c r="M41" s="490"/>
      <c r="N41" s="490"/>
      <c r="O41" s="491"/>
    </row>
    <row r="42" spans="2:15" ht="40.5" customHeight="1" thickBot="1">
      <c r="B42" s="67">
        <v>5.0999999999999996</v>
      </c>
      <c r="C42" s="492" t="s">
        <v>477</v>
      </c>
      <c r="D42" s="493"/>
      <c r="E42" s="249" t="s">
        <v>478</v>
      </c>
      <c r="F42" s="249"/>
      <c r="G42" s="249" t="s">
        <v>479</v>
      </c>
      <c r="H42" s="249" t="s">
        <v>502</v>
      </c>
      <c r="I42" s="247" t="s">
        <v>22</v>
      </c>
      <c r="J42" s="245"/>
      <c r="K42" s="275" t="s">
        <v>466</v>
      </c>
      <c r="L42" s="276"/>
      <c r="M42" s="47" t="s">
        <v>467</v>
      </c>
      <c r="N42" s="18"/>
      <c r="O42" s="194"/>
    </row>
    <row r="43" spans="2:15" ht="27.75" customHeight="1" thickBot="1">
      <c r="B43" s="67">
        <v>5.2</v>
      </c>
      <c r="C43" s="492" t="s">
        <v>480</v>
      </c>
      <c r="D43" s="493"/>
      <c r="E43" s="249" t="s">
        <v>478</v>
      </c>
      <c r="F43" s="249"/>
      <c r="G43" s="249" t="s">
        <v>479</v>
      </c>
      <c r="H43" s="249" t="s">
        <v>481</v>
      </c>
      <c r="I43" s="247" t="s">
        <v>22</v>
      </c>
      <c r="J43" s="245"/>
      <c r="K43" s="275" t="s">
        <v>466</v>
      </c>
      <c r="L43" s="276"/>
      <c r="M43" s="47" t="s">
        <v>467</v>
      </c>
      <c r="N43" s="18"/>
      <c r="O43" s="194"/>
    </row>
    <row r="44" spans="2:15" ht="27.75" customHeight="1" thickBot="1">
      <c r="B44" s="329">
        <v>5.3</v>
      </c>
      <c r="C44" s="494" t="s">
        <v>504</v>
      </c>
      <c r="D44" s="495"/>
      <c r="E44" s="249" t="s">
        <v>482</v>
      </c>
      <c r="F44" s="376" t="s">
        <v>501</v>
      </c>
      <c r="G44" s="249" t="s">
        <v>483</v>
      </c>
      <c r="H44" s="249" t="s">
        <v>484</v>
      </c>
      <c r="I44" s="48" t="s">
        <v>19</v>
      </c>
      <c r="J44" s="245"/>
      <c r="K44" s="275"/>
      <c r="L44" s="276"/>
      <c r="M44" s="47" t="s">
        <v>467</v>
      </c>
      <c r="N44" s="18"/>
      <c r="O44" s="194"/>
    </row>
    <row r="45" spans="2:15" ht="27.75" customHeight="1" thickBot="1">
      <c r="B45" s="299"/>
      <c r="C45" s="496"/>
      <c r="D45" s="497"/>
      <c r="E45" s="249" t="s">
        <v>485</v>
      </c>
      <c r="F45" s="377"/>
      <c r="G45" s="249" t="s">
        <v>486</v>
      </c>
      <c r="H45" s="249" t="s">
        <v>484</v>
      </c>
      <c r="I45" s="48" t="s">
        <v>19</v>
      </c>
      <c r="J45" s="250"/>
      <c r="K45" s="275"/>
      <c r="L45" s="276"/>
      <c r="M45" s="47" t="s">
        <v>467</v>
      </c>
      <c r="N45" s="18"/>
      <c r="O45" s="194"/>
    </row>
    <row r="46" spans="2:15" ht="27.75" customHeight="1" thickBot="1">
      <c r="B46" s="67">
        <v>5.4</v>
      </c>
      <c r="C46" s="492" t="s">
        <v>487</v>
      </c>
      <c r="D46" s="493"/>
      <c r="E46" s="249" t="s">
        <v>478</v>
      </c>
      <c r="F46" s="249"/>
      <c r="G46" s="249"/>
      <c r="H46" s="249" t="s">
        <v>488</v>
      </c>
      <c r="I46" s="247" t="s">
        <v>22</v>
      </c>
      <c r="J46" s="245"/>
      <c r="K46" s="275" t="s">
        <v>489</v>
      </c>
      <c r="L46" s="276"/>
      <c r="M46" s="47" t="s">
        <v>467</v>
      </c>
      <c r="N46" s="18"/>
      <c r="O46" s="194"/>
    </row>
    <row r="47" spans="2:15" ht="27.75" customHeight="1" thickBot="1">
      <c r="B47" s="67">
        <v>5.5</v>
      </c>
      <c r="C47" s="498" t="s">
        <v>490</v>
      </c>
      <c r="D47" s="309"/>
      <c r="E47" s="249" t="s">
        <v>478</v>
      </c>
      <c r="F47" s="249"/>
      <c r="G47" s="249"/>
      <c r="H47" s="249" t="s">
        <v>491</v>
      </c>
      <c r="I47" s="247" t="s">
        <v>22</v>
      </c>
      <c r="J47" s="245"/>
      <c r="K47" s="275" t="s">
        <v>489</v>
      </c>
      <c r="L47" s="276"/>
      <c r="M47" s="47" t="s">
        <v>467</v>
      </c>
      <c r="N47" s="18"/>
      <c r="O47" s="194"/>
    </row>
    <row r="48" spans="2:15" ht="43.5" customHeight="1" thickBot="1">
      <c r="B48" s="67">
        <v>5.6</v>
      </c>
      <c r="C48" s="498" t="s">
        <v>505</v>
      </c>
      <c r="D48" s="499"/>
      <c r="E48" s="249" t="s">
        <v>478</v>
      </c>
      <c r="F48" s="249" t="s">
        <v>519</v>
      </c>
      <c r="G48" s="249" t="s">
        <v>520</v>
      </c>
      <c r="H48" s="249"/>
      <c r="I48" s="248"/>
      <c r="J48" s="245"/>
      <c r="K48" s="244"/>
      <c r="L48" s="48"/>
      <c r="M48" s="47"/>
      <c r="N48" s="18"/>
      <c r="O48" s="194"/>
    </row>
    <row r="49" spans="2:15" ht="27.75" customHeight="1" thickBot="1">
      <c r="B49" s="329">
        <v>5.7</v>
      </c>
      <c r="C49" s="500" t="s">
        <v>503</v>
      </c>
      <c r="D49" s="501"/>
      <c r="E49" s="249" t="s">
        <v>492</v>
      </c>
      <c r="F49" s="249"/>
      <c r="G49" s="249"/>
      <c r="H49" s="249" t="s">
        <v>493</v>
      </c>
      <c r="I49" s="48" t="s">
        <v>19</v>
      </c>
      <c r="J49" s="245"/>
      <c r="K49" s="275"/>
      <c r="L49" s="276"/>
      <c r="M49" s="47" t="s">
        <v>467</v>
      </c>
      <c r="N49" s="18"/>
      <c r="O49" s="194"/>
    </row>
    <row r="50" spans="2:15" ht="27.75" customHeight="1" thickBot="1">
      <c r="B50" s="299"/>
      <c r="C50" s="325"/>
      <c r="D50" s="436"/>
      <c r="E50" s="249" t="s">
        <v>494</v>
      </c>
      <c r="F50" s="249"/>
      <c r="G50" s="249"/>
      <c r="H50" s="249" t="s">
        <v>495</v>
      </c>
      <c r="I50" s="48" t="s">
        <v>19</v>
      </c>
      <c r="J50" s="245"/>
      <c r="K50" s="275"/>
      <c r="L50" s="276"/>
      <c r="M50" s="47" t="s">
        <v>467</v>
      </c>
      <c r="N50" s="18"/>
      <c r="O50" s="194"/>
    </row>
    <row r="51" spans="2:15" ht="18.75" customHeight="1" thickBot="1">
      <c r="B51" s="49">
        <v>6</v>
      </c>
      <c r="C51" s="310" t="s">
        <v>499</v>
      </c>
      <c r="D51" s="311"/>
      <c r="E51" s="311"/>
      <c r="F51" s="311"/>
      <c r="G51" s="311"/>
      <c r="H51" s="311"/>
      <c r="I51" s="311"/>
      <c r="J51" s="311"/>
      <c r="K51" s="311"/>
      <c r="L51" s="311"/>
      <c r="M51" s="311"/>
      <c r="N51" s="311"/>
      <c r="O51" s="312"/>
    </row>
    <row r="52" spans="2:15" ht="32.25" customHeight="1" thickBot="1">
      <c r="B52" s="67">
        <f t="shared" ref="B52:B58" si="0">B51+0.1</f>
        <v>6.1</v>
      </c>
      <c r="C52" s="308" t="s">
        <v>24</v>
      </c>
      <c r="D52" s="309"/>
      <c r="E52" s="24" t="s">
        <v>478</v>
      </c>
      <c r="F52" s="60" t="s">
        <v>406</v>
      </c>
      <c r="G52" s="60" t="s">
        <v>23</v>
      </c>
      <c r="H52" s="60" t="s">
        <v>506</v>
      </c>
      <c r="I52" s="63" t="s">
        <v>19</v>
      </c>
      <c r="J52" s="18"/>
      <c r="K52" s="275" t="s">
        <v>629</v>
      </c>
      <c r="L52" s="276"/>
      <c r="M52" s="21" t="s">
        <v>225</v>
      </c>
      <c r="N52" s="21"/>
      <c r="O52" s="21"/>
    </row>
    <row r="53" spans="2:15" ht="32.25" customHeight="1" thickBot="1">
      <c r="B53" s="67">
        <f t="shared" si="0"/>
        <v>6.1999999999999993</v>
      </c>
      <c r="C53" s="308" t="s">
        <v>630</v>
      </c>
      <c r="D53" s="309"/>
      <c r="E53" s="24" t="s">
        <v>631</v>
      </c>
      <c r="F53" s="60"/>
      <c r="G53" s="60" t="s">
        <v>635</v>
      </c>
      <c r="H53" s="60" t="s">
        <v>632</v>
      </c>
      <c r="I53" s="63" t="s">
        <v>19</v>
      </c>
      <c r="J53" s="18"/>
      <c r="K53" s="275"/>
      <c r="L53" s="276"/>
      <c r="M53" s="21" t="s">
        <v>225</v>
      </c>
      <c r="N53" s="21"/>
      <c r="O53" s="21" t="s">
        <v>636</v>
      </c>
    </row>
    <row r="54" spans="2:15" ht="32.25" customHeight="1" thickBot="1">
      <c r="B54" s="67">
        <f t="shared" si="0"/>
        <v>6.2999999999999989</v>
      </c>
      <c r="C54" s="308" t="s">
        <v>633</v>
      </c>
      <c r="D54" s="309"/>
      <c r="E54" s="24" t="s">
        <v>478</v>
      </c>
      <c r="F54" s="60"/>
      <c r="G54" s="60" t="s">
        <v>635</v>
      </c>
      <c r="H54" s="60" t="s">
        <v>634</v>
      </c>
      <c r="I54" s="63" t="s">
        <v>19</v>
      </c>
      <c r="K54" s="275" t="s">
        <v>637</v>
      </c>
      <c r="L54" s="276"/>
      <c r="M54" s="21" t="s">
        <v>225</v>
      </c>
      <c r="N54" s="21"/>
      <c r="O54" s="21"/>
    </row>
    <row r="55" spans="2:15" ht="44.25" customHeight="1" thickBot="1">
      <c r="B55" s="67">
        <f t="shared" si="0"/>
        <v>6.3999999999999986</v>
      </c>
      <c r="C55" s="308" t="s">
        <v>638</v>
      </c>
      <c r="D55" s="502" t="s">
        <v>52</v>
      </c>
      <c r="E55" s="249" t="s">
        <v>639</v>
      </c>
      <c r="F55" s="19" t="s">
        <v>50</v>
      </c>
      <c r="G55" s="19" t="s">
        <v>640</v>
      </c>
      <c r="H55" s="19" t="s">
        <v>496</v>
      </c>
      <c r="I55" s="20" t="s">
        <v>22</v>
      </c>
      <c r="J55" s="16"/>
      <c r="K55" s="275" t="s">
        <v>497</v>
      </c>
      <c r="L55" s="276"/>
      <c r="M55" s="17" t="s">
        <v>225</v>
      </c>
      <c r="N55" s="18"/>
      <c r="O55" s="194"/>
    </row>
    <row r="56" spans="2:15" ht="44.25" customHeight="1" thickBot="1">
      <c r="B56" s="67">
        <f t="shared" si="0"/>
        <v>6.4999999999999982</v>
      </c>
      <c r="C56" s="308" t="s">
        <v>641</v>
      </c>
      <c r="D56" s="502" t="s">
        <v>52</v>
      </c>
      <c r="E56" s="249" t="s">
        <v>478</v>
      </c>
      <c r="F56" s="19" t="s">
        <v>25</v>
      </c>
      <c r="G56" s="19" t="s">
        <v>642</v>
      </c>
      <c r="H56" s="19" t="s">
        <v>643</v>
      </c>
      <c r="I56" s="20" t="s">
        <v>22</v>
      </c>
      <c r="J56" s="16"/>
      <c r="K56" s="275" t="s">
        <v>497</v>
      </c>
      <c r="L56" s="276"/>
      <c r="M56" s="17" t="s">
        <v>644</v>
      </c>
      <c r="N56" s="18"/>
      <c r="O56" s="194"/>
    </row>
    <row r="57" spans="2:15" ht="44.25" customHeight="1" thickBot="1">
      <c r="B57" s="67">
        <f t="shared" si="0"/>
        <v>6.5999999999999979</v>
      </c>
      <c r="C57" s="308" t="s">
        <v>645</v>
      </c>
      <c r="D57" s="502" t="s">
        <v>52</v>
      </c>
      <c r="E57" s="249" t="s">
        <v>478</v>
      </c>
      <c r="F57" s="19" t="s">
        <v>646</v>
      </c>
      <c r="G57" s="19" t="s">
        <v>635</v>
      </c>
      <c r="H57" s="19" t="s">
        <v>647</v>
      </c>
      <c r="I57" s="20" t="s">
        <v>19</v>
      </c>
      <c r="J57" s="16"/>
      <c r="K57" s="275"/>
      <c r="L57" s="276"/>
      <c r="M57" s="17" t="s">
        <v>648</v>
      </c>
      <c r="N57" s="18"/>
      <c r="O57" s="194"/>
    </row>
    <row r="58" spans="2:15" ht="44.25" customHeight="1" thickBot="1">
      <c r="B58" s="67">
        <f t="shared" si="0"/>
        <v>6.6999999999999975</v>
      </c>
      <c r="C58" s="308" t="s">
        <v>649</v>
      </c>
      <c r="D58" s="502" t="s">
        <v>52</v>
      </c>
      <c r="E58" s="249" t="s">
        <v>478</v>
      </c>
      <c r="F58" s="19" t="s">
        <v>650</v>
      </c>
      <c r="G58" s="19" t="s">
        <v>635</v>
      </c>
      <c r="H58" s="19" t="s">
        <v>651</v>
      </c>
      <c r="I58" s="20" t="s">
        <v>19</v>
      </c>
      <c r="J58" s="16"/>
      <c r="K58" s="275"/>
      <c r="L58" s="276"/>
      <c r="M58" s="17" t="s">
        <v>644</v>
      </c>
      <c r="N58" s="18"/>
      <c r="O58" s="194"/>
    </row>
    <row r="59" spans="2:15" s="89" customFormat="1" ht="18" customHeight="1" thickBot="1">
      <c r="B59" s="49">
        <f>B51+1</f>
        <v>7</v>
      </c>
      <c r="C59" s="310" t="s">
        <v>182</v>
      </c>
      <c r="D59" s="311"/>
      <c r="E59" s="311"/>
      <c r="F59" s="311"/>
      <c r="G59" s="311"/>
      <c r="H59" s="311"/>
      <c r="I59" s="311"/>
      <c r="J59" s="311"/>
      <c r="K59" s="311"/>
      <c r="L59" s="311"/>
      <c r="M59" s="311"/>
      <c r="N59" s="311"/>
      <c r="O59" s="312"/>
    </row>
    <row r="60" spans="2:15" ht="33" customHeight="1" thickBot="1">
      <c r="B60" s="68">
        <f>B59+0.1</f>
        <v>7.1</v>
      </c>
      <c r="C60" s="313" t="s">
        <v>231</v>
      </c>
      <c r="D60" s="313" t="s">
        <v>287</v>
      </c>
      <c r="E60" s="29" t="s">
        <v>85</v>
      </c>
      <c r="F60" s="86" t="s">
        <v>433</v>
      </c>
      <c r="G60" s="28" t="s">
        <v>86</v>
      </c>
      <c r="H60" s="17" t="s">
        <v>521</v>
      </c>
      <c r="I60" s="24" t="s">
        <v>19</v>
      </c>
      <c r="J60" s="29"/>
      <c r="K60" s="280" t="s">
        <v>88</v>
      </c>
      <c r="L60" s="281"/>
      <c r="M60" s="293" t="s">
        <v>523</v>
      </c>
      <c r="N60" s="267"/>
      <c r="O60" s="33" t="s">
        <v>522</v>
      </c>
    </row>
    <row r="61" spans="2:15" ht="60" customHeight="1" thickBot="1">
      <c r="B61" s="68">
        <f>B60+0.1</f>
        <v>7.1999999999999993</v>
      </c>
      <c r="C61" s="314"/>
      <c r="D61" s="314"/>
      <c r="E61" s="29" t="s">
        <v>89</v>
      </c>
      <c r="F61" s="24" t="s">
        <v>433</v>
      </c>
      <c r="G61" s="28" t="s">
        <v>90</v>
      </c>
      <c r="H61" s="17" t="s">
        <v>91</v>
      </c>
      <c r="I61" s="24" t="s">
        <v>19</v>
      </c>
      <c r="J61" s="29"/>
      <c r="K61" s="282"/>
      <c r="L61" s="283"/>
      <c r="M61" s="295"/>
      <c r="N61" s="266"/>
      <c r="O61" s="33"/>
    </row>
    <row r="62" spans="2:15" ht="60" customHeight="1" thickBot="1">
      <c r="B62" s="68">
        <f t="shared" ref="B62:B65" si="1">B61+0.1</f>
        <v>7.2999999999999989</v>
      </c>
      <c r="C62" s="85" t="s">
        <v>187</v>
      </c>
      <c r="D62" s="25" t="s">
        <v>410</v>
      </c>
      <c r="E62" s="17" t="s">
        <v>104</v>
      </c>
      <c r="F62" s="17" t="s">
        <v>411</v>
      </c>
      <c r="G62" s="17" t="s">
        <v>434</v>
      </c>
      <c r="H62" s="35" t="s">
        <v>105</v>
      </c>
      <c r="I62" s="24" t="s">
        <v>51</v>
      </c>
      <c r="J62" s="16"/>
      <c r="K62" s="323"/>
      <c r="L62" s="323"/>
      <c r="M62" s="16" t="s">
        <v>523</v>
      </c>
      <c r="N62" s="16"/>
      <c r="O62" s="26" t="s">
        <v>522</v>
      </c>
    </row>
    <row r="63" spans="2:15" ht="60" customHeight="1" thickBot="1">
      <c r="B63" s="68">
        <f t="shared" si="1"/>
        <v>7.3999999999999986</v>
      </c>
      <c r="C63" s="98" t="s">
        <v>331</v>
      </c>
      <c r="D63" s="25"/>
      <c r="E63" s="17" t="s">
        <v>65</v>
      </c>
      <c r="F63" s="17"/>
      <c r="G63" s="17" t="s">
        <v>174</v>
      </c>
      <c r="H63" s="35" t="s">
        <v>550</v>
      </c>
      <c r="I63" s="20" t="s">
        <v>22</v>
      </c>
      <c r="J63" s="19"/>
      <c r="K63" s="306" t="s">
        <v>332</v>
      </c>
      <c r="L63" s="307"/>
      <c r="M63" s="16" t="s">
        <v>213</v>
      </c>
      <c r="N63" s="16"/>
      <c r="O63" s="16"/>
    </row>
    <row r="64" spans="2:15" ht="60" customHeight="1" thickBot="1">
      <c r="B64" s="68">
        <f t="shared" si="1"/>
        <v>7.4999999999999982</v>
      </c>
      <c r="C64" s="98" t="s">
        <v>551</v>
      </c>
      <c r="D64" s="25"/>
      <c r="E64" s="17"/>
      <c r="F64" s="17"/>
      <c r="G64" s="17"/>
      <c r="H64" s="35"/>
      <c r="I64" s="20"/>
      <c r="J64" s="19"/>
      <c r="K64" s="275"/>
      <c r="L64" s="276"/>
      <c r="M64" s="55"/>
      <c r="N64" s="55"/>
      <c r="O64" s="16"/>
    </row>
    <row r="65" spans="2:15" ht="57" customHeight="1" thickBot="1">
      <c r="B65" s="68">
        <f t="shared" si="1"/>
        <v>7.5999999999999979</v>
      </c>
      <c r="C65" s="324" t="s">
        <v>552</v>
      </c>
      <c r="D65" s="25" t="s">
        <v>183</v>
      </c>
      <c r="E65" s="17" t="s">
        <v>65</v>
      </c>
      <c r="F65" s="215" t="s">
        <v>531</v>
      </c>
      <c r="G65" s="17" t="s">
        <v>174</v>
      </c>
      <c r="H65" s="17" t="s">
        <v>553</v>
      </c>
      <c r="I65" s="31" t="s">
        <v>19</v>
      </c>
      <c r="J65" s="24"/>
      <c r="K65" s="323" t="s">
        <v>532</v>
      </c>
      <c r="L65" s="323"/>
      <c r="M65" s="284" t="s">
        <v>524</v>
      </c>
      <c r="N65" s="267"/>
      <c r="O65" s="33"/>
    </row>
    <row r="66" spans="2:15" ht="72.75" customHeight="1" thickBot="1">
      <c r="B66" s="68">
        <f>B65+0.1</f>
        <v>7.6999999999999975</v>
      </c>
      <c r="C66" s="325"/>
      <c r="D66" s="25" t="s">
        <v>184</v>
      </c>
      <c r="E66" s="17" t="s">
        <v>65</v>
      </c>
      <c r="F66" s="17" t="s">
        <v>529</v>
      </c>
      <c r="G66" s="17" t="s">
        <v>530</v>
      </c>
      <c r="H66" s="17" t="s">
        <v>450</v>
      </c>
      <c r="I66" s="31" t="s">
        <v>19</v>
      </c>
      <c r="J66" s="24"/>
      <c r="K66" s="323"/>
      <c r="L66" s="323"/>
      <c r="M66" s="285"/>
      <c r="N66" s="266"/>
      <c r="O66" s="33"/>
    </row>
    <row r="67" spans="2:15" ht="72.75" customHeight="1" thickBot="1">
      <c r="B67" s="68">
        <f>B66+0.1</f>
        <v>7.7999999999999972</v>
      </c>
      <c r="C67" s="183" t="s">
        <v>525</v>
      </c>
      <c r="D67" s="25"/>
      <c r="E67" s="17" t="s">
        <v>527</v>
      </c>
      <c r="F67" s="17" t="s">
        <v>526</v>
      </c>
      <c r="G67" s="17" t="s">
        <v>528</v>
      </c>
      <c r="H67" s="17" t="s">
        <v>547</v>
      </c>
      <c r="I67" s="20" t="s">
        <v>22</v>
      </c>
      <c r="J67" s="24"/>
      <c r="K67" s="275"/>
      <c r="L67" s="276"/>
      <c r="M67" s="16" t="s">
        <v>213</v>
      </c>
      <c r="N67" s="182"/>
      <c r="O67" s="185"/>
    </row>
    <row r="68" spans="2:15" ht="72.75" customHeight="1" thickBot="1">
      <c r="B68" s="68">
        <f t="shared" ref="B68" si="2">B67+0.1</f>
        <v>7.8999999999999968</v>
      </c>
      <c r="C68" s="503" t="s">
        <v>435</v>
      </c>
      <c r="D68" s="504"/>
      <c r="E68" s="17" t="s">
        <v>554</v>
      </c>
      <c r="F68" s="17" t="s">
        <v>452</v>
      </c>
      <c r="G68" s="17" t="s">
        <v>453</v>
      </c>
      <c r="H68" s="17" t="s">
        <v>451</v>
      </c>
      <c r="I68" s="31"/>
      <c r="J68" s="24"/>
      <c r="K68" s="306" t="s">
        <v>555</v>
      </c>
      <c r="L68" s="307"/>
      <c r="M68" s="17" t="s">
        <v>524</v>
      </c>
      <c r="N68" s="17"/>
      <c r="O68" s="185"/>
    </row>
    <row r="69" spans="2:15" s="89" customFormat="1" ht="18" customHeight="1" thickBot="1">
      <c r="B69" s="49">
        <f>B59+1</f>
        <v>8</v>
      </c>
      <c r="C69" s="310" t="s">
        <v>54</v>
      </c>
      <c r="D69" s="311"/>
      <c r="E69" s="311"/>
      <c r="F69" s="311"/>
      <c r="G69" s="311"/>
      <c r="H69" s="311"/>
      <c r="I69" s="311"/>
      <c r="J69" s="311"/>
      <c r="K69" s="311"/>
      <c r="L69" s="311"/>
      <c r="M69" s="311"/>
      <c r="N69" s="311"/>
      <c r="O69" s="312"/>
    </row>
    <row r="70" spans="2:15" ht="63" customHeight="1" thickBot="1">
      <c r="B70" s="329" t="s">
        <v>571</v>
      </c>
      <c r="C70" s="324" t="s">
        <v>233</v>
      </c>
      <c r="D70" s="313" t="s">
        <v>56</v>
      </c>
      <c r="E70" s="284" t="s">
        <v>288</v>
      </c>
      <c r="F70" s="52" t="s">
        <v>239</v>
      </c>
      <c r="G70" s="284" t="s">
        <v>57</v>
      </c>
      <c r="H70" s="284" t="s">
        <v>58</v>
      </c>
      <c r="I70" s="63" t="s">
        <v>19</v>
      </c>
      <c r="J70" s="293"/>
      <c r="K70" s="280" t="s">
        <v>236</v>
      </c>
      <c r="L70" s="281"/>
      <c r="M70" s="293" t="s">
        <v>235</v>
      </c>
      <c r="N70" s="55"/>
      <c r="O70" s="348" t="s">
        <v>313</v>
      </c>
    </row>
    <row r="71" spans="2:15" ht="15">
      <c r="B71" s="298"/>
      <c r="C71" s="331"/>
      <c r="D71" s="314"/>
      <c r="E71" s="290"/>
      <c r="F71" s="290" t="s">
        <v>238</v>
      </c>
      <c r="G71" s="290"/>
      <c r="H71" s="290"/>
      <c r="I71" s="298" t="s">
        <v>22</v>
      </c>
      <c r="J71" s="294"/>
      <c r="K71" s="296"/>
      <c r="L71" s="297"/>
      <c r="M71" s="294"/>
      <c r="N71" s="267"/>
      <c r="O71" s="349"/>
    </row>
    <row r="72" spans="2:15" ht="15.75" thickBot="1">
      <c r="B72" s="299"/>
      <c r="C72" s="331"/>
      <c r="D72" s="368"/>
      <c r="E72" s="285"/>
      <c r="F72" s="285"/>
      <c r="G72" s="290"/>
      <c r="H72" s="285"/>
      <c r="I72" s="299"/>
      <c r="J72" s="295"/>
      <c r="K72" s="296"/>
      <c r="L72" s="297"/>
      <c r="M72" s="294"/>
      <c r="N72" s="266"/>
      <c r="O72" s="349"/>
    </row>
    <row r="73" spans="2:15" ht="30" customHeight="1">
      <c r="B73" s="329" t="s">
        <v>572</v>
      </c>
      <c r="C73" s="331"/>
      <c r="D73" s="369" t="s">
        <v>228</v>
      </c>
      <c r="E73" s="284" t="s">
        <v>229</v>
      </c>
      <c r="F73" s="284" t="s">
        <v>240</v>
      </c>
      <c r="G73" s="290"/>
      <c r="H73" s="284" t="s">
        <v>59</v>
      </c>
      <c r="I73" s="66" t="s">
        <v>19</v>
      </c>
      <c r="J73" s="293"/>
      <c r="K73" s="296"/>
      <c r="L73" s="297"/>
      <c r="M73" s="294"/>
      <c r="N73" s="267"/>
      <c r="O73" s="349"/>
    </row>
    <row r="74" spans="2:15" ht="15.75" customHeight="1" thickBot="1">
      <c r="B74" s="298"/>
      <c r="C74" s="331"/>
      <c r="D74" s="370"/>
      <c r="E74" s="290"/>
      <c r="F74" s="285"/>
      <c r="G74" s="290"/>
      <c r="H74" s="290"/>
      <c r="I74" s="298" t="s">
        <v>22</v>
      </c>
      <c r="J74" s="294"/>
      <c r="K74" s="296"/>
      <c r="L74" s="297"/>
      <c r="M74" s="294"/>
      <c r="N74" s="265"/>
      <c r="O74" s="349"/>
    </row>
    <row r="75" spans="2:15" ht="24" customHeight="1">
      <c r="B75" s="298"/>
      <c r="C75" s="331"/>
      <c r="D75" s="370"/>
      <c r="E75" s="290"/>
      <c r="F75" s="290" t="s">
        <v>238</v>
      </c>
      <c r="G75" s="290"/>
      <c r="H75" s="290"/>
      <c r="I75" s="298"/>
      <c r="J75" s="294"/>
      <c r="K75" s="296"/>
      <c r="L75" s="297"/>
      <c r="M75" s="294"/>
      <c r="N75" s="265"/>
      <c r="O75" s="349"/>
    </row>
    <row r="76" spans="2:15" ht="33.6" customHeight="1" thickBot="1">
      <c r="B76" s="299"/>
      <c r="C76" s="331"/>
      <c r="D76" s="371"/>
      <c r="E76" s="285"/>
      <c r="F76" s="285"/>
      <c r="G76" s="290"/>
      <c r="H76" s="285"/>
      <c r="I76" s="299"/>
      <c r="J76" s="295"/>
      <c r="K76" s="296"/>
      <c r="L76" s="297"/>
      <c r="M76" s="294"/>
      <c r="N76" s="266"/>
      <c r="O76" s="349"/>
    </row>
    <row r="77" spans="2:15" ht="33" customHeight="1" thickBot="1">
      <c r="B77" s="329" t="s">
        <v>573</v>
      </c>
      <c r="C77" s="331"/>
      <c r="D77" s="369" t="s">
        <v>242</v>
      </c>
      <c r="E77" s="284" t="s">
        <v>243</v>
      </c>
      <c r="F77" s="17" t="s">
        <v>289</v>
      </c>
      <c r="G77" s="290"/>
      <c r="H77" s="284" t="s">
        <v>244</v>
      </c>
      <c r="I77" s="39" t="s">
        <v>19</v>
      </c>
      <c r="J77" s="267"/>
      <c r="K77" s="296"/>
      <c r="L77" s="297"/>
      <c r="M77" s="294"/>
      <c r="N77" s="267"/>
      <c r="O77" s="349"/>
    </row>
    <row r="78" spans="2:15" ht="33.6" customHeight="1" thickBot="1">
      <c r="B78" s="299"/>
      <c r="C78" s="325"/>
      <c r="D78" s="371"/>
      <c r="E78" s="285"/>
      <c r="F78" s="53" t="s">
        <v>238</v>
      </c>
      <c r="G78" s="285"/>
      <c r="H78" s="285"/>
      <c r="I78" s="58" t="s">
        <v>22</v>
      </c>
      <c r="J78" s="266"/>
      <c r="K78" s="282"/>
      <c r="L78" s="283"/>
      <c r="M78" s="295"/>
      <c r="N78" s="266"/>
      <c r="O78" s="350"/>
    </row>
    <row r="79" spans="2:15" ht="71.25" customHeight="1">
      <c r="B79" s="329">
        <v>8.1999999999999993</v>
      </c>
      <c r="C79" s="324" t="s">
        <v>232</v>
      </c>
      <c r="D79" s="330"/>
      <c r="E79" s="284" t="s">
        <v>241</v>
      </c>
      <c r="F79" s="284" t="s">
        <v>310</v>
      </c>
      <c r="G79" s="284" t="s">
        <v>309</v>
      </c>
      <c r="H79" s="284" t="s">
        <v>55</v>
      </c>
      <c r="I79" s="66" t="s">
        <v>19</v>
      </c>
      <c r="J79" s="293"/>
      <c r="K79" s="280" t="s">
        <v>237</v>
      </c>
      <c r="L79" s="281"/>
      <c r="M79" s="346" t="s">
        <v>235</v>
      </c>
      <c r="N79" s="267"/>
      <c r="O79" s="348" t="s">
        <v>314</v>
      </c>
    </row>
    <row r="80" spans="2:15" ht="15">
      <c r="B80" s="298"/>
      <c r="C80" s="331"/>
      <c r="D80" s="332"/>
      <c r="E80" s="290"/>
      <c r="F80" s="290"/>
      <c r="G80" s="290"/>
      <c r="H80" s="290"/>
      <c r="I80" s="298" t="s">
        <v>22</v>
      </c>
      <c r="J80" s="294"/>
      <c r="K80" s="296"/>
      <c r="L80" s="297"/>
      <c r="M80" s="347"/>
      <c r="N80" s="265"/>
      <c r="O80" s="349"/>
    </row>
    <row r="81" spans="2:15" ht="15.75" thickBot="1">
      <c r="B81" s="299"/>
      <c r="C81" s="331"/>
      <c r="D81" s="332"/>
      <c r="E81" s="290"/>
      <c r="F81" s="290"/>
      <c r="G81" s="290"/>
      <c r="H81" s="290"/>
      <c r="I81" s="298"/>
      <c r="J81" s="294"/>
      <c r="K81" s="296"/>
      <c r="L81" s="297"/>
      <c r="M81" s="347"/>
      <c r="N81" s="266"/>
      <c r="O81" s="349"/>
    </row>
    <row r="82" spans="2:15" ht="33.6" customHeight="1" thickBot="1">
      <c r="B82" s="31">
        <v>8.3000000000000007</v>
      </c>
      <c r="C82" s="469" t="s">
        <v>234</v>
      </c>
      <c r="D82" s="469"/>
      <c r="E82" s="17" t="s">
        <v>185</v>
      </c>
      <c r="F82" s="17" t="s">
        <v>413</v>
      </c>
      <c r="G82" s="73" t="s">
        <v>174</v>
      </c>
      <c r="H82" s="17" t="s">
        <v>534</v>
      </c>
      <c r="I82" s="31" t="s">
        <v>19</v>
      </c>
      <c r="J82" s="16"/>
      <c r="K82" s="326" t="s">
        <v>186</v>
      </c>
      <c r="L82" s="326"/>
      <c r="M82" s="16" t="s">
        <v>533</v>
      </c>
      <c r="N82" s="16"/>
      <c r="O82" s="33"/>
    </row>
    <row r="83" spans="2:15" s="89" customFormat="1" ht="18" customHeight="1" thickBot="1">
      <c r="B83" s="49">
        <f>B69+1</f>
        <v>9</v>
      </c>
      <c r="C83" s="310" t="s">
        <v>436</v>
      </c>
      <c r="D83" s="311"/>
      <c r="E83" s="311"/>
      <c r="F83" s="311"/>
      <c r="G83" s="311"/>
      <c r="H83" s="311"/>
      <c r="I83" s="311"/>
      <c r="J83" s="311"/>
      <c r="K83" s="311"/>
      <c r="L83" s="311"/>
      <c r="M83" s="311"/>
      <c r="N83" s="311"/>
      <c r="O83" s="312"/>
    </row>
    <row r="84" spans="2:15" ht="22.5" customHeight="1">
      <c r="B84" s="329" t="s">
        <v>652</v>
      </c>
      <c r="C84" s="334" t="s">
        <v>230</v>
      </c>
      <c r="D84" s="313" t="s">
        <v>60</v>
      </c>
      <c r="E84" s="280" t="s">
        <v>249</v>
      </c>
      <c r="F84" s="284" t="s">
        <v>412</v>
      </c>
      <c r="G84" s="284" t="s">
        <v>438</v>
      </c>
      <c r="H84" s="284" t="s">
        <v>312</v>
      </c>
      <c r="I84" s="39" t="s">
        <v>19</v>
      </c>
      <c r="J84" s="267"/>
      <c r="K84" s="280" t="s">
        <v>439</v>
      </c>
      <c r="L84" s="281"/>
      <c r="M84" s="284" t="s">
        <v>235</v>
      </c>
      <c r="N84" s="267"/>
      <c r="O84" s="372" t="s">
        <v>315</v>
      </c>
    </row>
    <row r="85" spans="2:15" ht="46.7" customHeight="1" thickBot="1">
      <c r="B85" s="299"/>
      <c r="C85" s="335"/>
      <c r="D85" s="368"/>
      <c r="E85" s="282"/>
      <c r="F85" s="285"/>
      <c r="G85" s="285"/>
      <c r="H85" s="285"/>
      <c r="I85" s="30" t="s">
        <v>22</v>
      </c>
      <c r="J85" s="266"/>
      <c r="K85" s="282"/>
      <c r="L85" s="283"/>
      <c r="M85" s="290"/>
      <c r="N85" s="266"/>
      <c r="O85" s="373"/>
    </row>
    <row r="86" spans="2:15" ht="42" customHeight="1">
      <c r="B86" s="329" t="s">
        <v>653</v>
      </c>
      <c r="C86" s="335"/>
      <c r="D86" s="313" t="s">
        <v>61</v>
      </c>
      <c r="E86" s="280" t="s">
        <v>62</v>
      </c>
      <c r="F86" s="284" t="s">
        <v>246</v>
      </c>
      <c r="G86" s="284" t="s">
        <v>245</v>
      </c>
      <c r="H86" s="284" t="s">
        <v>63</v>
      </c>
      <c r="I86" s="69" t="s">
        <v>19</v>
      </c>
      <c r="J86" s="267"/>
      <c r="K86" s="280" t="s">
        <v>188</v>
      </c>
      <c r="L86" s="281"/>
      <c r="M86" s="290"/>
      <c r="N86" s="267"/>
      <c r="O86" s="373"/>
    </row>
    <row r="87" spans="2:15" ht="42" customHeight="1" thickBot="1">
      <c r="B87" s="299"/>
      <c r="C87" s="335"/>
      <c r="D87" s="368"/>
      <c r="E87" s="282"/>
      <c r="F87" s="285"/>
      <c r="G87" s="285"/>
      <c r="H87" s="285"/>
      <c r="I87" s="30" t="s">
        <v>22</v>
      </c>
      <c r="J87" s="266"/>
      <c r="K87" s="282"/>
      <c r="L87" s="283"/>
      <c r="M87" s="285"/>
      <c r="N87" s="266"/>
      <c r="O87" s="374"/>
    </row>
    <row r="88" spans="2:15" ht="48" customHeight="1" thickBot="1">
      <c r="B88" s="31" t="s">
        <v>654</v>
      </c>
      <c r="C88" s="335"/>
      <c r="D88" s="25" t="s">
        <v>64</v>
      </c>
      <c r="E88" s="17" t="s">
        <v>65</v>
      </c>
      <c r="F88" s="54" t="s">
        <v>247</v>
      </c>
      <c r="G88" s="54" t="s">
        <v>66</v>
      </c>
      <c r="H88" s="54" t="s">
        <v>67</v>
      </c>
      <c r="I88" s="64" t="s">
        <v>51</v>
      </c>
      <c r="J88" s="24"/>
      <c r="K88" s="306" t="s">
        <v>68</v>
      </c>
      <c r="L88" s="307"/>
      <c r="M88" s="284" t="s">
        <v>225</v>
      </c>
      <c r="N88" s="61"/>
      <c r="O88" s="59"/>
    </row>
    <row r="89" spans="2:15" ht="77.25" customHeight="1" thickBot="1">
      <c r="B89" s="329" t="s">
        <v>655</v>
      </c>
      <c r="C89" s="335"/>
      <c r="D89" s="313" t="s">
        <v>69</v>
      </c>
      <c r="E89" s="27" t="s">
        <v>70</v>
      </c>
      <c r="F89" s="54" t="s">
        <v>247</v>
      </c>
      <c r="G89" s="17" t="s">
        <v>71</v>
      </c>
      <c r="H89" s="54" t="s">
        <v>269</v>
      </c>
      <c r="I89" s="31" t="s">
        <v>22</v>
      </c>
      <c r="J89" s="24"/>
      <c r="K89" s="280" t="s">
        <v>72</v>
      </c>
      <c r="L89" s="281"/>
      <c r="M89" s="290"/>
      <c r="N89" s="61"/>
      <c r="O89" s="59"/>
    </row>
    <row r="90" spans="2:15" ht="72.75" customHeight="1" thickBot="1">
      <c r="B90" s="299"/>
      <c r="C90" s="336"/>
      <c r="D90" s="368"/>
      <c r="E90" s="17" t="s">
        <v>73</v>
      </c>
      <c r="F90" s="54" t="s">
        <v>247</v>
      </c>
      <c r="G90" s="27" t="s">
        <v>71</v>
      </c>
      <c r="H90" s="54" t="s">
        <v>270</v>
      </c>
      <c r="I90" s="32" t="s">
        <v>22</v>
      </c>
      <c r="J90" s="18"/>
      <c r="K90" s="282"/>
      <c r="L90" s="283"/>
      <c r="M90" s="285"/>
      <c r="N90" s="57"/>
      <c r="O90" s="59"/>
    </row>
    <row r="91" spans="2:15" ht="66.75" customHeight="1" thickBot="1">
      <c r="B91" s="31">
        <v>9.1999999999999993</v>
      </c>
      <c r="C91" s="308" t="s">
        <v>74</v>
      </c>
      <c r="D91" s="309"/>
      <c r="E91" s="17" t="s">
        <v>537</v>
      </c>
      <c r="F91" s="17" t="s">
        <v>437</v>
      </c>
      <c r="G91" s="17" t="s">
        <v>248</v>
      </c>
      <c r="H91" s="17" t="s">
        <v>536</v>
      </c>
      <c r="I91" s="24" t="s">
        <v>51</v>
      </c>
      <c r="J91" s="64"/>
      <c r="K91" s="306" t="s">
        <v>440</v>
      </c>
      <c r="L91" s="307"/>
      <c r="M91" s="17" t="s">
        <v>535</v>
      </c>
      <c r="N91" s="57"/>
      <c r="O91" s="59"/>
    </row>
    <row r="92" spans="2:15" ht="81.75" customHeight="1" thickBot="1">
      <c r="B92" s="31" t="s">
        <v>656</v>
      </c>
      <c r="C92" s="313" t="s">
        <v>75</v>
      </c>
      <c r="D92" s="46" t="s">
        <v>76</v>
      </c>
      <c r="E92" s="28" t="s">
        <v>77</v>
      </c>
      <c r="F92" s="17" t="s">
        <v>173</v>
      </c>
      <c r="G92" s="28" t="s">
        <v>23</v>
      </c>
      <c r="H92" s="17" t="s">
        <v>197</v>
      </c>
      <c r="I92" s="64" t="s">
        <v>51</v>
      </c>
      <c r="J92" s="24"/>
      <c r="K92" s="306" t="s">
        <v>78</v>
      </c>
      <c r="L92" s="307"/>
      <c r="M92" s="284" t="s">
        <v>225</v>
      </c>
      <c r="N92" s="277"/>
      <c r="O92" s="33"/>
    </row>
    <row r="93" spans="2:15" ht="40.5" customHeight="1" thickBot="1">
      <c r="B93" s="31" t="s">
        <v>657</v>
      </c>
      <c r="C93" s="314"/>
      <c r="D93" s="46" t="s">
        <v>79</v>
      </c>
      <c r="E93" s="28" t="s">
        <v>80</v>
      </c>
      <c r="F93" s="17" t="s">
        <v>173</v>
      </c>
      <c r="G93" s="28" t="s">
        <v>454</v>
      </c>
      <c r="H93" s="17" t="s">
        <v>414</v>
      </c>
      <c r="I93" s="64" t="s">
        <v>51</v>
      </c>
      <c r="J93" s="24"/>
      <c r="K93" s="306" t="s">
        <v>81</v>
      </c>
      <c r="L93" s="307"/>
      <c r="M93" s="290"/>
      <c r="N93" s="278"/>
      <c r="O93" s="24" t="s">
        <v>441</v>
      </c>
    </row>
    <row r="94" spans="2:15" ht="61.5" customHeight="1" thickBot="1">
      <c r="B94" s="31" t="s">
        <v>658</v>
      </c>
      <c r="C94" s="368"/>
      <c r="D94" s="25" t="s">
        <v>82</v>
      </c>
      <c r="E94" s="28" t="s">
        <v>83</v>
      </c>
      <c r="F94" s="17" t="s">
        <v>173</v>
      </c>
      <c r="G94" s="28" t="s">
        <v>23</v>
      </c>
      <c r="H94" s="17" t="s">
        <v>442</v>
      </c>
      <c r="I94" s="64" t="s">
        <v>51</v>
      </c>
      <c r="J94" s="16"/>
      <c r="K94" s="306" t="s">
        <v>333</v>
      </c>
      <c r="L94" s="307"/>
      <c r="M94" s="285"/>
      <c r="N94" s="279"/>
      <c r="O94" s="33"/>
    </row>
    <row r="95" spans="2:15" ht="40.5" customHeight="1" thickBot="1">
      <c r="B95" s="329" t="s">
        <v>659</v>
      </c>
      <c r="C95" s="324" t="s">
        <v>84</v>
      </c>
      <c r="D95" s="313" t="s">
        <v>61</v>
      </c>
      <c r="E95" s="29" t="s">
        <v>85</v>
      </c>
      <c r="F95" s="17" t="s">
        <v>173</v>
      </c>
      <c r="G95" s="28" t="s">
        <v>86</v>
      </c>
      <c r="H95" s="17" t="s">
        <v>87</v>
      </c>
      <c r="I95" s="24" t="s">
        <v>19</v>
      </c>
      <c r="J95" s="29"/>
      <c r="K95" s="280" t="s">
        <v>88</v>
      </c>
      <c r="L95" s="281"/>
      <c r="M95" s="284" t="s">
        <v>225</v>
      </c>
      <c r="N95" s="267"/>
      <c r="O95" s="24" t="s">
        <v>441</v>
      </c>
    </row>
    <row r="96" spans="2:15" ht="40.5" customHeight="1" thickBot="1">
      <c r="B96" s="299"/>
      <c r="C96" s="331"/>
      <c r="D96" s="314"/>
      <c r="E96" s="29" t="s">
        <v>89</v>
      </c>
      <c r="F96" s="17" t="s">
        <v>173</v>
      </c>
      <c r="G96" s="28" t="s">
        <v>90</v>
      </c>
      <c r="H96" s="17" t="s">
        <v>91</v>
      </c>
      <c r="I96" s="24" t="s">
        <v>19</v>
      </c>
      <c r="J96" s="29"/>
      <c r="K96" s="282"/>
      <c r="L96" s="283"/>
      <c r="M96" s="290"/>
      <c r="N96" s="265"/>
      <c r="O96" s="16"/>
    </row>
    <row r="97" spans="2:15" ht="30.75" customHeight="1" thickBot="1">
      <c r="B97" s="329" t="s">
        <v>660</v>
      </c>
      <c r="C97" s="331"/>
      <c r="D97" s="313" t="s">
        <v>280</v>
      </c>
      <c r="E97" s="16" t="s">
        <v>92</v>
      </c>
      <c r="F97" s="17" t="s">
        <v>173</v>
      </c>
      <c r="G97" s="28" t="s">
        <v>93</v>
      </c>
      <c r="H97" s="17" t="s">
        <v>94</v>
      </c>
      <c r="I97" s="24" t="s">
        <v>51</v>
      </c>
      <c r="J97" s="55"/>
      <c r="K97" s="280" t="s">
        <v>88</v>
      </c>
      <c r="L97" s="281"/>
      <c r="M97" s="290"/>
      <c r="N97" s="265"/>
      <c r="O97" s="267"/>
    </row>
    <row r="98" spans="2:15" ht="40.5" customHeight="1" thickBot="1">
      <c r="B98" s="298"/>
      <c r="C98" s="331"/>
      <c r="D98" s="314"/>
      <c r="E98" s="16" t="s">
        <v>95</v>
      </c>
      <c r="F98" s="17" t="s">
        <v>173</v>
      </c>
      <c r="G98" s="28" t="s">
        <v>96</v>
      </c>
      <c r="H98" s="17" t="s">
        <v>198</v>
      </c>
      <c r="I98" s="24" t="s">
        <v>51</v>
      </c>
      <c r="J98" s="56"/>
      <c r="K98" s="296"/>
      <c r="L98" s="297"/>
      <c r="M98" s="290"/>
      <c r="N98" s="265"/>
      <c r="O98" s="265"/>
    </row>
    <row r="99" spans="2:15" ht="33.75" customHeight="1" thickBot="1">
      <c r="B99" s="299"/>
      <c r="C99" s="325"/>
      <c r="D99" s="368"/>
      <c r="E99" s="16" t="s">
        <v>89</v>
      </c>
      <c r="F99" s="17" t="s">
        <v>173</v>
      </c>
      <c r="G99" s="28" t="s">
        <v>97</v>
      </c>
      <c r="H99" s="17" t="s">
        <v>91</v>
      </c>
      <c r="I99" s="24" t="s">
        <v>51</v>
      </c>
      <c r="J99" s="34"/>
      <c r="K99" s="282"/>
      <c r="L99" s="283"/>
      <c r="M99" s="285"/>
      <c r="N99" s="266"/>
      <c r="O99" s="266"/>
    </row>
    <row r="100" spans="2:15" ht="38.450000000000003" customHeight="1" thickBot="1">
      <c r="B100" s="31" t="s">
        <v>661</v>
      </c>
      <c r="C100" s="313" t="s">
        <v>98</v>
      </c>
      <c r="D100" s="25" t="s">
        <v>61</v>
      </c>
      <c r="E100" s="313" t="s">
        <v>99</v>
      </c>
      <c r="F100" s="17" t="s">
        <v>173</v>
      </c>
      <c r="G100" s="284" t="s">
        <v>283</v>
      </c>
      <c r="H100" s="17" t="s">
        <v>415</v>
      </c>
      <c r="I100" s="31" t="s">
        <v>22</v>
      </c>
      <c r="J100" s="29"/>
      <c r="K100" s="280" t="s">
        <v>100</v>
      </c>
      <c r="L100" s="281"/>
      <c r="M100" s="284" t="s">
        <v>535</v>
      </c>
      <c r="N100" s="267"/>
      <c r="O100" s="33"/>
    </row>
    <row r="101" spans="2:15" ht="70.349999999999994" customHeight="1" thickBot="1">
      <c r="B101" s="31" t="s">
        <v>662</v>
      </c>
      <c r="C101" s="314"/>
      <c r="D101" s="25" t="s">
        <v>60</v>
      </c>
      <c r="E101" s="314"/>
      <c r="F101" s="17" t="s">
        <v>173</v>
      </c>
      <c r="G101" s="290"/>
      <c r="H101" s="17" t="s">
        <v>416</v>
      </c>
      <c r="I101" s="31" t="s">
        <v>22</v>
      </c>
      <c r="J101" s="29"/>
      <c r="K101" s="296"/>
      <c r="L101" s="297"/>
      <c r="M101" s="290"/>
      <c r="N101" s="265"/>
      <c r="O101" s="33"/>
    </row>
    <row r="102" spans="2:15" ht="19.5" customHeight="1" thickBot="1">
      <c r="B102" s="31" t="s">
        <v>663</v>
      </c>
      <c r="C102" s="368"/>
      <c r="D102" s="25" t="s">
        <v>101</v>
      </c>
      <c r="E102" s="368"/>
      <c r="F102" s="17" t="s">
        <v>173</v>
      </c>
      <c r="G102" s="285"/>
      <c r="H102" s="17" t="s">
        <v>102</v>
      </c>
      <c r="I102" s="31" t="s">
        <v>22</v>
      </c>
      <c r="J102" s="29"/>
      <c r="K102" s="282"/>
      <c r="L102" s="283"/>
      <c r="M102" s="285"/>
      <c r="N102" s="266"/>
      <c r="O102" s="59"/>
    </row>
    <row r="103" spans="2:15" ht="35.25" customHeight="1" thickBot="1">
      <c r="B103" s="31" t="s">
        <v>586</v>
      </c>
      <c r="C103" s="313" t="s">
        <v>251</v>
      </c>
      <c r="D103" s="46" t="s">
        <v>103</v>
      </c>
      <c r="E103" s="17" t="s">
        <v>104</v>
      </c>
      <c r="F103" s="17" t="s">
        <v>173</v>
      </c>
      <c r="G103" s="28" t="s">
        <v>282</v>
      </c>
      <c r="H103" s="35" t="s">
        <v>105</v>
      </c>
      <c r="I103" s="24" t="s">
        <v>51</v>
      </c>
      <c r="J103" s="29"/>
      <c r="K103" s="275"/>
      <c r="L103" s="276"/>
      <c r="M103" s="284" t="s">
        <v>225</v>
      </c>
      <c r="N103" s="17"/>
      <c r="O103" s="33"/>
    </row>
    <row r="104" spans="2:15" ht="39" customHeight="1" thickBot="1">
      <c r="B104" s="31" t="s">
        <v>587</v>
      </c>
      <c r="C104" s="314"/>
      <c r="D104" s="46" t="s">
        <v>106</v>
      </c>
      <c r="E104" s="17" t="s">
        <v>53</v>
      </c>
      <c r="F104" s="17" t="s">
        <v>173</v>
      </c>
      <c r="G104" s="28" t="s">
        <v>93</v>
      </c>
      <c r="H104" s="17" t="s">
        <v>107</v>
      </c>
      <c r="I104" s="24" t="s">
        <v>51</v>
      </c>
      <c r="J104" s="29"/>
      <c r="K104" s="306" t="s">
        <v>108</v>
      </c>
      <c r="L104" s="307"/>
      <c r="M104" s="290"/>
      <c r="N104" s="17"/>
      <c r="O104" s="33"/>
    </row>
    <row r="105" spans="2:15" ht="63" customHeight="1" thickBot="1">
      <c r="B105" s="31" t="s">
        <v>664</v>
      </c>
      <c r="C105" s="314"/>
      <c r="D105" s="46" t="s">
        <v>274</v>
      </c>
      <c r="E105" s="17" t="s">
        <v>53</v>
      </c>
      <c r="F105" s="17" t="s">
        <v>173</v>
      </c>
      <c r="G105" s="28" t="s">
        <v>281</v>
      </c>
      <c r="H105" s="17" t="s">
        <v>284</v>
      </c>
      <c r="I105" s="24" t="s">
        <v>51</v>
      </c>
      <c r="J105" s="29"/>
      <c r="K105" s="306" t="s">
        <v>109</v>
      </c>
      <c r="L105" s="307"/>
      <c r="M105" s="290"/>
      <c r="N105" s="17"/>
      <c r="O105" s="33"/>
    </row>
    <row r="106" spans="2:15" ht="86.25" customHeight="1" thickBot="1">
      <c r="B106" s="31" t="s">
        <v>665</v>
      </c>
      <c r="C106" s="368"/>
      <c r="D106" s="62" t="s">
        <v>538</v>
      </c>
      <c r="E106" s="17" t="s">
        <v>53</v>
      </c>
      <c r="F106" s="17" t="s">
        <v>65</v>
      </c>
      <c r="G106" s="17" t="s">
        <v>417</v>
      </c>
      <c r="H106" s="28" t="s">
        <v>539</v>
      </c>
      <c r="I106" s="24" t="s">
        <v>51</v>
      </c>
      <c r="J106" s="29"/>
      <c r="K106" s="306" t="s">
        <v>110</v>
      </c>
      <c r="L106" s="307"/>
      <c r="M106" s="285"/>
      <c r="N106" s="54"/>
      <c r="O106" s="33"/>
    </row>
    <row r="107" spans="2:15" s="89" customFormat="1" ht="18" customHeight="1" thickBot="1">
      <c r="B107" s="49">
        <f>B83+1</f>
        <v>10</v>
      </c>
      <c r="C107" s="310" t="s">
        <v>252</v>
      </c>
      <c r="D107" s="311"/>
      <c r="E107" s="311"/>
      <c r="F107" s="311"/>
      <c r="G107" s="311"/>
      <c r="H107" s="311"/>
      <c r="I107" s="311"/>
      <c r="J107" s="311"/>
      <c r="K107" s="311"/>
      <c r="L107" s="311"/>
      <c r="M107" s="311"/>
      <c r="N107" s="311"/>
      <c r="O107" s="312"/>
    </row>
    <row r="108" spans="2:15" ht="71.25" customHeight="1" thickBot="1">
      <c r="B108" s="31">
        <f>B107+0.1</f>
        <v>10.1</v>
      </c>
      <c r="C108" s="418" t="s">
        <v>176</v>
      </c>
      <c r="D108" s="419"/>
      <c r="E108" s="56" t="s">
        <v>177</v>
      </c>
      <c r="F108" s="70" t="s">
        <v>173</v>
      </c>
      <c r="G108" s="53" t="s">
        <v>189</v>
      </c>
      <c r="H108" s="53" t="s">
        <v>175</v>
      </c>
      <c r="I108" s="71" t="s">
        <v>19</v>
      </c>
      <c r="J108" s="56"/>
      <c r="K108" s="306" t="s">
        <v>556</v>
      </c>
      <c r="L108" s="307"/>
      <c r="M108" s="72" t="s">
        <v>215</v>
      </c>
      <c r="N108" s="72"/>
      <c r="O108" s="72"/>
    </row>
    <row r="109" spans="2:15" ht="36.75" customHeight="1">
      <c r="B109" s="329">
        <f t="shared" ref="B109:B113" si="3">B108+0.1</f>
        <v>10.199999999999999</v>
      </c>
      <c r="C109" s="271" t="s">
        <v>425</v>
      </c>
      <c r="D109" s="272"/>
      <c r="E109" s="284" t="s">
        <v>557</v>
      </c>
      <c r="F109" s="342" t="s">
        <v>173</v>
      </c>
      <c r="G109" s="267" t="s">
        <v>189</v>
      </c>
      <c r="H109" s="267" t="s">
        <v>427</v>
      </c>
      <c r="I109" s="344" t="s">
        <v>19</v>
      </c>
      <c r="J109" s="267"/>
      <c r="K109" s="286" t="s">
        <v>558</v>
      </c>
      <c r="L109" s="287"/>
      <c r="M109" s="267" t="s">
        <v>216</v>
      </c>
      <c r="N109" s="267"/>
      <c r="O109" s="267"/>
    </row>
    <row r="110" spans="2:15" ht="36.75" customHeight="1" thickBot="1">
      <c r="B110" s="299">
        <f t="shared" si="3"/>
        <v>10.299999999999999</v>
      </c>
      <c r="C110" s="273"/>
      <c r="D110" s="274"/>
      <c r="E110" s="285"/>
      <c r="F110" s="343"/>
      <c r="G110" s="266"/>
      <c r="H110" s="266"/>
      <c r="I110" s="345"/>
      <c r="J110" s="266"/>
      <c r="K110" s="291"/>
      <c r="L110" s="292"/>
      <c r="M110" s="266"/>
      <c r="N110" s="266"/>
      <c r="O110" s="266"/>
    </row>
    <row r="111" spans="2:15" s="75" customFormat="1" ht="30" customHeight="1" thickBot="1">
      <c r="B111" s="344">
        <f>B109+0.1</f>
        <v>10.299999999999999</v>
      </c>
      <c r="C111" s="426" t="s">
        <v>669</v>
      </c>
      <c r="D111" s="426"/>
      <c r="E111" s="351" t="s">
        <v>190</v>
      </c>
      <c r="F111" s="362" t="s">
        <v>668</v>
      </c>
      <c r="G111" s="360" t="s">
        <v>540</v>
      </c>
      <c r="H111" s="360" t="s">
        <v>178</v>
      </c>
      <c r="I111" s="74" t="s">
        <v>19</v>
      </c>
      <c r="J111" s="351"/>
      <c r="K111" s="364" t="s">
        <v>426</v>
      </c>
      <c r="L111" s="365"/>
      <c r="M111" s="351" t="s">
        <v>216</v>
      </c>
      <c r="N111" s="376"/>
      <c r="O111" s="372" t="s">
        <v>316</v>
      </c>
    </row>
    <row r="112" spans="2:15" s="75" customFormat="1" ht="30" customHeight="1" thickBot="1">
      <c r="B112" s="429">
        <f t="shared" si="3"/>
        <v>10.399999999999999</v>
      </c>
      <c r="C112" s="426"/>
      <c r="D112" s="426"/>
      <c r="E112" s="359"/>
      <c r="F112" s="427"/>
      <c r="G112" s="428"/>
      <c r="H112" s="428"/>
      <c r="I112" s="429" t="s">
        <v>22</v>
      </c>
      <c r="J112" s="359"/>
      <c r="K112" s="462"/>
      <c r="L112" s="463"/>
      <c r="M112" s="359"/>
      <c r="N112" s="378"/>
      <c r="O112" s="373"/>
    </row>
    <row r="113" spans="2:15" s="75" customFormat="1" ht="30" customHeight="1" thickBot="1">
      <c r="B113" s="345">
        <f t="shared" si="3"/>
        <v>10.499999999999998</v>
      </c>
      <c r="C113" s="426"/>
      <c r="D113" s="426"/>
      <c r="E113" s="352"/>
      <c r="F113" s="363"/>
      <c r="G113" s="361"/>
      <c r="H113" s="361"/>
      <c r="I113" s="345"/>
      <c r="J113" s="352"/>
      <c r="K113" s="366"/>
      <c r="L113" s="367"/>
      <c r="M113" s="352"/>
      <c r="N113" s="377"/>
      <c r="O113" s="374"/>
    </row>
    <row r="114" spans="2:15" s="75" customFormat="1" ht="51.75" customHeight="1">
      <c r="B114" s="344">
        <v>10.4</v>
      </c>
      <c r="C114" s="353" t="s">
        <v>181</v>
      </c>
      <c r="D114" s="354"/>
      <c r="E114" s="351" t="s">
        <v>179</v>
      </c>
      <c r="F114" s="362" t="s">
        <v>541</v>
      </c>
      <c r="G114" s="360" t="s">
        <v>180</v>
      </c>
      <c r="H114" s="360" t="s">
        <v>278</v>
      </c>
      <c r="I114" s="76" t="s">
        <v>19</v>
      </c>
      <c r="J114" s="351"/>
      <c r="K114" s="364" t="s">
        <v>279</v>
      </c>
      <c r="L114" s="365"/>
      <c r="M114" s="351" t="s">
        <v>311</v>
      </c>
      <c r="N114" s="376"/>
      <c r="O114" s="372" t="s">
        <v>317</v>
      </c>
    </row>
    <row r="115" spans="2:15" s="75" customFormat="1" ht="51.75" customHeight="1" thickBot="1">
      <c r="B115" s="345"/>
      <c r="C115" s="355"/>
      <c r="D115" s="356"/>
      <c r="E115" s="352"/>
      <c r="F115" s="363"/>
      <c r="G115" s="361"/>
      <c r="H115" s="361"/>
      <c r="I115" s="76" t="s">
        <v>22</v>
      </c>
      <c r="J115" s="352"/>
      <c r="K115" s="366"/>
      <c r="L115" s="367"/>
      <c r="M115" s="352"/>
      <c r="N115" s="377"/>
      <c r="O115" s="374"/>
    </row>
    <row r="116" spans="2:15" ht="30" customHeight="1" thickBot="1">
      <c r="B116" s="431">
        <v>10.5</v>
      </c>
      <c r="C116" s="420" t="s">
        <v>111</v>
      </c>
      <c r="D116" s="420"/>
      <c r="E116" s="421" t="s">
        <v>112</v>
      </c>
      <c r="F116" s="423" t="s">
        <v>285</v>
      </c>
      <c r="G116" s="284" t="s">
        <v>199</v>
      </c>
      <c r="H116" s="284" t="s">
        <v>559</v>
      </c>
      <c r="I116" s="267" t="s">
        <v>19</v>
      </c>
      <c r="J116" s="357"/>
      <c r="K116" s="286" t="s">
        <v>560</v>
      </c>
      <c r="L116" s="287"/>
      <c r="M116" s="346"/>
      <c r="N116" s="267"/>
      <c r="O116" s="267"/>
    </row>
    <row r="117" spans="2:15" ht="30" customHeight="1" thickBot="1">
      <c r="B117" s="431"/>
      <c r="C117" s="420"/>
      <c r="D117" s="420"/>
      <c r="E117" s="422"/>
      <c r="F117" s="424"/>
      <c r="G117" s="290"/>
      <c r="H117" s="290"/>
      <c r="I117" s="266"/>
      <c r="J117" s="358"/>
      <c r="K117" s="291"/>
      <c r="L117" s="292"/>
      <c r="M117" s="347"/>
      <c r="N117" s="266"/>
      <c r="O117" s="266"/>
    </row>
    <row r="118" spans="2:15" ht="30" customHeight="1" thickBot="1">
      <c r="B118" s="31">
        <v>10.6</v>
      </c>
      <c r="C118" s="214" t="s">
        <v>443</v>
      </c>
      <c r="D118" s="214"/>
      <c r="E118" s="216" t="s">
        <v>562</v>
      </c>
      <c r="F118" s="73"/>
      <c r="G118" s="17" t="s">
        <v>561</v>
      </c>
      <c r="H118" s="17" t="s">
        <v>563</v>
      </c>
      <c r="I118" s="179" t="s">
        <v>19</v>
      </c>
      <c r="J118" s="217"/>
      <c r="K118" s="275" t="s">
        <v>564</v>
      </c>
      <c r="L118" s="276"/>
      <c r="M118" s="16"/>
      <c r="N118" s="178"/>
      <c r="O118" s="186"/>
    </row>
    <row r="119" spans="2:15" ht="39" customHeight="1" thickBot="1">
      <c r="B119" s="431">
        <v>10.7</v>
      </c>
      <c r="C119" s="420" t="s">
        <v>277</v>
      </c>
      <c r="D119" s="420"/>
      <c r="E119" s="421" t="s">
        <v>173</v>
      </c>
      <c r="F119" s="423" t="s">
        <v>115</v>
      </c>
      <c r="G119" s="284" t="s">
        <v>116</v>
      </c>
      <c r="H119" s="60" t="s">
        <v>117</v>
      </c>
      <c r="I119" s="267" t="s">
        <v>19</v>
      </c>
      <c r="J119" s="293"/>
      <c r="K119" s="280" t="s">
        <v>113</v>
      </c>
      <c r="L119" s="281"/>
      <c r="M119" s="346" t="s">
        <v>542</v>
      </c>
      <c r="N119" s="267"/>
      <c r="O119" s="372" t="s">
        <v>318</v>
      </c>
    </row>
    <row r="120" spans="2:15" ht="23.25" customHeight="1" thickBot="1">
      <c r="B120" s="431"/>
      <c r="C120" s="420"/>
      <c r="D120" s="420"/>
      <c r="E120" s="422"/>
      <c r="F120" s="424"/>
      <c r="G120" s="290"/>
      <c r="H120" s="61" t="s">
        <v>118</v>
      </c>
      <c r="I120" s="265"/>
      <c r="J120" s="294"/>
      <c r="K120" s="296"/>
      <c r="L120" s="297"/>
      <c r="M120" s="347"/>
      <c r="N120" s="265"/>
      <c r="O120" s="373"/>
    </row>
    <row r="121" spans="2:15" ht="20.25" customHeight="1" thickBot="1">
      <c r="B121" s="431"/>
      <c r="C121" s="420"/>
      <c r="D121" s="420"/>
      <c r="E121" s="422"/>
      <c r="F121" s="424"/>
      <c r="G121" s="290"/>
      <c r="H121" s="61" t="s">
        <v>418</v>
      </c>
      <c r="I121" s="265"/>
      <c r="J121" s="294"/>
      <c r="K121" s="296"/>
      <c r="L121" s="297"/>
      <c r="M121" s="347"/>
      <c r="N121" s="265"/>
      <c r="O121" s="373"/>
    </row>
    <row r="122" spans="2:15" ht="55.5" customHeight="1" thickBot="1">
      <c r="B122" s="431"/>
      <c r="C122" s="420"/>
      <c r="D122" s="420"/>
      <c r="E122" s="422"/>
      <c r="F122" s="424"/>
      <c r="G122" s="290"/>
      <c r="H122" s="61" t="s">
        <v>119</v>
      </c>
      <c r="I122" s="298" t="s">
        <v>22</v>
      </c>
      <c r="J122" s="294"/>
      <c r="K122" s="296"/>
      <c r="L122" s="297"/>
      <c r="M122" s="347"/>
      <c r="N122" s="265"/>
      <c r="O122" s="373"/>
    </row>
    <row r="123" spans="2:15" ht="39" customHeight="1" thickBot="1">
      <c r="B123" s="431"/>
      <c r="C123" s="420"/>
      <c r="D123" s="420"/>
      <c r="E123" s="432"/>
      <c r="F123" s="430"/>
      <c r="G123" s="285"/>
      <c r="H123" s="36" t="s">
        <v>200</v>
      </c>
      <c r="I123" s="299"/>
      <c r="J123" s="295"/>
      <c r="K123" s="282"/>
      <c r="L123" s="283"/>
      <c r="M123" s="375"/>
      <c r="N123" s="266"/>
      <c r="O123" s="374"/>
    </row>
    <row r="124" spans="2:15" ht="22.5" customHeight="1" thickBot="1">
      <c r="B124" s="431" t="s">
        <v>666</v>
      </c>
      <c r="C124" s="369" t="s">
        <v>276</v>
      </c>
      <c r="D124" s="369" t="s">
        <v>300</v>
      </c>
      <c r="E124" s="421" t="s">
        <v>114</v>
      </c>
      <c r="F124" s="423" t="s">
        <v>120</v>
      </c>
      <c r="G124" s="284" t="s">
        <v>121</v>
      </c>
      <c r="H124" s="440" t="s">
        <v>122</v>
      </c>
      <c r="I124" s="39" t="s">
        <v>19</v>
      </c>
      <c r="J124" s="293"/>
      <c r="K124" s="286" t="s">
        <v>113</v>
      </c>
      <c r="L124" s="287"/>
      <c r="M124" s="293" t="s">
        <v>311</v>
      </c>
      <c r="N124" s="267"/>
      <c r="O124" s="372" t="s">
        <v>419</v>
      </c>
    </row>
    <row r="125" spans="2:15" ht="22.5" customHeight="1" thickBot="1">
      <c r="B125" s="431"/>
      <c r="C125" s="370"/>
      <c r="D125" s="371"/>
      <c r="E125" s="432"/>
      <c r="F125" s="430"/>
      <c r="G125" s="285"/>
      <c r="H125" s="441"/>
      <c r="I125" s="37" t="s">
        <v>22</v>
      </c>
      <c r="J125" s="295"/>
      <c r="K125" s="288"/>
      <c r="L125" s="289"/>
      <c r="M125" s="294"/>
      <c r="N125" s="265"/>
      <c r="O125" s="373"/>
    </row>
    <row r="126" spans="2:15" ht="22.5" customHeight="1" thickBot="1">
      <c r="B126" s="431" t="s">
        <v>667</v>
      </c>
      <c r="C126" s="370"/>
      <c r="D126" s="369" t="s">
        <v>275</v>
      </c>
      <c r="E126" s="421" t="s">
        <v>114</v>
      </c>
      <c r="F126" s="423" t="s">
        <v>123</v>
      </c>
      <c r="G126" s="284" t="s">
        <v>124</v>
      </c>
      <c r="H126" s="284" t="s">
        <v>125</v>
      </c>
      <c r="I126" s="66" t="s">
        <v>19</v>
      </c>
      <c r="J126" s="293"/>
      <c r="K126" s="288"/>
      <c r="L126" s="289"/>
      <c r="M126" s="294"/>
      <c r="N126" s="265"/>
      <c r="O126" s="373"/>
    </row>
    <row r="127" spans="2:15" ht="22.5" customHeight="1" thickBot="1">
      <c r="B127" s="431"/>
      <c r="C127" s="371"/>
      <c r="D127" s="371"/>
      <c r="E127" s="422"/>
      <c r="F127" s="424"/>
      <c r="G127" s="290"/>
      <c r="H127" s="290"/>
      <c r="I127" s="58" t="s">
        <v>22</v>
      </c>
      <c r="J127" s="294"/>
      <c r="K127" s="288"/>
      <c r="L127" s="289"/>
      <c r="M127" s="294"/>
      <c r="N127" s="266"/>
      <c r="O127" s="373"/>
    </row>
    <row r="128" spans="2:15" ht="39" customHeight="1" thickBot="1">
      <c r="B128" s="431">
        <v>10.9</v>
      </c>
      <c r="C128" s="300" t="s">
        <v>273</v>
      </c>
      <c r="D128" s="300"/>
      <c r="E128" s="284" t="s">
        <v>126</v>
      </c>
      <c r="F128" s="423" t="s">
        <v>202</v>
      </c>
      <c r="G128" s="284" t="s">
        <v>127</v>
      </c>
      <c r="H128" s="313" t="s">
        <v>201</v>
      </c>
      <c r="I128" s="39" t="s">
        <v>51</v>
      </c>
      <c r="J128" s="293"/>
      <c r="K128" s="324" t="s">
        <v>334</v>
      </c>
      <c r="L128" s="330"/>
      <c r="M128" s="267" t="s">
        <v>543</v>
      </c>
      <c r="N128" s="267"/>
      <c r="O128" s="464" t="s">
        <v>290</v>
      </c>
    </row>
    <row r="129" spans="2:19" ht="39" customHeight="1" thickBot="1">
      <c r="B129" s="431"/>
      <c r="C129" s="300"/>
      <c r="D129" s="300"/>
      <c r="E129" s="285"/>
      <c r="F129" s="430"/>
      <c r="G129" s="285"/>
      <c r="H129" s="368"/>
      <c r="I129" s="38" t="s">
        <v>22</v>
      </c>
      <c r="J129" s="295"/>
      <c r="K129" s="325"/>
      <c r="L129" s="333"/>
      <c r="M129" s="266"/>
      <c r="N129" s="266"/>
      <c r="O129" s="465"/>
    </row>
    <row r="130" spans="2:19" ht="28.35" customHeight="1" thickBot="1">
      <c r="B130" s="505">
        <v>10.1</v>
      </c>
      <c r="C130" s="300" t="s">
        <v>272</v>
      </c>
      <c r="D130" s="300"/>
      <c r="E130" s="421" t="s">
        <v>128</v>
      </c>
      <c r="F130" s="284" t="s">
        <v>129</v>
      </c>
      <c r="G130" s="284" t="s">
        <v>130</v>
      </c>
      <c r="H130" s="284" t="s">
        <v>131</v>
      </c>
      <c r="I130" s="39" t="s">
        <v>51</v>
      </c>
      <c r="J130" s="293"/>
      <c r="K130" s="280" t="s">
        <v>113</v>
      </c>
      <c r="L130" s="281"/>
      <c r="M130" s="268" t="s">
        <v>319</v>
      </c>
      <c r="N130" s="277"/>
      <c r="O130" s="465"/>
    </row>
    <row r="131" spans="2:19" ht="18.75" customHeight="1" thickBot="1">
      <c r="B131" s="505"/>
      <c r="C131" s="300"/>
      <c r="D131" s="300"/>
      <c r="E131" s="422"/>
      <c r="F131" s="290"/>
      <c r="G131" s="290"/>
      <c r="H131" s="290"/>
      <c r="I131" s="298" t="s">
        <v>22</v>
      </c>
      <c r="J131" s="294"/>
      <c r="K131" s="296"/>
      <c r="L131" s="297"/>
      <c r="M131" s="269"/>
      <c r="N131" s="278"/>
      <c r="O131" s="465"/>
    </row>
    <row r="132" spans="2:19" ht="56.45" customHeight="1" thickBot="1">
      <c r="B132" s="505"/>
      <c r="C132" s="300"/>
      <c r="D132" s="300"/>
      <c r="E132" s="432"/>
      <c r="F132" s="285"/>
      <c r="G132" s="285"/>
      <c r="H132" s="285"/>
      <c r="I132" s="299"/>
      <c r="J132" s="295"/>
      <c r="K132" s="282"/>
      <c r="L132" s="283"/>
      <c r="M132" s="269"/>
      <c r="N132" s="279"/>
      <c r="O132" s="465"/>
    </row>
    <row r="133" spans="2:19" ht="0" hidden="1" customHeight="1">
      <c r="M133" s="269"/>
      <c r="N133" s="180"/>
      <c r="O133" s="466"/>
    </row>
    <row r="134" spans="2:19" ht="48" customHeight="1">
      <c r="B134" s="439">
        <v>10.11</v>
      </c>
      <c r="C134" s="271" t="s">
        <v>133</v>
      </c>
      <c r="D134" s="272"/>
      <c r="E134" s="95" t="s">
        <v>43</v>
      </c>
      <c r="F134" s="96" t="s">
        <v>203</v>
      </c>
      <c r="G134" s="52" t="s">
        <v>134</v>
      </c>
      <c r="H134" s="52" t="s">
        <v>204</v>
      </c>
      <c r="I134" s="66" t="s">
        <v>19</v>
      </c>
      <c r="J134" s="267"/>
      <c r="K134" s="286" t="s">
        <v>205</v>
      </c>
      <c r="L134" s="287"/>
      <c r="M134" s="269"/>
      <c r="N134" s="277"/>
      <c r="O134" s="466"/>
    </row>
    <row r="135" spans="2:19" ht="48" customHeight="1" thickBot="1">
      <c r="B135" s="299"/>
      <c r="C135" s="273"/>
      <c r="D135" s="274"/>
      <c r="E135" s="93"/>
      <c r="F135" s="94"/>
      <c r="G135" s="54"/>
      <c r="H135" s="54" t="s">
        <v>444</v>
      </c>
      <c r="I135" s="38" t="s">
        <v>22</v>
      </c>
      <c r="J135" s="266"/>
      <c r="K135" s="291"/>
      <c r="L135" s="292"/>
      <c r="M135" s="270"/>
      <c r="N135" s="279"/>
      <c r="O135" s="467"/>
      <c r="S135" s="99"/>
    </row>
    <row r="136" spans="2:19" ht="63.95" customHeight="1" thickBot="1">
      <c r="B136" s="68">
        <v>10.119999999999999</v>
      </c>
      <c r="C136" s="213" t="s">
        <v>446</v>
      </c>
      <c r="D136" s="187"/>
      <c r="E136" s="216"/>
      <c r="F136" s="73"/>
      <c r="G136" s="17"/>
      <c r="H136" s="17"/>
      <c r="I136" s="31"/>
      <c r="J136" s="24"/>
      <c r="K136" s="410"/>
      <c r="L136" s="276"/>
      <c r="M136" s="83"/>
      <c r="N136" s="218"/>
      <c r="O136" s="218"/>
    </row>
    <row r="137" spans="2:19" s="89" customFormat="1" ht="18" customHeight="1" thickBot="1">
      <c r="B137" s="49">
        <f>B107+1</f>
        <v>11</v>
      </c>
      <c r="C137" s="310" t="s">
        <v>132</v>
      </c>
      <c r="D137" s="311"/>
      <c r="E137" s="311"/>
      <c r="F137" s="311"/>
      <c r="G137" s="311"/>
      <c r="H137" s="311"/>
      <c r="I137" s="311"/>
      <c r="J137" s="311"/>
      <c r="K137" s="311"/>
      <c r="L137" s="311"/>
      <c r="M137" s="311"/>
      <c r="N137" s="311"/>
      <c r="O137" s="312"/>
    </row>
    <row r="138" spans="2:19" ht="77.25" customHeight="1" thickBot="1">
      <c r="B138" s="22">
        <f>B137+0.1</f>
        <v>11.1</v>
      </c>
      <c r="C138" s="98" t="s">
        <v>132</v>
      </c>
      <c r="D138" s="212"/>
      <c r="E138" s="24" t="s">
        <v>136</v>
      </c>
      <c r="F138" s="24"/>
      <c r="G138" s="24"/>
      <c r="H138" s="63"/>
      <c r="I138" s="63" t="s">
        <v>51</v>
      </c>
      <c r="J138" s="39"/>
      <c r="K138" s="275" t="s">
        <v>137</v>
      </c>
      <c r="L138" s="276"/>
      <c r="M138" s="56" t="s">
        <v>445</v>
      </c>
      <c r="N138" s="56"/>
      <c r="O138" s="97"/>
    </row>
    <row r="139" spans="2:19" ht="37.5" customHeight="1">
      <c r="B139" s="329">
        <f>B138+0.1</f>
        <v>11.2</v>
      </c>
      <c r="C139" s="324" t="s">
        <v>296</v>
      </c>
      <c r="D139" s="435"/>
      <c r="E139" s="280" t="s">
        <v>291</v>
      </c>
      <c r="F139" s="437"/>
      <c r="G139" s="437"/>
      <c r="H139" s="281"/>
      <c r="I139" s="63" t="s">
        <v>51</v>
      </c>
      <c r="J139" s="267"/>
      <c r="K139" s="280" t="s">
        <v>292</v>
      </c>
      <c r="L139" s="281"/>
      <c r="M139" s="284" t="s">
        <v>295</v>
      </c>
      <c r="N139" s="267"/>
      <c r="O139" s="433"/>
    </row>
    <row r="140" spans="2:19" ht="37.5" customHeight="1" thickBot="1">
      <c r="B140" s="299"/>
      <c r="C140" s="325"/>
      <c r="D140" s="436"/>
      <c r="E140" s="282"/>
      <c r="F140" s="438"/>
      <c r="G140" s="438"/>
      <c r="H140" s="283"/>
      <c r="I140" s="91" t="s">
        <v>22</v>
      </c>
      <c r="J140" s="266"/>
      <c r="K140" s="282"/>
      <c r="L140" s="283"/>
      <c r="M140" s="285"/>
      <c r="N140" s="266"/>
      <c r="O140" s="434"/>
    </row>
    <row r="141" spans="2:19" ht="37.5" customHeight="1">
      <c r="B141" s="329">
        <f>B139+0.1</f>
        <v>11.299999999999999</v>
      </c>
      <c r="C141" s="324" t="s">
        <v>297</v>
      </c>
      <c r="D141" s="435"/>
      <c r="E141" s="280" t="s">
        <v>293</v>
      </c>
      <c r="F141" s="437"/>
      <c r="G141" s="437"/>
      <c r="H141" s="281"/>
      <c r="I141" s="63" t="s">
        <v>51</v>
      </c>
      <c r="J141" s="267"/>
      <c r="K141" s="280" t="s">
        <v>294</v>
      </c>
      <c r="L141" s="281"/>
      <c r="M141" s="284" t="s">
        <v>295</v>
      </c>
      <c r="N141" s="267"/>
      <c r="O141" s="433"/>
    </row>
    <row r="142" spans="2:19" ht="37.5" customHeight="1" thickBot="1">
      <c r="B142" s="299"/>
      <c r="C142" s="325"/>
      <c r="D142" s="436"/>
      <c r="E142" s="282"/>
      <c r="F142" s="438"/>
      <c r="G142" s="438"/>
      <c r="H142" s="283"/>
      <c r="I142" s="91" t="s">
        <v>22</v>
      </c>
      <c r="J142" s="266"/>
      <c r="K142" s="282"/>
      <c r="L142" s="283"/>
      <c r="M142" s="285"/>
      <c r="N142" s="266"/>
      <c r="O142" s="434"/>
    </row>
    <row r="143" spans="2:19" s="89" customFormat="1" ht="18" customHeight="1" thickBot="1">
      <c r="B143" s="49">
        <f>B137+1</f>
        <v>12</v>
      </c>
      <c r="C143" s="310" t="s">
        <v>138</v>
      </c>
      <c r="D143" s="311"/>
      <c r="E143" s="311"/>
      <c r="F143" s="311"/>
      <c r="G143" s="311"/>
      <c r="H143" s="311"/>
      <c r="I143" s="311"/>
      <c r="J143" s="311"/>
      <c r="K143" s="311"/>
      <c r="L143" s="311"/>
      <c r="M143" s="311"/>
      <c r="N143" s="311"/>
      <c r="O143" s="312"/>
    </row>
    <row r="144" spans="2:19" ht="22.5" customHeight="1">
      <c r="B144" s="329">
        <f>B143+0.1</f>
        <v>12.1</v>
      </c>
      <c r="C144" s="271" t="s">
        <v>139</v>
      </c>
      <c r="D144" s="272"/>
      <c r="E144" s="421" t="s">
        <v>140</v>
      </c>
      <c r="F144" s="423" t="s">
        <v>141</v>
      </c>
      <c r="G144" s="284"/>
      <c r="H144" s="284" t="s">
        <v>544</v>
      </c>
      <c r="I144" s="39" t="s">
        <v>19</v>
      </c>
      <c r="J144" s="267"/>
      <c r="K144" s="280" t="s">
        <v>135</v>
      </c>
      <c r="L144" s="281"/>
      <c r="M144" s="284" t="s">
        <v>299</v>
      </c>
      <c r="N144" s="267"/>
      <c r="O144" s="447" t="s">
        <v>298</v>
      </c>
    </row>
    <row r="145" spans="2:15" ht="22.5" customHeight="1" thickBot="1">
      <c r="B145" s="299"/>
      <c r="C145" s="273"/>
      <c r="D145" s="274"/>
      <c r="E145" s="432"/>
      <c r="F145" s="430"/>
      <c r="G145" s="285"/>
      <c r="H145" s="285"/>
      <c r="I145" s="38" t="s">
        <v>22</v>
      </c>
      <c r="J145" s="266"/>
      <c r="K145" s="282"/>
      <c r="L145" s="283"/>
      <c r="M145" s="285"/>
      <c r="N145" s="266"/>
      <c r="O145" s="448"/>
    </row>
    <row r="146" spans="2:15" ht="22.5" customHeight="1">
      <c r="B146" s="329">
        <f>B144+0.1</f>
        <v>12.2</v>
      </c>
      <c r="C146" s="271" t="s">
        <v>142</v>
      </c>
      <c r="D146" s="272"/>
      <c r="E146" s="421" t="s">
        <v>43</v>
      </c>
      <c r="F146" s="423" t="s">
        <v>271</v>
      </c>
      <c r="G146" s="284" t="s">
        <v>143</v>
      </c>
      <c r="H146" s="284" t="s">
        <v>144</v>
      </c>
      <c r="I146" s="63" t="s">
        <v>19</v>
      </c>
      <c r="J146" s="267"/>
      <c r="K146" s="280" t="s">
        <v>145</v>
      </c>
      <c r="L146" s="281"/>
      <c r="M146" s="284" t="s">
        <v>299</v>
      </c>
      <c r="N146" s="265"/>
      <c r="O146" s="448"/>
    </row>
    <row r="147" spans="2:15" ht="22.5" customHeight="1" thickBot="1">
      <c r="B147" s="299"/>
      <c r="C147" s="273"/>
      <c r="D147" s="274"/>
      <c r="E147" s="432"/>
      <c r="F147" s="430"/>
      <c r="G147" s="285"/>
      <c r="H147" s="285"/>
      <c r="I147" s="37" t="s">
        <v>22</v>
      </c>
      <c r="J147" s="266"/>
      <c r="K147" s="282"/>
      <c r="L147" s="283"/>
      <c r="M147" s="285"/>
      <c r="N147" s="266"/>
      <c r="O147" s="449"/>
    </row>
    <row r="148" spans="2:15" ht="45" customHeight="1" thickBot="1">
      <c r="B148" s="31">
        <f>B146+0.1</f>
        <v>12.299999999999999</v>
      </c>
      <c r="C148" s="418" t="s">
        <v>146</v>
      </c>
      <c r="D148" s="419"/>
      <c r="E148" s="40" t="s">
        <v>43</v>
      </c>
      <c r="F148" s="57" t="s">
        <v>546</v>
      </c>
      <c r="G148" s="57" t="s">
        <v>147</v>
      </c>
      <c r="H148" s="57" t="s">
        <v>148</v>
      </c>
      <c r="I148" s="65" t="s">
        <v>51</v>
      </c>
      <c r="J148" s="40"/>
      <c r="K148" s="306" t="s">
        <v>545</v>
      </c>
      <c r="L148" s="307"/>
      <c r="M148" s="57" t="s">
        <v>215</v>
      </c>
      <c r="N148" s="57"/>
      <c r="O148" s="18"/>
    </row>
    <row r="149" spans="2:15" s="89" customFormat="1" ht="18" customHeight="1" thickBot="1">
      <c r="B149" s="49">
        <f>B143+1</f>
        <v>13</v>
      </c>
      <c r="C149" s="310" t="s">
        <v>149</v>
      </c>
      <c r="D149" s="311"/>
      <c r="E149" s="311"/>
      <c r="F149" s="311"/>
      <c r="G149" s="311"/>
      <c r="H149" s="311"/>
      <c r="I149" s="311"/>
      <c r="J149" s="311"/>
      <c r="K149" s="311"/>
      <c r="L149" s="311"/>
      <c r="M149" s="311"/>
      <c r="N149" s="311"/>
      <c r="O149" s="312"/>
    </row>
    <row r="150" spans="2:15" ht="24" customHeight="1">
      <c r="B150" s="329">
        <f>B149+0.1</f>
        <v>13.1</v>
      </c>
      <c r="C150" s="443" t="s">
        <v>150</v>
      </c>
      <c r="D150" s="445" t="s">
        <v>304</v>
      </c>
      <c r="E150" s="422" t="s">
        <v>151</v>
      </c>
      <c r="F150" s="424" t="s">
        <v>65</v>
      </c>
      <c r="G150" s="290" t="s">
        <v>152</v>
      </c>
      <c r="H150" s="290" t="s">
        <v>153</v>
      </c>
      <c r="I150" s="66" t="s">
        <v>19</v>
      </c>
      <c r="J150" s="294"/>
      <c r="K150" s="296" t="s">
        <v>154</v>
      </c>
      <c r="L150" s="297"/>
      <c r="M150" s="293" t="s">
        <v>303</v>
      </c>
      <c r="N150" s="210"/>
      <c r="O150" s="473" t="s">
        <v>298</v>
      </c>
    </row>
    <row r="151" spans="2:15" ht="34.5" customHeight="1" thickBot="1">
      <c r="B151" s="299"/>
      <c r="C151" s="444"/>
      <c r="D151" s="446"/>
      <c r="E151" s="432"/>
      <c r="F151" s="430"/>
      <c r="G151" s="285"/>
      <c r="H151" s="285"/>
      <c r="I151" s="38" t="s">
        <v>22</v>
      </c>
      <c r="J151" s="295"/>
      <c r="K151" s="282"/>
      <c r="L151" s="283"/>
      <c r="M151" s="295"/>
      <c r="N151" s="211"/>
      <c r="O151" s="474"/>
    </row>
    <row r="152" spans="2:15" ht="30.75" thickBot="1">
      <c r="B152" s="31">
        <f>B150+0.1</f>
        <v>13.2</v>
      </c>
      <c r="C152" s="456" t="s">
        <v>155</v>
      </c>
      <c r="D152" s="457"/>
      <c r="E152" s="21" t="s">
        <v>43</v>
      </c>
      <c r="F152" s="60"/>
      <c r="G152" s="60" t="s">
        <v>147</v>
      </c>
      <c r="H152" s="60" t="s">
        <v>156</v>
      </c>
      <c r="I152" s="63" t="s">
        <v>51</v>
      </c>
      <c r="J152" s="21"/>
      <c r="K152" s="306"/>
      <c r="L152" s="307"/>
      <c r="M152" s="40" t="s">
        <v>215</v>
      </c>
      <c r="N152" s="40"/>
      <c r="O152" s="18"/>
    </row>
    <row r="153" spans="2:15" ht="30.75" thickBot="1">
      <c r="B153" s="31">
        <f>B152+0.1</f>
        <v>13.299999999999999</v>
      </c>
      <c r="C153" s="456" t="s">
        <v>268</v>
      </c>
      <c r="D153" s="457"/>
      <c r="E153" s="21" t="s">
        <v>43</v>
      </c>
      <c r="F153" s="60"/>
      <c r="G153" s="60" t="s">
        <v>157</v>
      </c>
      <c r="H153" s="60" t="s">
        <v>158</v>
      </c>
      <c r="I153" s="63" t="s">
        <v>51</v>
      </c>
      <c r="J153" s="21"/>
      <c r="K153" s="306"/>
      <c r="L153" s="307"/>
      <c r="M153" s="40" t="s">
        <v>215</v>
      </c>
      <c r="N153" s="40"/>
      <c r="O153" s="18"/>
    </row>
    <row r="154" spans="2:15" ht="45.75" thickBot="1">
      <c r="B154" s="31">
        <f>B153+0.1</f>
        <v>13.399999999999999</v>
      </c>
      <c r="C154" s="456" t="s">
        <v>159</v>
      </c>
      <c r="D154" s="457"/>
      <c r="E154" s="21" t="s">
        <v>43</v>
      </c>
      <c r="F154" s="60"/>
      <c r="G154" s="60" t="s">
        <v>160</v>
      </c>
      <c r="H154" s="60" t="s">
        <v>161</v>
      </c>
      <c r="I154" s="63" t="s">
        <v>51</v>
      </c>
      <c r="J154" s="21"/>
      <c r="K154" s="306" t="s">
        <v>302</v>
      </c>
      <c r="L154" s="307"/>
      <c r="M154" s="40" t="s">
        <v>215</v>
      </c>
      <c r="N154" s="184"/>
      <c r="O154" s="92"/>
    </row>
    <row r="155" spans="2:15" ht="21" customHeight="1">
      <c r="B155" s="329">
        <f>B154+0.1</f>
        <v>13.499999999999998</v>
      </c>
      <c r="C155" s="450" t="s">
        <v>301</v>
      </c>
      <c r="D155" s="451"/>
      <c r="E155" s="293" t="s">
        <v>43</v>
      </c>
      <c r="F155" s="284"/>
      <c r="G155" s="284" t="s">
        <v>162</v>
      </c>
      <c r="H155" s="41" t="s">
        <v>163</v>
      </c>
      <c r="I155" s="267" t="s">
        <v>19</v>
      </c>
      <c r="J155" s="293"/>
      <c r="K155" s="286"/>
      <c r="L155" s="287"/>
      <c r="M155" s="346" t="s">
        <v>303</v>
      </c>
      <c r="N155" s="210"/>
      <c r="O155" s="470" t="s">
        <v>298</v>
      </c>
    </row>
    <row r="156" spans="2:15" ht="21" customHeight="1">
      <c r="B156" s="298"/>
      <c r="C156" s="452"/>
      <c r="D156" s="453"/>
      <c r="E156" s="294"/>
      <c r="F156" s="290"/>
      <c r="G156" s="290"/>
      <c r="H156" s="42" t="s">
        <v>164</v>
      </c>
      <c r="I156" s="265"/>
      <c r="J156" s="294"/>
      <c r="K156" s="288"/>
      <c r="L156" s="289"/>
      <c r="M156" s="347"/>
      <c r="N156" s="72"/>
      <c r="O156" s="471"/>
    </row>
    <row r="157" spans="2:15" ht="21" customHeight="1" thickBot="1">
      <c r="B157" s="299"/>
      <c r="C157" s="454"/>
      <c r="D157" s="455"/>
      <c r="E157" s="295"/>
      <c r="F157" s="285"/>
      <c r="G157" s="285"/>
      <c r="H157" s="43" t="s">
        <v>165</v>
      </c>
      <c r="I157" s="266"/>
      <c r="J157" s="295"/>
      <c r="K157" s="291"/>
      <c r="L157" s="292"/>
      <c r="M157" s="375"/>
      <c r="N157" s="211"/>
      <c r="O157" s="472"/>
    </row>
    <row r="158" spans="2:15" s="89" customFormat="1" ht="18" customHeight="1" thickBot="1">
      <c r="B158" s="49">
        <f>B149+1</f>
        <v>14</v>
      </c>
      <c r="C158" s="310" t="s">
        <v>253</v>
      </c>
      <c r="D158" s="311"/>
      <c r="E158" s="311"/>
      <c r="F158" s="311"/>
      <c r="G158" s="311"/>
      <c r="H158" s="311"/>
      <c r="I158" s="311"/>
      <c r="J158" s="311"/>
      <c r="K158" s="311"/>
      <c r="L158" s="311"/>
      <c r="M158" s="311"/>
      <c r="N158" s="311"/>
      <c r="O158" s="312"/>
    </row>
    <row r="159" spans="2:15" ht="30.75" thickBot="1">
      <c r="B159" s="31">
        <f>B158+0.1</f>
        <v>14.1</v>
      </c>
      <c r="C159" s="308" t="s">
        <v>254</v>
      </c>
      <c r="D159" s="309"/>
      <c r="E159" s="40" t="s">
        <v>166</v>
      </c>
      <c r="F159" s="57"/>
      <c r="G159" s="57" t="s">
        <v>167</v>
      </c>
      <c r="H159" s="57" t="s">
        <v>257</v>
      </c>
      <c r="I159" s="65" t="s">
        <v>19</v>
      </c>
      <c r="J159" s="40"/>
      <c r="K159" s="275"/>
      <c r="L159" s="276"/>
      <c r="M159" s="87" t="s">
        <v>235</v>
      </c>
      <c r="N159" s="87"/>
      <c r="O159" s="34"/>
    </row>
    <row r="160" spans="2:15" ht="60.75" thickBot="1">
      <c r="B160" s="31">
        <f>B159+0.1</f>
        <v>14.2</v>
      </c>
      <c r="C160" s="308" t="s">
        <v>255</v>
      </c>
      <c r="D160" s="309"/>
      <c r="E160" s="40" t="s">
        <v>166</v>
      </c>
      <c r="F160" s="57" t="s">
        <v>168</v>
      </c>
      <c r="G160" s="57" t="s">
        <v>256</v>
      </c>
      <c r="H160" s="57" t="s">
        <v>258</v>
      </c>
      <c r="I160" s="37" t="s">
        <v>22</v>
      </c>
      <c r="J160" s="40"/>
      <c r="K160" s="306" t="s">
        <v>169</v>
      </c>
      <c r="L160" s="307"/>
      <c r="M160" s="88" t="s">
        <v>305</v>
      </c>
      <c r="N160" s="88"/>
      <c r="O160" s="16" t="s">
        <v>261</v>
      </c>
    </row>
    <row r="161" spans="2:15" ht="120.75" thickBot="1">
      <c r="B161" s="31">
        <f>B160+0.1</f>
        <v>14.299999999999999</v>
      </c>
      <c r="C161" s="469" t="s">
        <v>206</v>
      </c>
      <c r="D161" s="469"/>
      <c r="E161" s="16" t="s">
        <v>16</v>
      </c>
      <c r="F161" s="17" t="s">
        <v>21</v>
      </c>
      <c r="G161" s="17" t="s">
        <v>256</v>
      </c>
      <c r="H161" s="17" t="s">
        <v>259</v>
      </c>
      <c r="I161" s="31" t="s">
        <v>19</v>
      </c>
      <c r="J161" s="16"/>
      <c r="K161" s="326"/>
      <c r="L161" s="326"/>
      <c r="M161" s="16" t="s">
        <v>260</v>
      </c>
      <c r="N161" s="16"/>
      <c r="O161" s="16" t="s">
        <v>267</v>
      </c>
    </row>
    <row r="162" spans="2:15" ht="16.5">
      <c r="C162" s="44"/>
    </row>
    <row r="163" spans="2:15" ht="15">
      <c r="C163" s="8" t="s">
        <v>265</v>
      </c>
      <c r="D163" s="8" t="s">
        <v>262</v>
      </c>
      <c r="E163" s="7"/>
      <c r="G163" s="13" t="s">
        <v>263</v>
      </c>
      <c r="H163" s="14"/>
      <c r="I163" s="13" t="s">
        <v>264</v>
      </c>
      <c r="J163" s="7"/>
    </row>
    <row r="164" spans="2:15" ht="15">
      <c r="C164" s="7"/>
      <c r="D164" s="7"/>
      <c r="E164" s="7"/>
      <c r="F164" s="14"/>
      <c r="G164" s="14"/>
      <c r="I164" s="13" t="s">
        <v>170</v>
      </c>
      <c r="J164" s="7"/>
    </row>
    <row r="165" spans="2:15" ht="15">
      <c r="C165" s="8"/>
      <c r="D165" s="7"/>
      <c r="E165" s="7"/>
      <c r="F165" s="14"/>
      <c r="G165" s="14"/>
      <c r="I165" s="14"/>
      <c r="J165" s="7"/>
    </row>
    <row r="166" spans="2:15" ht="15">
      <c r="C166" s="7"/>
      <c r="D166" s="7"/>
      <c r="E166" s="7"/>
      <c r="F166" s="14"/>
      <c r="G166" s="14"/>
      <c r="I166" s="13" t="s">
        <v>264</v>
      </c>
      <c r="J166" s="7"/>
    </row>
    <row r="167" spans="2:15" ht="15">
      <c r="C167" s="7"/>
      <c r="D167" s="7"/>
      <c r="E167" s="7"/>
      <c r="F167" s="14"/>
      <c r="G167" s="14"/>
      <c r="I167" s="13" t="s">
        <v>171</v>
      </c>
      <c r="J167" s="7"/>
    </row>
    <row r="168" spans="2:15" ht="15">
      <c r="C168" s="8"/>
      <c r="D168" s="7"/>
      <c r="E168" s="7"/>
      <c r="F168" s="14"/>
      <c r="G168" s="14"/>
      <c r="H168" s="14"/>
      <c r="I168" s="7"/>
      <c r="J168" s="7"/>
    </row>
    <row r="169" spans="2:15" ht="15">
      <c r="C169" s="8" t="s">
        <v>266</v>
      </c>
      <c r="D169" s="7"/>
      <c r="E169" s="7"/>
      <c r="F169" s="14"/>
      <c r="G169" s="14"/>
      <c r="H169" s="14"/>
      <c r="I169" s="7"/>
      <c r="J169" s="7"/>
    </row>
    <row r="170" spans="2:15" ht="15">
      <c r="C170" s="1"/>
    </row>
    <row r="171" spans="2:15" ht="15">
      <c r="C171" s="1"/>
    </row>
    <row r="172" spans="2:15" ht="15">
      <c r="C172" s="2"/>
    </row>
    <row r="173" spans="2:15" ht="15">
      <c r="C173" s="2"/>
    </row>
    <row r="174" spans="2:15" ht="15">
      <c r="C174" s="2"/>
    </row>
    <row r="175" spans="2:15" ht="15">
      <c r="C175" s="2"/>
    </row>
    <row r="176" spans="2:15" ht="15">
      <c r="C176" s="2"/>
    </row>
    <row r="177" spans="3:3" ht="15">
      <c r="C177" s="2"/>
    </row>
    <row r="178" spans="3:3" ht="15">
      <c r="C178" s="2"/>
    </row>
    <row r="179" spans="3:3" ht="15">
      <c r="C179" s="2"/>
    </row>
    <row r="180" spans="3:3" ht="15">
      <c r="C180" s="2"/>
    </row>
    <row r="181" spans="3:3" ht="15">
      <c r="C181" s="2"/>
    </row>
    <row r="182" spans="3:3" ht="15">
      <c r="C182" s="2"/>
    </row>
    <row r="183" spans="3:3" ht="15">
      <c r="C183" s="2"/>
    </row>
    <row r="184" spans="3:3" ht="15">
      <c r="C184" s="5"/>
    </row>
    <row r="185" spans="3:3" ht="15"/>
    <row r="186" spans="3:3" ht="15"/>
    <row r="187" spans="3:3" ht="15"/>
    <row r="188" spans="3:3" ht="15"/>
    <row r="189" spans="3:3" ht="15"/>
    <row r="190" spans="3:3" ht="15"/>
    <row r="191" spans="3:3" ht="15"/>
    <row r="192" spans="3:3" ht="15"/>
    <row r="193" ht="15"/>
    <row r="194" ht="15"/>
    <row r="195" ht="15"/>
    <row r="196" ht="15"/>
    <row r="197" ht="15"/>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sheetData>
  <protectedRanges>
    <protectedRange password="FC5F" sqref="K44:K45 K49:K50" name="Range1_2_2_5_1"/>
  </protectedRanges>
  <mergeCells count="425">
    <mergeCell ref="C161:D161"/>
    <mergeCell ref="K161:L161"/>
    <mergeCell ref="M155:M157"/>
    <mergeCell ref="O155:O157"/>
    <mergeCell ref="C158:O158"/>
    <mergeCell ref="C159:D159"/>
    <mergeCell ref="K159:L159"/>
    <mergeCell ref="C160:D160"/>
    <mergeCell ref="K160:L160"/>
    <mergeCell ref="C154:D154"/>
    <mergeCell ref="K154:L154"/>
    <mergeCell ref="B155:B157"/>
    <mergeCell ref="C155:D157"/>
    <mergeCell ref="E155:E157"/>
    <mergeCell ref="F155:F157"/>
    <mergeCell ref="G155:G157"/>
    <mergeCell ref="I155:I157"/>
    <mergeCell ref="J155:J157"/>
    <mergeCell ref="K155:L157"/>
    <mergeCell ref="O150:O151"/>
    <mergeCell ref="C152:D152"/>
    <mergeCell ref="K152:L152"/>
    <mergeCell ref="C153:D153"/>
    <mergeCell ref="K153:L153"/>
    <mergeCell ref="C149:O149"/>
    <mergeCell ref="B150:B151"/>
    <mergeCell ref="C150:C151"/>
    <mergeCell ref="D150:D151"/>
    <mergeCell ref="E150:E151"/>
    <mergeCell ref="F150:F151"/>
    <mergeCell ref="G150:G151"/>
    <mergeCell ref="H150:H151"/>
    <mergeCell ref="J150:J151"/>
    <mergeCell ref="K150:L151"/>
    <mergeCell ref="K146:L147"/>
    <mergeCell ref="M146:M147"/>
    <mergeCell ref="N146:N147"/>
    <mergeCell ref="C148:D148"/>
    <mergeCell ref="K148:L148"/>
    <mergeCell ref="K144:L145"/>
    <mergeCell ref="M144:M145"/>
    <mergeCell ref="N144:N145"/>
    <mergeCell ref="M150:M151"/>
    <mergeCell ref="O144:O147"/>
    <mergeCell ref="B146:B147"/>
    <mergeCell ref="C146:D147"/>
    <mergeCell ref="E146:E147"/>
    <mergeCell ref="F146:F147"/>
    <mergeCell ref="G146:G147"/>
    <mergeCell ref="H146:H147"/>
    <mergeCell ref="N141:N142"/>
    <mergeCell ref="O141:O142"/>
    <mergeCell ref="C143:O143"/>
    <mergeCell ref="B144:B145"/>
    <mergeCell ref="C144:D145"/>
    <mergeCell ref="E144:E145"/>
    <mergeCell ref="F144:F145"/>
    <mergeCell ref="G144:G145"/>
    <mergeCell ref="H144:H145"/>
    <mergeCell ref="J144:J145"/>
    <mergeCell ref="B141:B142"/>
    <mergeCell ref="C141:D142"/>
    <mergeCell ref="E141:H142"/>
    <mergeCell ref="J141:J142"/>
    <mergeCell ref="K141:L142"/>
    <mergeCell ref="M141:M142"/>
    <mergeCell ref="J146:J147"/>
    <mergeCell ref="K134:L135"/>
    <mergeCell ref="N134:N135"/>
    <mergeCell ref="K136:L136"/>
    <mergeCell ref="H130:H132"/>
    <mergeCell ref="J130:J132"/>
    <mergeCell ref="K130:L132"/>
    <mergeCell ref="M130:M135"/>
    <mergeCell ref="N130:N132"/>
    <mergeCell ref="I131:I132"/>
    <mergeCell ref="C137:O137"/>
    <mergeCell ref="K138:L138"/>
    <mergeCell ref="B139:B140"/>
    <mergeCell ref="C139:D140"/>
    <mergeCell ref="E139:H140"/>
    <mergeCell ref="J139:J140"/>
    <mergeCell ref="K139:L140"/>
    <mergeCell ref="M139:M140"/>
    <mergeCell ref="N139:N140"/>
    <mergeCell ref="O139:O140"/>
    <mergeCell ref="O128:O135"/>
    <mergeCell ref="H128:H129"/>
    <mergeCell ref="B124:B125"/>
    <mergeCell ref="C124:C127"/>
    <mergeCell ref="D124:D125"/>
    <mergeCell ref="E124:E125"/>
    <mergeCell ref="F124:F125"/>
    <mergeCell ref="G124:G125"/>
    <mergeCell ref="B126:B127"/>
    <mergeCell ref="D126:D127"/>
    <mergeCell ref="E126:E127"/>
    <mergeCell ref="F126:F127"/>
    <mergeCell ref="G126:G127"/>
    <mergeCell ref="B128:B129"/>
    <mergeCell ref="C128:D129"/>
    <mergeCell ref="E128:E129"/>
    <mergeCell ref="F128:F129"/>
    <mergeCell ref="G128:G129"/>
    <mergeCell ref="H126:H127"/>
    <mergeCell ref="M128:M129"/>
    <mergeCell ref="N128:N129"/>
    <mergeCell ref="B134:B135"/>
    <mergeCell ref="C134:D135"/>
    <mergeCell ref="J134:J135"/>
    <mergeCell ref="J128:J129"/>
    <mergeCell ref="K128:L129"/>
    <mergeCell ref="M116:M117"/>
    <mergeCell ref="N116:N117"/>
    <mergeCell ref="M124:M127"/>
    <mergeCell ref="N124:N127"/>
    <mergeCell ref="B130:B132"/>
    <mergeCell ref="C130:D132"/>
    <mergeCell ref="E130:E132"/>
    <mergeCell ref="F130:F132"/>
    <mergeCell ref="G130:G132"/>
    <mergeCell ref="O124:O127"/>
    <mergeCell ref="J126:J127"/>
    <mergeCell ref="M119:M123"/>
    <mergeCell ref="N119:N123"/>
    <mergeCell ref="O119:O123"/>
    <mergeCell ref="K118:L118"/>
    <mergeCell ref="B119:B123"/>
    <mergeCell ref="C119:D123"/>
    <mergeCell ref="E119:E123"/>
    <mergeCell ref="F119:F123"/>
    <mergeCell ref="G119:G123"/>
    <mergeCell ref="I119:I121"/>
    <mergeCell ref="J119:J123"/>
    <mergeCell ref="K119:L123"/>
    <mergeCell ref="I122:I123"/>
    <mergeCell ref="H124:H125"/>
    <mergeCell ref="J124:J125"/>
    <mergeCell ref="K124:L127"/>
    <mergeCell ref="M109:M110"/>
    <mergeCell ref="N109:N110"/>
    <mergeCell ref="O109:O110"/>
    <mergeCell ref="J114:J115"/>
    <mergeCell ref="K114:L115"/>
    <mergeCell ref="M114:M115"/>
    <mergeCell ref="N114:N115"/>
    <mergeCell ref="O114:O115"/>
    <mergeCell ref="B116:B117"/>
    <mergeCell ref="C116:D117"/>
    <mergeCell ref="E116:E117"/>
    <mergeCell ref="F116:F117"/>
    <mergeCell ref="G116:G117"/>
    <mergeCell ref="B114:B115"/>
    <mergeCell ref="C114:D115"/>
    <mergeCell ref="E114:E115"/>
    <mergeCell ref="F114:F115"/>
    <mergeCell ref="G114:G115"/>
    <mergeCell ref="H114:H115"/>
    <mergeCell ref="O116:O117"/>
    <mergeCell ref="H116:H117"/>
    <mergeCell ref="I116:I117"/>
    <mergeCell ref="J116:J117"/>
    <mergeCell ref="K116:L117"/>
    <mergeCell ref="B111:B113"/>
    <mergeCell ref="C111:D113"/>
    <mergeCell ref="E111:E113"/>
    <mergeCell ref="F111:F113"/>
    <mergeCell ref="G111:G113"/>
    <mergeCell ref="C107:O107"/>
    <mergeCell ref="C108:D108"/>
    <mergeCell ref="K108:L108"/>
    <mergeCell ref="B109:B110"/>
    <mergeCell ref="C109:D110"/>
    <mergeCell ref="E109:E110"/>
    <mergeCell ref="F109:F110"/>
    <mergeCell ref="G109:G110"/>
    <mergeCell ref="H109:H110"/>
    <mergeCell ref="I109:I110"/>
    <mergeCell ref="H111:H113"/>
    <mergeCell ref="J111:J113"/>
    <mergeCell ref="K111:L113"/>
    <mergeCell ref="M111:M113"/>
    <mergeCell ref="N111:N113"/>
    <mergeCell ref="O111:O113"/>
    <mergeCell ref="I112:I113"/>
    <mergeCell ref="J109:J110"/>
    <mergeCell ref="K109:L110"/>
    <mergeCell ref="C103:C106"/>
    <mergeCell ref="K103:L103"/>
    <mergeCell ref="M103:M106"/>
    <mergeCell ref="K104:L104"/>
    <mergeCell ref="K105:L105"/>
    <mergeCell ref="K106:L106"/>
    <mergeCell ref="B97:B99"/>
    <mergeCell ref="D97:D99"/>
    <mergeCell ref="K97:L99"/>
    <mergeCell ref="O97:O99"/>
    <mergeCell ref="C100:C102"/>
    <mergeCell ref="E100:E102"/>
    <mergeCell ref="G100:G102"/>
    <mergeCell ref="K100:L102"/>
    <mergeCell ref="M100:M102"/>
    <mergeCell ref="N100:N102"/>
    <mergeCell ref="M92:M94"/>
    <mergeCell ref="N92:N94"/>
    <mergeCell ref="K93:L93"/>
    <mergeCell ref="K94:L94"/>
    <mergeCell ref="M84:M87"/>
    <mergeCell ref="N84:N85"/>
    <mergeCell ref="B95:B96"/>
    <mergeCell ref="C95:C99"/>
    <mergeCell ref="D95:D96"/>
    <mergeCell ref="K95:L96"/>
    <mergeCell ref="M95:M99"/>
    <mergeCell ref="N95:N99"/>
    <mergeCell ref="B89:B90"/>
    <mergeCell ref="D89:D90"/>
    <mergeCell ref="K89:L90"/>
    <mergeCell ref="C91:D91"/>
    <mergeCell ref="K91:L91"/>
    <mergeCell ref="C92:C94"/>
    <mergeCell ref="K92:L92"/>
    <mergeCell ref="O84:O87"/>
    <mergeCell ref="B86:B87"/>
    <mergeCell ref="D86:D87"/>
    <mergeCell ref="E86:E87"/>
    <mergeCell ref="F86:F87"/>
    <mergeCell ref="G86:G87"/>
    <mergeCell ref="C82:D82"/>
    <mergeCell ref="K82:L82"/>
    <mergeCell ref="C83:O83"/>
    <mergeCell ref="B84:B85"/>
    <mergeCell ref="C84:C90"/>
    <mergeCell ref="D84:D85"/>
    <mergeCell ref="E84:E85"/>
    <mergeCell ref="F84:F85"/>
    <mergeCell ref="G84:G85"/>
    <mergeCell ref="H84:H85"/>
    <mergeCell ref="H86:H87"/>
    <mergeCell ref="J86:J87"/>
    <mergeCell ref="K86:L87"/>
    <mergeCell ref="N86:N87"/>
    <mergeCell ref="K88:L88"/>
    <mergeCell ref="M88:M90"/>
    <mergeCell ref="J84:J85"/>
    <mergeCell ref="K84:L85"/>
    <mergeCell ref="J79:J81"/>
    <mergeCell ref="K79:L81"/>
    <mergeCell ref="M79:M81"/>
    <mergeCell ref="N79:N81"/>
    <mergeCell ref="O79:O81"/>
    <mergeCell ref="I80:I81"/>
    <mergeCell ref="B79:B81"/>
    <mergeCell ref="C79:D81"/>
    <mergeCell ref="E79:E81"/>
    <mergeCell ref="F79:F81"/>
    <mergeCell ref="G79:G81"/>
    <mergeCell ref="H79:H81"/>
    <mergeCell ref="J70:J72"/>
    <mergeCell ref="K70:L78"/>
    <mergeCell ref="M70:M78"/>
    <mergeCell ref="O70:O78"/>
    <mergeCell ref="F71:F72"/>
    <mergeCell ref="I71:I72"/>
    <mergeCell ref="N71:N72"/>
    <mergeCell ref="F73:F74"/>
    <mergeCell ref="H73:H76"/>
    <mergeCell ref="J73:J76"/>
    <mergeCell ref="N73:N76"/>
    <mergeCell ref="I74:I76"/>
    <mergeCell ref="F75:F76"/>
    <mergeCell ref="H77:H78"/>
    <mergeCell ref="J77:J78"/>
    <mergeCell ref="N77:N78"/>
    <mergeCell ref="B70:B72"/>
    <mergeCell ref="C70:C78"/>
    <mergeCell ref="D70:D72"/>
    <mergeCell ref="E70:E72"/>
    <mergeCell ref="G70:G78"/>
    <mergeCell ref="H70:H72"/>
    <mergeCell ref="B73:B76"/>
    <mergeCell ref="D73:D76"/>
    <mergeCell ref="E73:E76"/>
    <mergeCell ref="B77:B78"/>
    <mergeCell ref="D77:D78"/>
    <mergeCell ref="E77:E78"/>
    <mergeCell ref="N65:N66"/>
    <mergeCell ref="K66:L66"/>
    <mergeCell ref="K67:L67"/>
    <mergeCell ref="C68:D68"/>
    <mergeCell ref="K68:L68"/>
    <mergeCell ref="C69:O69"/>
    <mergeCell ref="K62:L62"/>
    <mergeCell ref="K63:L63"/>
    <mergeCell ref="K64:L64"/>
    <mergeCell ref="C65:C66"/>
    <mergeCell ref="K65:L65"/>
    <mergeCell ref="M65:M66"/>
    <mergeCell ref="C59:O59"/>
    <mergeCell ref="C60:C61"/>
    <mergeCell ref="D60:D61"/>
    <mergeCell ref="K60:L61"/>
    <mergeCell ref="M60:M61"/>
    <mergeCell ref="N60:N61"/>
    <mergeCell ref="C51:O51"/>
    <mergeCell ref="C53:D53"/>
    <mergeCell ref="K53:L53"/>
    <mergeCell ref="C52:D52"/>
    <mergeCell ref="K52:L52"/>
    <mergeCell ref="C55:D55"/>
    <mergeCell ref="K55:L55"/>
    <mergeCell ref="C54:D54"/>
    <mergeCell ref="K54:L54"/>
    <mergeCell ref="C56:D56"/>
    <mergeCell ref="K56:L56"/>
    <mergeCell ref="C57:D57"/>
    <mergeCell ref="K57:L57"/>
    <mergeCell ref="C58:D58"/>
    <mergeCell ref="K58:L58"/>
    <mergeCell ref="C46:D46"/>
    <mergeCell ref="K46:L46"/>
    <mergeCell ref="C47:D47"/>
    <mergeCell ref="K47:L47"/>
    <mergeCell ref="C48:D48"/>
    <mergeCell ref="B49:B50"/>
    <mergeCell ref="C49:D50"/>
    <mergeCell ref="K49:L49"/>
    <mergeCell ref="K50:L50"/>
    <mergeCell ref="C41:O41"/>
    <mergeCell ref="C42:D42"/>
    <mergeCell ref="K42:L42"/>
    <mergeCell ref="C43:D43"/>
    <mergeCell ref="K43:L43"/>
    <mergeCell ref="B44:B45"/>
    <mergeCell ref="C44:D45"/>
    <mergeCell ref="F44:F45"/>
    <mergeCell ref="K44:L44"/>
    <mergeCell ref="K45:L45"/>
    <mergeCell ref="C37:O37"/>
    <mergeCell ref="C38:D38"/>
    <mergeCell ref="K38:L38"/>
    <mergeCell ref="C39:D39"/>
    <mergeCell ref="K39:L39"/>
    <mergeCell ref="C40:D40"/>
    <mergeCell ref="K40:L40"/>
    <mergeCell ref="O32:O33"/>
    <mergeCell ref="K33:L33"/>
    <mergeCell ref="C34:O34"/>
    <mergeCell ref="C35:D35"/>
    <mergeCell ref="K35:L35"/>
    <mergeCell ref="C36:D36"/>
    <mergeCell ref="K36:L36"/>
    <mergeCell ref="H32:H33"/>
    <mergeCell ref="I32:I33"/>
    <mergeCell ref="J32:J33"/>
    <mergeCell ref="K32:L32"/>
    <mergeCell ref="M32:M33"/>
    <mergeCell ref="N32:N33"/>
    <mergeCell ref="C28:D28"/>
    <mergeCell ref="K28:L28"/>
    <mergeCell ref="C29:D29"/>
    <mergeCell ref="K29:L29"/>
    <mergeCell ref="K31:L31"/>
    <mergeCell ref="B32:B33"/>
    <mergeCell ref="C32:D33"/>
    <mergeCell ref="E32:E33"/>
    <mergeCell ref="F32:F33"/>
    <mergeCell ref="G32:G33"/>
    <mergeCell ref="J18:J24"/>
    <mergeCell ref="C25:O25"/>
    <mergeCell ref="C26:D26"/>
    <mergeCell ref="K26:L26"/>
    <mergeCell ref="C27:D27"/>
    <mergeCell ref="K27:L27"/>
    <mergeCell ref="B18:B24"/>
    <mergeCell ref="C18:D24"/>
    <mergeCell ref="E18:E24"/>
    <mergeCell ref="F18:F24"/>
    <mergeCell ref="G18:G24"/>
    <mergeCell ref="I18:I24"/>
    <mergeCell ref="C15:D15"/>
    <mergeCell ref="K15:L15"/>
    <mergeCell ref="C16:D16"/>
    <mergeCell ref="K16:L16"/>
    <mergeCell ref="C17:D17"/>
    <mergeCell ref="K17:L17"/>
    <mergeCell ref="H13:H14"/>
    <mergeCell ref="I13:I14"/>
    <mergeCell ref="J13:J14"/>
    <mergeCell ref="K13:L14"/>
    <mergeCell ref="M13:M14"/>
    <mergeCell ref="N13:N14"/>
    <mergeCell ref="B13:B14"/>
    <mergeCell ref="C13:C14"/>
    <mergeCell ref="D13:D14"/>
    <mergeCell ref="E13:E14"/>
    <mergeCell ref="F13:F14"/>
    <mergeCell ref="G13:G14"/>
    <mergeCell ref="C9:O9"/>
    <mergeCell ref="C10:D10"/>
    <mergeCell ref="K10:L10"/>
    <mergeCell ref="C11:D11"/>
    <mergeCell ref="K11:L11"/>
    <mergeCell ref="C12:D12"/>
    <mergeCell ref="K12:L12"/>
    <mergeCell ref="N6:N8"/>
    <mergeCell ref="O6:O7"/>
    <mergeCell ref="I7:L7"/>
    <mergeCell ref="M7:M8"/>
    <mergeCell ref="K8:L8"/>
    <mergeCell ref="B6:B8"/>
    <mergeCell ref="C6:D8"/>
    <mergeCell ref="E6:E8"/>
    <mergeCell ref="F6:F8"/>
    <mergeCell ref="G6:G8"/>
    <mergeCell ref="H6:H8"/>
    <mergeCell ref="B1:C5"/>
    <mergeCell ref="D1:H1"/>
    <mergeCell ref="I1:J5"/>
    <mergeCell ref="L1:M1"/>
    <mergeCell ref="E2:G2"/>
    <mergeCell ref="E3:G3"/>
    <mergeCell ref="D4:H4"/>
    <mergeCell ref="D5:H5"/>
    <mergeCell ref="I6:L6"/>
  </mergeCells>
  <conditionalFormatting sqref="C15:C18">
    <cfRule type="cellIs" dxfId="256" priority="40" stopIfTrue="1" operator="equal">
      <formula>"H"</formula>
    </cfRule>
  </conditionalFormatting>
  <conditionalFormatting sqref="C32 K33:L33">
    <cfRule type="cellIs" dxfId="255" priority="48" stopIfTrue="1" operator="equal">
      <formula>"H"</formula>
    </cfRule>
  </conditionalFormatting>
  <conditionalFormatting sqref="C36:C37">
    <cfRule type="cellIs" dxfId="254" priority="25" stopIfTrue="1" operator="equal">
      <formula>"H"</formula>
    </cfRule>
  </conditionalFormatting>
  <conditionalFormatting sqref="C39:C41">
    <cfRule type="cellIs" dxfId="253" priority="23" stopIfTrue="1" operator="equal">
      <formula>"H"</formula>
    </cfRule>
  </conditionalFormatting>
  <conditionalFormatting sqref="C51">
    <cfRule type="cellIs" dxfId="252" priority="22" stopIfTrue="1" operator="equal">
      <formula>"H"</formula>
    </cfRule>
  </conditionalFormatting>
  <conditionalFormatting sqref="C53:C58 N55:IY58">
    <cfRule type="cellIs" dxfId="251" priority="5" stopIfTrue="1" operator="equal">
      <formula>"H"</formula>
    </cfRule>
  </conditionalFormatting>
  <conditionalFormatting sqref="C111">
    <cfRule type="cellIs" dxfId="250" priority="1" stopIfTrue="1" operator="equal">
      <formula>"H"</formula>
    </cfRule>
  </conditionalFormatting>
  <conditionalFormatting sqref="C38:H38">
    <cfRule type="cellIs" dxfId="249" priority="26" stopIfTrue="1" operator="equal">
      <formula>"H"</formula>
    </cfRule>
  </conditionalFormatting>
  <conditionalFormatting sqref="C34:O34">
    <cfRule type="cellIs" dxfId="248" priority="69" stopIfTrue="1" operator="equal">
      <formula>"H"</formula>
    </cfRule>
  </conditionalFormatting>
  <conditionalFormatting sqref="C52:O52 M53:O54">
    <cfRule type="cellIs" dxfId="247" priority="21" stopIfTrue="1" operator="equal">
      <formula>"H"</formula>
    </cfRule>
  </conditionalFormatting>
  <conditionalFormatting sqref="C59:O59">
    <cfRule type="cellIs" dxfId="246" priority="60" stopIfTrue="1" operator="equal">
      <formula>"H"</formula>
    </cfRule>
  </conditionalFormatting>
  <conditionalFormatting sqref="C69:O70">
    <cfRule type="cellIs" dxfId="245" priority="68" stopIfTrue="1" operator="equal">
      <formula>"H"</formula>
    </cfRule>
  </conditionalFormatting>
  <conditionalFormatting sqref="C83:O83">
    <cfRule type="cellIs" dxfId="244" priority="67" stopIfTrue="1" operator="equal">
      <formula>"H"</formula>
    </cfRule>
  </conditionalFormatting>
  <conditionalFormatting sqref="C107:O107 C108:K108 C109">
    <cfRule type="cellIs" dxfId="243" priority="66" stopIfTrue="1" operator="equal">
      <formula>"H"</formula>
    </cfRule>
  </conditionalFormatting>
  <conditionalFormatting sqref="C137:O137">
    <cfRule type="cellIs" dxfId="242" priority="57" stopIfTrue="1" operator="equal">
      <formula>"H"</formula>
    </cfRule>
  </conditionalFormatting>
  <conditionalFormatting sqref="C143:O143">
    <cfRule type="cellIs" dxfId="241" priority="64" stopIfTrue="1" operator="equal">
      <formula>"H"</formula>
    </cfRule>
  </conditionalFormatting>
  <conditionalFormatting sqref="C149:O149">
    <cfRule type="cellIs" dxfId="240" priority="63" stopIfTrue="1" operator="equal">
      <formula>"H"</formula>
    </cfRule>
  </conditionalFormatting>
  <conditionalFormatting sqref="C158:O158">
    <cfRule type="cellIs" dxfId="239" priority="62" stopIfTrue="1" operator="equal">
      <formula>"H"</formula>
    </cfRule>
  </conditionalFormatting>
  <conditionalFormatting sqref="C25:IY29">
    <cfRule type="cellIs" dxfId="238" priority="70" stopIfTrue="1" operator="equal">
      <formula>"H"</formula>
    </cfRule>
  </conditionalFormatting>
  <conditionalFormatting sqref="C9:XFD12">
    <cfRule type="cellIs" dxfId="237" priority="81" stopIfTrue="1" operator="equal">
      <formula>"H"</formula>
    </cfRule>
  </conditionalFormatting>
  <conditionalFormatting sqref="D71:E72">
    <cfRule type="cellIs" dxfId="236" priority="80" stopIfTrue="1" operator="equal">
      <formula>"H"</formula>
    </cfRule>
  </conditionalFormatting>
  <conditionalFormatting sqref="D1:L1 O1:IY1 D2:E3 I2:IY3 D4:IY5 C6:IY6 C7:M7 P7:IY8 C8:L8 C12:O12 C13:K13 M13:IY13 O14:IY14 C31:IY31 P32:IY34 C35:K35 P37:IY37 P41:IY41 O42:IY50 P51:IY54 P59:IY69 P70:XFD73 G72:M72 O72 D73:F73 H73:J77 D74:E74 P74:IY78 D75:F75 D76:E77 I78 C79 E80:E81 I80:M81 O80:O81 E82:K82 M82:O82 E84 M84:O84 I85 I94:K94 M95:N95 I95:J96 E95:E100 J97:J98 I100:K100 M100:O100 O101:O102 I101:J103 M103:O103 O104:O106 G111:N111 G112:M113 M114:N114 C116 E116:K116 M116:O116 E117:H118 J117:J118 M117:M118 O118 C119 E119:O119 E120:M123 C124 E124:K124 M124:O124 E125:G125 I125:J125 M125 E126:J127 C128 N128:O128 C130 E130:H130 J130:K130 M130 I130:I131 E131:G132 J131:J132 C134 E134:K134 P134:IY1048576 I135:I137 E135:E138 C138 I138:K138 C144 E144:K144 E145 I145 C146 E146:K146 E147 I147 C148 E148:K148 C150:K150 C151:J151 C152:K155 C156:J157 C159:C161 E159:K161 M159:O161 C162:O162 C163:E163 G163:O163 C164:G167 I164:O167 C168:O65592">
    <cfRule type="cellIs" dxfId="235" priority="103" stopIfTrue="1" operator="equal">
      <formula>"H"</formula>
    </cfRule>
  </conditionalFormatting>
  <conditionalFormatting sqref="E60:E62 M62:O64">
    <cfRule type="cellIs" dxfId="234" priority="58" stopIfTrue="1" operator="equal">
      <formula>"H"</formula>
    </cfRule>
  </conditionalFormatting>
  <conditionalFormatting sqref="E86">
    <cfRule type="cellIs" dxfId="233" priority="98" stopIfTrue="1" operator="equal">
      <formula>"H"</formula>
    </cfRule>
  </conditionalFormatting>
  <conditionalFormatting sqref="E103:E106 I104:K106">
    <cfRule type="cellIs" dxfId="232" priority="94" stopIfTrue="1" operator="equal">
      <formula>"H"</formula>
    </cfRule>
  </conditionalFormatting>
  <conditionalFormatting sqref="E111:F113">
    <cfRule type="cellIs" dxfId="231" priority="2" stopIfTrue="1" operator="equal">
      <formula>"H"</formula>
    </cfRule>
  </conditionalFormatting>
  <conditionalFormatting sqref="E128:F129">
    <cfRule type="cellIs" dxfId="230" priority="71" stopIfTrue="1" operator="equal">
      <formula>"H"</formula>
    </cfRule>
  </conditionalFormatting>
  <conditionalFormatting sqref="E15:G18">
    <cfRule type="cellIs" dxfId="229" priority="24" stopIfTrue="1" operator="equal">
      <formula>"H"</formula>
    </cfRule>
  </conditionalFormatting>
  <conditionalFormatting sqref="E36:K36">
    <cfRule type="cellIs" dxfId="228" priority="33" stopIfTrue="1" operator="equal">
      <formula>"H"</formula>
    </cfRule>
  </conditionalFormatting>
  <conditionalFormatting sqref="E39:K40">
    <cfRule type="cellIs" dxfId="227" priority="29" stopIfTrue="1" operator="equal">
      <formula>"H"</formula>
    </cfRule>
  </conditionalFormatting>
  <conditionalFormatting sqref="E53:K58">
    <cfRule type="cellIs" dxfId="226" priority="4" stopIfTrue="1" operator="equal">
      <formula>"H"</formula>
    </cfRule>
  </conditionalFormatting>
  <conditionalFormatting sqref="E109:K109">
    <cfRule type="cellIs" dxfId="225" priority="34" stopIfTrue="1" operator="equal">
      <formula>"H"</formula>
    </cfRule>
  </conditionalFormatting>
  <conditionalFormatting sqref="E114:K114 I115">
    <cfRule type="cellIs" dxfId="224" priority="61" stopIfTrue="1" operator="equal">
      <formula>"H"</formula>
    </cfRule>
  </conditionalFormatting>
  <conditionalFormatting sqref="E32:O32">
    <cfRule type="cellIs" dxfId="223" priority="44" stopIfTrue="1" operator="equal">
      <formula>"H"</formula>
    </cfRule>
  </conditionalFormatting>
  <conditionalFormatting sqref="E79:XFD79">
    <cfRule type="cellIs" dxfId="222" priority="101" stopIfTrue="1" operator="equal">
      <formula>"H"</formula>
    </cfRule>
  </conditionalFormatting>
  <conditionalFormatting sqref="F71:O71">
    <cfRule type="cellIs" dxfId="221" priority="56" stopIfTrue="1" operator="equal">
      <formula>"H"</formula>
    </cfRule>
  </conditionalFormatting>
  <conditionalFormatting sqref="H15:H24 M15:XFD24">
    <cfRule type="cellIs" dxfId="220" priority="41" stopIfTrue="1" operator="equal">
      <formula>"H"</formula>
    </cfRule>
  </conditionalFormatting>
  <conditionalFormatting sqref="I65:I68">
    <cfRule type="cellIs" dxfId="219" priority="16" stopIfTrue="1" operator="equal">
      <formula>"H"</formula>
    </cfRule>
  </conditionalFormatting>
  <conditionalFormatting sqref="I87:I93">
    <cfRule type="cellIs" dxfId="218" priority="95" stopIfTrue="1" operator="equal">
      <formula>"H"</formula>
    </cfRule>
  </conditionalFormatting>
  <conditionalFormatting sqref="I97:I99">
    <cfRule type="cellIs" dxfId="217" priority="96" stopIfTrue="1" operator="equal">
      <formula>"H"</formula>
    </cfRule>
  </conditionalFormatting>
  <conditionalFormatting sqref="I15:J18">
    <cfRule type="cellIs" dxfId="216" priority="18" stopIfTrue="1" operator="equal">
      <formula>"H"</formula>
    </cfRule>
  </conditionalFormatting>
  <conditionalFormatting sqref="I60:J64">
    <cfRule type="cellIs" dxfId="215" priority="43" stopIfTrue="1" operator="equal">
      <formula>"H"</formula>
    </cfRule>
  </conditionalFormatting>
  <conditionalFormatting sqref="I84:K84">
    <cfRule type="cellIs" dxfId="214" priority="100" stopIfTrue="1" operator="equal">
      <formula>"H"</formula>
    </cfRule>
  </conditionalFormatting>
  <conditionalFormatting sqref="I86:K86">
    <cfRule type="cellIs" dxfId="213" priority="97" stopIfTrue="1" operator="equal">
      <formula>"H"</formula>
    </cfRule>
  </conditionalFormatting>
  <conditionalFormatting sqref="J38 N38:IY40">
    <cfRule type="cellIs" dxfId="212" priority="28" stopIfTrue="1" operator="equal">
      <formula>"H"</formula>
    </cfRule>
  </conditionalFormatting>
  <conditionalFormatting sqref="K15:K24">
    <cfRule type="cellIs" dxfId="211" priority="35" stopIfTrue="1" operator="equal">
      <formula>"H"</formula>
    </cfRule>
  </conditionalFormatting>
  <conditionalFormatting sqref="K118">
    <cfRule type="cellIs" dxfId="210" priority="13" stopIfTrue="1" operator="equal">
      <formula>"H"</formula>
    </cfRule>
  </conditionalFormatting>
  <conditionalFormatting sqref="K63:L63 K64">
    <cfRule type="cellIs" dxfId="209" priority="42" stopIfTrue="1" operator="equal">
      <formula>"H"</formula>
    </cfRule>
  </conditionalFormatting>
  <conditionalFormatting sqref="M67">
    <cfRule type="cellIs" dxfId="208" priority="17" stopIfTrue="1" operator="equal">
      <formula>"H"</formula>
    </cfRule>
  </conditionalFormatting>
  <conditionalFormatting sqref="M60:O60 O61">
    <cfRule type="cellIs" dxfId="207" priority="59" stopIfTrue="1" operator="equal">
      <formula>"H"</formula>
    </cfRule>
  </conditionalFormatting>
  <conditionalFormatting sqref="M108:O109">
    <cfRule type="cellIs" dxfId="206" priority="14" stopIfTrue="1" operator="equal">
      <formula>"H"</formula>
    </cfRule>
  </conditionalFormatting>
  <conditionalFormatting sqref="M35:IY36">
    <cfRule type="cellIs" dxfId="205" priority="32" stopIfTrue="1" operator="equal">
      <formula>"H"</formula>
    </cfRule>
  </conditionalFormatting>
  <conditionalFormatting sqref="O8">
    <cfRule type="cellIs" dxfId="204" priority="31" stopIfTrue="1" operator="equal">
      <formula>"H"</formula>
    </cfRule>
  </conditionalFormatting>
  <conditionalFormatting sqref="P80:IY132 G128:K128 G129:J129">
    <cfRule type="cellIs" dxfId="203" priority="72" stopIfTrue="1" operator="equal">
      <formula>"H"</formula>
    </cfRule>
  </conditionalFormatting>
  <printOptions horizontalCentered="1"/>
  <pageMargins left="0.39370078740157483" right="0.39370078740157483" top="0.39370078740157483" bottom="0.39370078740157483" header="0.19685039370078741" footer="0.19685039370078741"/>
  <pageSetup paperSize="8" scale="72" fitToHeight="0" orientation="landscape" r:id="rId1"/>
  <headerFooter>
    <oddFooter>Page &amp;P of &amp;N</oddFooter>
  </headerFooter>
  <rowBreaks count="9" manualBreakCount="9">
    <brk id="24" min="1" max="13" man="1"/>
    <brk id="40" min="1" max="14" man="1"/>
    <brk id="58" min="1" max="14" man="1"/>
    <brk id="68" min="1" max="13" man="1"/>
    <brk id="82" min="1" max="13" man="1"/>
    <brk id="91" min="1" max="13" man="1"/>
    <brk id="106" min="1" max="13" man="1"/>
    <brk id="123" min="1" max="14" man="1"/>
    <brk id="148" min="1" max="13" man="1"/>
  </row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1C48274F-E044-4B78-848F-8C5A1D763616}">
          <x14:formula1>
            <xm:f>'FBS sites'!$X$3:$X$14</xm:f>
          </x14:formula1>
          <xm:sqref>E3:G3</xm:sqref>
        </x14:dataValidation>
        <x14:dataValidation type="list" allowBlank="1" showInputMessage="1" showErrorMessage="1" xr:uid="{2E3DB3DD-54A8-4866-BE4C-1292332D739F}">
          <x14:formula1>
            <xm:f>'FBS sites'!$B$3:$B$14</xm:f>
          </x14:formula1>
          <xm:sqref>H3</xm:sqref>
        </x14:dataValidation>
        <x14:dataValidation type="list" allowBlank="1" showInputMessage="1" showErrorMessage="1" xr:uid="{CC23567E-EB32-49BE-BA3E-C62DBCEC0DF9}">
          <x14:formula1>
            <xm:f>'FBS sites'!C3:C14</xm:f>
          </x14:formula1>
          <xm:sqref>E2 H2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1CA95-DD6A-449D-9B9C-DD3FC2F30443}">
  <sheetPr>
    <pageSetUpPr fitToPage="1"/>
  </sheetPr>
  <dimension ref="B1:S216"/>
  <sheetViews>
    <sheetView view="pageBreakPreview" zoomScale="85" zoomScaleNormal="85" zoomScaleSheetLayoutView="85" zoomScalePageLayoutView="75" workbookViewId="0">
      <pane xSplit="2" ySplit="8" topLeftCell="C81" activePane="bottomRight" state="frozen"/>
      <selection pane="topRight" activeCell="B1" sqref="B1"/>
      <selection pane="bottomLeft" activeCell="A9" sqref="A9"/>
      <selection pane="bottomRight" activeCell="K85" sqref="K85:L85"/>
    </sheetView>
  </sheetViews>
  <sheetFormatPr defaultRowHeight="0" customHeight="1" zeroHeight="1"/>
  <cols>
    <col min="2" max="2" width="9.5703125" style="7" customWidth="1"/>
    <col min="3" max="3" width="30.7109375" customWidth="1"/>
    <col min="4" max="4" width="14.28515625" customWidth="1"/>
    <col min="5" max="5" width="16.140625" customWidth="1"/>
    <col min="6" max="6" width="18.5703125" style="6" customWidth="1"/>
    <col min="7" max="7" width="23.28515625" style="6" customWidth="1"/>
    <col min="8" max="8" width="43" style="6" customWidth="1"/>
    <col min="9" max="9" width="12" customWidth="1"/>
    <col min="10" max="10" width="15.5703125" customWidth="1"/>
    <col min="11" max="11" width="10.5703125" customWidth="1"/>
    <col min="12" max="12" width="25" customWidth="1"/>
    <col min="13" max="14" width="17.28515625" customWidth="1"/>
    <col min="15" max="15" width="22" customWidth="1"/>
    <col min="16" max="256" width="9.140625" customWidth="1"/>
    <col min="257" max="257" width="9.5703125" customWidth="1"/>
    <col min="258" max="259" width="17" customWidth="1"/>
  </cols>
  <sheetData>
    <row r="1" spans="2:15" ht="33" customHeight="1">
      <c r="B1" s="379"/>
      <c r="C1" s="380"/>
      <c r="D1" s="385" t="s">
        <v>209</v>
      </c>
      <c r="E1" s="386"/>
      <c r="F1" s="386"/>
      <c r="G1" s="386"/>
      <c r="H1" s="387"/>
      <c r="I1" s="388"/>
      <c r="J1" s="389"/>
      <c r="K1" s="80" t="s">
        <v>219</v>
      </c>
      <c r="L1" s="407" t="s">
        <v>325</v>
      </c>
      <c r="M1" s="407"/>
      <c r="N1" s="181"/>
      <c r="O1" s="9"/>
    </row>
    <row r="2" spans="2:15" ht="33" customHeight="1">
      <c r="B2" s="381"/>
      <c r="C2" s="382"/>
      <c r="D2" s="100" t="s">
        <v>322</v>
      </c>
      <c r="E2" s="406" t="s">
        <v>371</v>
      </c>
      <c r="F2" s="406"/>
      <c r="G2" s="406"/>
      <c r="H2" s="101"/>
      <c r="I2" s="390"/>
      <c r="J2" s="391"/>
      <c r="K2" s="79" t="s">
        <v>220</v>
      </c>
      <c r="L2" s="243" t="s">
        <v>608</v>
      </c>
      <c r="M2" s="10" t="s">
        <v>221</v>
      </c>
      <c r="N2" s="10"/>
      <c r="O2" s="82">
        <v>8</v>
      </c>
    </row>
    <row r="3" spans="2:15" ht="18" customHeight="1">
      <c r="B3" s="381"/>
      <c r="C3" s="382"/>
      <c r="D3" s="100" t="s">
        <v>323</v>
      </c>
      <c r="E3" s="406" t="s">
        <v>397</v>
      </c>
      <c r="F3" s="406"/>
      <c r="G3" s="406"/>
      <c r="H3" s="101"/>
      <c r="I3" s="390"/>
      <c r="J3" s="391"/>
      <c r="K3" s="79" t="s">
        <v>0</v>
      </c>
      <c r="L3" s="81" t="s">
        <v>326</v>
      </c>
      <c r="M3" s="10" t="s">
        <v>1</v>
      </c>
      <c r="N3" s="10"/>
      <c r="O3" s="102">
        <v>44851</v>
      </c>
    </row>
    <row r="4" spans="2:15" ht="18" customHeight="1">
      <c r="B4" s="381"/>
      <c r="C4" s="382"/>
      <c r="D4" s="394"/>
      <c r="E4" s="395"/>
      <c r="F4" s="395"/>
      <c r="G4" s="395"/>
      <c r="H4" s="396"/>
      <c r="I4" s="390"/>
      <c r="J4" s="391"/>
      <c r="K4" s="79" t="s">
        <v>2</v>
      </c>
      <c r="L4" s="81" t="s">
        <v>324</v>
      </c>
      <c r="M4" s="10" t="s">
        <v>3</v>
      </c>
      <c r="N4" s="10"/>
      <c r="O4" s="102">
        <v>44838</v>
      </c>
    </row>
    <row r="5" spans="2:15" ht="9" customHeight="1" thickBot="1">
      <c r="B5" s="383"/>
      <c r="C5" s="384"/>
      <c r="D5" s="397"/>
      <c r="E5" s="398"/>
      <c r="F5" s="398"/>
      <c r="G5" s="398"/>
      <c r="H5" s="399"/>
      <c r="I5" s="392"/>
      <c r="J5" s="393"/>
      <c r="K5" s="15"/>
      <c r="L5" s="11"/>
      <c r="M5" s="11"/>
      <c r="N5" s="11"/>
      <c r="O5" s="12"/>
    </row>
    <row r="6" spans="2:15" ht="31.5" customHeight="1">
      <c r="B6" s="400" t="s">
        <v>210</v>
      </c>
      <c r="C6" s="400" t="s">
        <v>4</v>
      </c>
      <c r="D6" s="402"/>
      <c r="E6" s="415" t="s">
        <v>5</v>
      </c>
      <c r="F6" s="415" t="s">
        <v>6</v>
      </c>
      <c r="G6" s="415" t="s">
        <v>172</v>
      </c>
      <c r="H6" s="415" t="s">
        <v>7</v>
      </c>
      <c r="I6" s="400" t="s">
        <v>8</v>
      </c>
      <c r="J6" s="401"/>
      <c r="K6" s="401"/>
      <c r="L6" s="402"/>
      <c r="M6" s="45" t="s">
        <v>211</v>
      </c>
      <c r="N6" s="267" t="s">
        <v>459</v>
      </c>
      <c r="O6" s="415" t="s">
        <v>212</v>
      </c>
    </row>
    <row r="7" spans="2:15" ht="19.5" customHeight="1" thickBot="1">
      <c r="B7" s="411"/>
      <c r="C7" s="411"/>
      <c r="D7" s="413"/>
      <c r="E7" s="416"/>
      <c r="F7" s="416"/>
      <c r="G7" s="416"/>
      <c r="H7" s="416"/>
      <c r="I7" s="403" t="s">
        <v>9</v>
      </c>
      <c r="J7" s="404"/>
      <c r="K7" s="404"/>
      <c r="L7" s="405"/>
      <c r="M7" s="265" t="s">
        <v>10</v>
      </c>
      <c r="N7" s="265"/>
      <c r="O7" s="416"/>
    </row>
    <row r="8" spans="2:15" ht="24.75" customHeight="1" thickBot="1">
      <c r="B8" s="412"/>
      <c r="C8" s="412"/>
      <c r="D8" s="414"/>
      <c r="E8" s="417"/>
      <c r="F8" s="417"/>
      <c r="G8" s="417"/>
      <c r="H8" s="417"/>
      <c r="I8" s="3" t="s">
        <v>12</v>
      </c>
      <c r="J8" s="4" t="s">
        <v>428</v>
      </c>
      <c r="K8" s="408" t="s">
        <v>13</v>
      </c>
      <c r="L8" s="409"/>
      <c r="M8" s="266"/>
      <c r="N8" s="266"/>
      <c r="O8" s="71" t="s">
        <v>11</v>
      </c>
    </row>
    <row r="9" spans="2:15" s="89" customFormat="1" ht="18" customHeight="1" thickBot="1">
      <c r="B9" s="49">
        <v>1</v>
      </c>
      <c r="C9" s="310" t="s">
        <v>14</v>
      </c>
      <c r="D9" s="311"/>
      <c r="E9" s="311"/>
      <c r="F9" s="311"/>
      <c r="G9" s="311"/>
      <c r="H9" s="311"/>
      <c r="I9" s="311"/>
      <c r="J9" s="311"/>
      <c r="K9" s="311"/>
      <c r="L9" s="311"/>
      <c r="M9" s="311"/>
      <c r="N9" s="311"/>
      <c r="O9" s="312"/>
    </row>
    <row r="10" spans="2:15" ht="75.75" thickBot="1">
      <c r="B10" s="31">
        <v>1.1000000000000001</v>
      </c>
      <c r="C10" s="308" t="s">
        <v>15</v>
      </c>
      <c r="D10" s="309"/>
      <c r="E10" s="16" t="s">
        <v>16</v>
      </c>
      <c r="F10" s="47" t="s">
        <v>17</v>
      </c>
      <c r="G10" s="17" t="s">
        <v>18</v>
      </c>
      <c r="H10" s="47" t="s">
        <v>214</v>
      </c>
      <c r="I10" s="48" t="s">
        <v>19</v>
      </c>
      <c r="J10" s="18"/>
      <c r="K10" s="410"/>
      <c r="L10" s="276"/>
      <c r="M10" s="19" t="s">
        <v>213</v>
      </c>
      <c r="N10" s="19"/>
      <c r="O10" s="19"/>
    </row>
    <row r="11" spans="2:15" ht="75" customHeight="1" thickBot="1">
      <c r="B11" s="31">
        <v>1.2</v>
      </c>
      <c r="C11" s="308" t="s">
        <v>20</v>
      </c>
      <c r="D11" s="309"/>
      <c r="E11" s="16" t="s">
        <v>16</v>
      </c>
      <c r="F11" s="47" t="s">
        <v>21</v>
      </c>
      <c r="G11" s="17" t="s">
        <v>403</v>
      </c>
      <c r="H11" s="47" t="s">
        <v>222</v>
      </c>
      <c r="I11" s="20" t="s">
        <v>22</v>
      </c>
      <c r="J11" s="18"/>
      <c r="K11" s="306" t="s">
        <v>431</v>
      </c>
      <c r="L11" s="307"/>
      <c r="M11" s="19" t="s">
        <v>213</v>
      </c>
      <c r="N11" s="19"/>
      <c r="O11" s="78" t="s">
        <v>306</v>
      </c>
    </row>
    <row r="12" spans="2:15" ht="75" customHeight="1" thickBot="1">
      <c r="B12" s="31">
        <v>1.3</v>
      </c>
      <c r="C12" s="324" t="s">
        <v>217</v>
      </c>
      <c r="D12" s="330"/>
      <c r="E12" s="17" t="s">
        <v>32</v>
      </c>
      <c r="F12" s="60"/>
      <c r="G12" s="60" t="s">
        <v>18</v>
      </c>
      <c r="H12" s="60" t="s">
        <v>36</v>
      </c>
      <c r="I12" s="23" t="s">
        <v>22</v>
      </c>
      <c r="J12" s="63"/>
      <c r="K12" s="306" t="s">
        <v>196</v>
      </c>
      <c r="L12" s="307"/>
      <c r="M12" s="60" t="s">
        <v>216</v>
      </c>
      <c r="N12" s="60"/>
      <c r="O12" s="51" t="s">
        <v>307</v>
      </c>
    </row>
    <row r="13" spans="2:15" ht="41.25" customHeight="1" thickBot="1">
      <c r="B13" s="329">
        <v>1.4</v>
      </c>
      <c r="C13" s="334" t="s">
        <v>41</v>
      </c>
      <c r="D13" s="329" t="s">
        <v>42</v>
      </c>
      <c r="E13" s="267" t="s">
        <v>43</v>
      </c>
      <c r="F13" s="267" t="s">
        <v>44</v>
      </c>
      <c r="G13" s="267" t="s">
        <v>18</v>
      </c>
      <c r="H13" s="267" t="s">
        <v>327</v>
      </c>
      <c r="I13" s="329" t="s">
        <v>22</v>
      </c>
      <c r="J13" s="267"/>
      <c r="K13" s="286" t="s">
        <v>45</v>
      </c>
      <c r="L13" s="287"/>
      <c r="M13" s="267" t="s">
        <v>405</v>
      </c>
      <c r="N13" s="267"/>
      <c r="O13" s="177" t="s">
        <v>404</v>
      </c>
    </row>
    <row r="14" spans="2:15" ht="41.25" customHeight="1" thickBot="1">
      <c r="B14" s="299"/>
      <c r="C14" s="336"/>
      <c r="D14" s="299"/>
      <c r="E14" s="266"/>
      <c r="F14" s="266"/>
      <c r="G14" s="266"/>
      <c r="H14" s="266"/>
      <c r="I14" s="299"/>
      <c r="J14" s="266"/>
      <c r="K14" s="291"/>
      <c r="L14" s="292"/>
      <c r="M14" s="266"/>
      <c r="N14" s="266"/>
      <c r="O14" s="188" t="s">
        <v>458</v>
      </c>
    </row>
    <row r="15" spans="2:15" ht="76.5" customHeight="1" thickBot="1">
      <c r="B15" s="31">
        <v>1.5</v>
      </c>
      <c r="C15" s="308" t="s">
        <v>207</v>
      </c>
      <c r="D15" s="309"/>
      <c r="E15" s="16" t="s">
        <v>16</v>
      </c>
      <c r="F15" s="47" t="s">
        <v>218</v>
      </c>
      <c r="G15" s="17" t="s">
        <v>18</v>
      </c>
      <c r="H15" s="47" t="s">
        <v>223</v>
      </c>
      <c r="I15" s="20" t="s">
        <v>22</v>
      </c>
      <c r="J15" s="18"/>
      <c r="K15" s="306" t="s">
        <v>308</v>
      </c>
      <c r="L15" s="307"/>
      <c r="M15" s="19" t="s">
        <v>208</v>
      </c>
      <c r="N15" s="19"/>
      <c r="O15" s="78" t="s">
        <v>429</v>
      </c>
    </row>
    <row r="16" spans="2:15" ht="74.25" customHeight="1" thickBot="1">
      <c r="B16" s="31">
        <v>1.6</v>
      </c>
      <c r="C16" s="308" t="s">
        <v>320</v>
      </c>
      <c r="D16" s="309"/>
      <c r="E16" s="16" t="s">
        <v>16</v>
      </c>
      <c r="F16" s="47" t="s">
        <v>455</v>
      </c>
      <c r="G16" s="17" t="s">
        <v>18</v>
      </c>
      <c r="H16" s="47" t="s">
        <v>456</v>
      </c>
      <c r="I16" s="20" t="s">
        <v>22</v>
      </c>
      <c r="J16" s="18"/>
      <c r="K16" s="306" t="s">
        <v>321</v>
      </c>
      <c r="L16" s="307"/>
      <c r="M16" s="19" t="s">
        <v>457</v>
      </c>
      <c r="N16" s="19"/>
      <c r="O16" s="19"/>
    </row>
    <row r="17" spans="2:15" ht="74.25" customHeight="1" thickBot="1">
      <c r="B17" s="31">
        <v>1.7</v>
      </c>
      <c r="C17" s="308" t="s">
        <v>420</v>
      </c>
      <c r="D17" s="309"/>
      <c r="E17" s="16" t="s">
        <v>16</v>
      </c>
      <c r="F17" s="17" t="s">
        <v>421</v>
      </c>
      <c r="G17" s="17" t="s">
        <v>18</v>
      </c>
      <c r="H17" s="47" t="s">
        <v>422</v>
      </c>
      <c r="I17" s="20" t="s">
        <v>22</v>
      </c>
      <c r="J17" s="18"/>
      <c r="K17" s="306" t="s">
        <v>423</v>
      </c>
      <c r="L17" s="307"/>
      <c r="M17" s="19" t="s">
        <v>424</v>
      </c>
      <c r="N17" s="19"/>
      <c r="O17" s="19"/>
    </row>
    <row r="18" spans="2:15" ht="19.5" customHeight="1" thickBot="1">
      <c r="B18" s="329">
        <v>1.8</v>
      </c>
      <c r="C18" s="324" t="s">
        <v>460</v>
      </c>
      <c r="D18" s="330"/>
      <c r="E18" s="267"/>
      <c r="F18" s="267" t="s">
        <v>461</v>
      </c>
      <c r="G18" s="267" t="s">
        <v>18</v>
      </c>
      <c r="H18" s="17" t="s">
        <v>509</v>
      </c>
      <c r="I18" s="334" t="s">
        <v>22</v>
      </c>
      <c r="J18" s="337"/>
      <c r="K18" s="286"/>
      <c r="L18" s="287"/>
      <c r="M18" s="267" t="s">
        <v>535</v>
      </c>
      <c r="N18" s="267"/>
      <c r="O18" s="267"/>
    </row>
    <row r="19" spans="2:15" ht="18.75" customHeight="1" thickBot="1">
      <c r="B19" s="298"/>
      <c r="C19" s="331"/>
      <c r="D19" s="332"/>
      <c r="E19" s="265"/>
      <c r="F19" s="265"/>
      <c r="G19" s="265"/>
      <c r="H19" s="17" t="s">
        <v>498</v>
      </c>
      <c r="I19" s="335"/>
      <c r="J19" s="338"/>
      <c r="K19" s="288"/>
      <c r="L19" s="289"/>
      <c r="M19" s="265"/>
      <c r="N19" s="265"/>
      <c r="O19" s="265"/>
    </row>
    <row r="20" spans="2:15" ht="18.75" customHeight="1" thickBot="1">
      <c r="B20" s="298"/>
      <c r="C20" s="331"/>
      <c r="D20" s="332"/>
      <c r="E20" s="265"/>
      <c r="F20" s="265"/>
      <c r="G20" s="265"/>
      <c r="H20" s="17" t="s">
        <v>20</v>
      </c>
      <c r="I20" s="335"/>
      <c r="J20" s="338"/>
      <c r="K20" s="288"/>
      <c r="L20" s="289"/>
      <c r="M20" s="265"/>
      <c r="N20" s="265"/>
      <c r="O20" s="265"/>
    </row>
    <row r="21" spans="2:15" ht="30.75" customHeight="1" thickBot="1">
      <c r="B21" s="298"/>
      <c r="C21" s="331"/>
      <c r="D21" s="332"/>
      <c r="E21" s="265"/>
      <c r="F21" s="265"/>
      <c r="G21" s="265"/>
      <c r="H21" s="17" t="s">
        <v>512</v>
      </c>
      <c r="I21" s="335"/>
      <c r="J21" s="338"/>
      <c r="K21" s="288"/>
      <c r="L21" s="289"/>
      <c r="M21" s="265"/>
      <c r="N21" s="265"/>
      <c r="O21" s="265"/>
    </row>
    <row r="22" spans="2:15" ht="18.75" customHeight="1" thickBot="1">
      <c r="B22" s="298"/>
      <c r="C22" s="331"/>
      <c r="D22" s="332"/>
      <c r="E22" s="265"/>
      <c r="F22" s="265"/>
      <c r="G22" s="265"/>
      <c r="H22" s="17" t="s">
        <v>549</v>
      </c>
      <c r="I22" s="335"/>
      <c r="J22" s="338"/>
      <c r="K22" s="288"/>
      <c r="L22" s="289"/>
      <c r="M22" s="265"/>
      <c r="N22" s="265"/>
      <c r="O22" s="265"/>
    </row>
    <row r="23" spans="2:15" ht="18.75" customHeight="1" thickBot="1">
      <c r="B23" s="298"/>
      <c r="C23" s="331"/>
      <c r="D23" s="332"/>
      <c r="E23" s="265"/>
      <c r="F23" s="265"/>
      <c r="G23" s="265"/>
      <c r="H23" s="17" t="s">
        <v>510</v>
      </c>
      <c r="I23" s="335"/>
      <c r="J23" s="338"/>
      <c r="K23" s="288"/>
      <c r="L23" s="289"/>
      <c r="M23" s="265"/>
      <c r="N23" s="265"/>
      <c r="O23" s="265"/>
    </row>
    <row r="24" spans="2:15" ht="18.75" customHeight="1" thickBot="1">
      <c r="B24" s="299"/>
      <c r="C24" s="325"/>
      <c r="D24" s="333"/>
      <c r="E24" s="266"/>
      <c r="F24" s="266"/>
      <c r="G24" s="266"/>
      <c r="H24" s="17" t="s">
        <v>508</v>
      </c>
      <c r="I24" s="336"/>
      <c r="J24" s="339"/>
      <c r="K24" s="291"/>
      <c r="L24" s="292"/>
      <c r="M24" s="266"/>
      <c r="N24" s="266"/>
      <c r="O24" s="266"/>
    </row>
    <row r="25" spans="2:15" s="89" customFormat="1" ht="18" customHeight="1" thickBot="1">
      <c r="B25" s="49">
        <v>2</v>
      </c>
      <c r="C25" s="310" t="s">
        <v>250</v>
      </c>
      <c r="D25" s="311"/>
      <c r="E25" s="311"/>
      <c r="F25" s="311"/>
      <c r="G25" s="311"/>
      <c r="H25" s="311"/>
      <c r="I25" s="311"/>
      <c r="J25" s="311"/>
      <c r="K25" s="311"/>
      <c r="L25" s="311"/>
      <c r="M25" s="311"/>
      <c r="N25" s="311"/>
      <c r="O25" s="312"/>
    </row>
    <row r="26" spans="2:15" ht="45" customHeight="1" thickBot="1">
      <c r="B26" s="31">
        <v>2.1</v>
      </c>
      <c r="C26" s="308" t="s">
        <v>24</v>
      </c>
      <c r="D26" s="309"/>
      <c r="E26" s="16" t="s">
        <v>25</v>
      </c>
      <c r="F26" s="60" t="s">
        <v>406</v>
      </c>
      <c r="G26" s="60" t="s">
        <v>447</v>
      </c>
      <c r="H26" s="60" t="s">
        <v>328</v>
      </c>
      <c r="I26" s="63" t="s">
        <v>19</v>
      </c>
      <c r="K26" s="275" t="s">
        <v>507</v>
      </c>
      <c r="L26" s="276"/>
      <c r="M26" s="21" t="s">
        <v>511</v>
      </c>
      <c r="N26" s="21"/>
      <c r="O26" s="21"/>
    </row>
    <row r="27" spans="2:15" ht="90.75" customHeight="1" thickBot="1">
      <c r="B27" s="31">
        <v>2.2000000000000002</v>
      </c>
      <c r="C27" s="331" t="s">
        <v>26</v>
      </c>
      <c r="D27" s="332"/>
      <c r="E27" s="52" t="s">
        <v>27</v>
      </c>
      <c r="F27" s="52" t="s">
        <v>28</v>
      </c>
      <c r="G27" s="52" t="s">
        <v>18</v>
      </c>
      <c r="H27" s="52" t="s">
        <v>29</v>
      </c>
      <c r="I27" s="22" t="s">
        <v>22</v>
      </c>
      <c r="J27" s="39"/>
      <c r="K27" s="306" t="s">
        <v>30</v>
      </c>
      <c r="L27" s="307"/>
      <c r="M27" s="52" t="s">
        <v>215</v>
      </c>
      <c r="N27" s="52"/>
      <c r="O27" s="39"/>
    </row>
    <row r="28" spans="2:15" ht="49.5" customHeight="1" thickBot="1">
      <c r="B28" s="31">
        <v>2.2999999999999998</v>
      </c>
      <c r="C28" s="324" t="s">
        <v>31</v>
      </c>
      <c r="D28" s="330"/>
      <c r="E28" s="60" t="s">
        <v>32</v>
      </c>
      <c r="F28" s="60" t="s">
        <v>33</v>
      </c>
      <c r="G28" s="60" t="s">
        <v>18</v>
      </c>
      <c r="H28" s="60" t="s">
        <v>34</v>
      </c>
      <c r="I28" s="23" t="s">
        <v>22</v>
      </c>
      <c r="J28" s="63"/>
      <c r="K28" s="306" t="s">
        <v>35</v>
      </c>
      <c r="L28" s="307"/>
      <c r="M28" s="60" t="s">
        <v>224</v>
      </c>
      <c r="N28" s="60"/>
      <c r="O28" s="63"/>
    </row>
    <row r="29" spans="2:15" ht="59.45" customHeight="1" thickBot="1">
      <c r="B29" s="31">
        <v>2.4</v>
      </c>
      <c r="C29" s="308" t="s">
        <v>37</v>
      </c>
      <c r="D29" s="309"/>
      <c r="E29" s="52" t="s">
        <v>38</v>
      </c>
      <c r="F29" s="52" t="s">
        <v>33</v>
      </c>
      <c r="G29" s="52" t="s">
        <v>18</v>
      </c>
      <c r="H29" s="52" t="s">
        <v>39</v>
      </c>
      <c r="I29" s="22" t="s">
        <v>22</v>
      </c>
      <c r="J29" s="39"/>
      <c r="K29" s="306" t="s">
        <v>40</v>
      </c>
      <c r="L29" s="307"/>
      <c r="M29" s="60" t="s">
        <v>215</v>
      </c>
      <c r="N29" s="60"/>
      <c r="O29" s="24"/>
    </row>
    <row r="30" spans="2:15" ht="0" hidden="1" customHeight="1">
      <c r="M30" s="6"/>
      <c r="N30" s="6"/>
    </row>
    <row r="31" spans="2:15" ht="48.6" customHeight="1" thickBot="1">
      <c r="B31" s="31">
        <v>2.5</v>
      </c>
      <c r="C31" s="50" t="s">
        <v>41</v>
      </c>
      <c r="D31" s="25" t="s">
        <v>407</v>
      </c>
      <c r="E31" s="47" t="s">
        <v>43</v>
      </c>
      <c r="F31" s="47" t="s">
        <v>46</v>
      </c>
      <c r="G31" s="47" t="s">
        <v>286</v>
      </c>
      <c r="H31" s="47" t="s">
        <v>47</v>
      </c>
      <c r="I31" s="20" t="s">
        <v>22</v>
      </c>
      <c r="J31" s="48"/>
      <c r="K31" s="306" t="s">
        <v>48</v>
      </c>
      <c r="L31" s="307"/>
      <c r="M31" s="47" t="s">
        <v>405</v>
      </c>
      <c r="N31" s="47"/>
      <c r="O31" s="26" t="s">
        <v>432</v>
      </c>
    </row>
    <row r="32" spans="2:15" ht="39.75" customHeight="1" thickBot="1">
      <c r="B32" s="329">
        <v>2.6</v>
      </c>
      <c r="C32" s="324" t="s">
        <v>329</v>
      </c>
      <c r="D32" s="330"/>
      <c r="E32" s="267" t="s">
        <v>43</v>
      </c>
      <c r="F32" s="267" t="s">
        <v>594</v>
      </c>
      <c r="G32" s="267" t="s">
        <v>18</v>
      </c>
      <c r="H32" s="267" t="s">
        <v>330</v>
      </c>
      <c r="I32" s="340" t="s">
        <v>22</v>
      </c>
      <c r="J32" s="267"/>
      <c r="K32" s="306" t="s">
        <v>515</v>
      </c>
      <c r="L32" s="307"/>
      <c r="M32" s="286" t="s">
        <v>513</v>
      </c>
      <c r="N32" s="267"/>
      <c r="O32" s="301" t="s">
        <v>227</v>
      </c>
    </row>
    <row r="33" spans="2:15" ht="39.75" customHeight="1" thickBot="1">
      <c r="B33" s="299"/>
      <c r="C33" s="325"/>
      <c r="D33" s="333"/>
      <c r="E33" s="266"/>
      <c r="F33" s="266"/>
      <c r="G33" s="266"/>
      <c r="H33" s="266"/>
      <c r="I33" s="341"/>
      <c r="J33" s="266"/>
      <c r="K33" s="306" t="s">
        <v>514</v>
      </c>
      <c r="L33" s="307"/>
      <c r="M33" s="291"/>
      <c r="N33" s="266"/>
      <c r="O33" s="302"/>
    </row>
    <row r="34" spans="2:15" s="89" customFormat="1" ht="18" customHeight="1" thickBot="1">
      <c r="B34" s="49">
        <v>3</v>
      </c>
      <c r="C34" s="310" t="s">
        <v>49</v>
      </c>
      <c r="D34" s="311"/>
      <c r="E34" s="311"/>
      <c r="F34" s="311"/>
      <c r="G34" s="311"/>
      <c r="H34" s="311"/>
      <c r="I34" s="311"/>
      <c r="J34" s="311"/>
      <c r="K34" s="311"/>
      <c r="L34" s="311"/>
      <c r="M34" s="311"/>
      <c r="N34" s="311"/>
      <c r="O34" s="312"/>
    </row>
    <row r="35" spans="2:15" ht="60.75" thickBot="1">
      <c r="B35" s="31">
        <v>3.1</v>
      </c>
      <c r="C35" s="308" t="s">
        <v>408</v>
      </c>
      <c r="D35" s="309"/>
      <c r="E35" s="19" t="s">
        <v>43</v>
      </c>
      <c r="F35" s="47" t="s">
        <v>50</v>
      </c>
      <c r="G35" s="47"/>
      <c r="H35" s="47" t="s">
        <v>409</v>
      </c>
      <c r="I35" s="48" t="s">
        <v>19</v>
      </c>
      <c r="J35" s="19"/>
      <c r="K35" s="275"/>
      <c r="L35" s="276"/>
      <c r="M35" s="83" t="s">
        <v>226</v>
      </c>
      <c r="N35" s="83"/>
      <c r="O35" s="84" t="s">
        <v>227</v>
      </c>
    </row>
    <row r="36" spans="2:15" ht="47.25" customHeight="1" thickBot="1">
      <c r="B36" s="31">
        <v>3.2</v>
      </c>
      <c r="C36" s="308" t="s">
        <v>516</v>
      </c>
      <c r="D36" s="309"/>
      <c r="E36" s="19" t="s">
        <v>43</v>
      </c>
      <c r="F36" s="47" t="s">
        <v>517</v>
      </c>
      <c r="G36" s="17" t="s">
        <v>449</v>
      </c>
      <c r="H36" s="48" t="s">
        <v>448</v>
      </c>
      <c r="I36" s="48" t="s">
        <v>19</v>
      </c>
      <c r="J36" s="19"/>
      <c r="K36" s="275" t="s">
        <v>518</v>
      </c>
      <c r="L36" s="276"/>
      <c r="M36" s="16" t="s">
        <v>225</v>
      </c>
      <c r="N36" s="83"/>
      <c r="O36" s="83"/>
    </row>
    <row r="37" spans="2:15" ht="18" customHeight="1" thickBot="1">
      <c r="B37" s="49">
        <v>4</v>
      </c>
      <c r="C37" s="315" t="s">
        <v>500</v>
      </c>
      <c r="D37" s="316"/>
      <c r="E37" s="316"/>
      <c r="F37" s="316"/>
      <c r="G37" s="316"/>
      <c r="H37" s="316"/>
      <c r="I37" s="316"/>
      <c r="J37" s="316"/>
      <c r="K37" s="316"/>
      <c r="L37" s="316"/>
      <c r="M37" s="316"/>
      <c r="N37" s="316"/>
      <c r="O37" s="317"/>
    </row>
    <row r="38" spans="2:15" ht="27.75" customHeight="1" thickBot="1">
      <c r="B38" s="67">
        <f>B37+0.1</f>
        <v>4.0999999999999996</v>
      </c>
      <c r="C38" s="458" t="s">
        <v>462</v>
      </c>
      <c r="D38" s="459"/>
      <c r="E38" s="195" t="s">
        <v>25</v>
      </c>
      <c r="F38" s="196" t="s">
        <v>463</v>
      </c>
      <c r="G38" s="196" t="s">
        <v>464</v>
      </c>
      <c r="H38" s="196" t="s">
        <v>465</v>
      </c>
      <c r="I38" s="197" t="s">
        <v>22</v>
      </c>
      <c r="J38" s="196"/>
      <c r="K38" s="322" t="s">
        <v>466</v>
      </c>
      <c r="L38" s="460"/>
      <c r="M38" s="198" t="s">
        <v>467</v>
      </c>
      <c r="N38" s="199"/>
      <c r="O38" s="16" t="s">
        <v>591</v>
      </c>
    </row>
    <row r="39" spans="2:15" ht="27.75" customHeight="1" thickBot="1">
      <c r="B39" s="67">
        <f t="shared" ref="B39:B40" si="0">B38+0.1</f>
        <v>4.1999999999999993</v>
      </c>
      <c r="C39" s="458" t="s">
        <v>468</v>
      </c>
      <c r="D39" s="461"/>
      <c r="E39" s="202" t="s">
        <v>469</v>
      </c>
      <c r="F39" s="200" t="s">
        <v>470</v>
      </c>
      <c r="G39" s="201" t="s">
        <v>464</v>
      </c>
      <c r="H39" s="200" t="s">
        <v>471</v>
      </c>
      <c r="I39" s="202" t="s">
        <v>19</v>
      </c>
      <c r="J39" s="200"/>
      <c r="K39" s="322"/>
      <c r="L39" s="460"/>
      <c r="M39" s="198" t="s">
        <v>467</v>
      </c>
      <c r="N39" s="185"/>
      <c r="O39" s="16" t="s">
        <v>591</v>
      </c>
    </row>
    <row r="40" spans="2:15" ht="27.75" customHeight="1" thickBot="1">
      <c r="B40" s="67">
        <f t="shared" si="0"/>
        <v>4.2999999999999989</v>
      </c>
      <c r="C40" s="458" t="s">
        <v>472</v>
      </c>
      <c r="D40" s="461"/>
      <c r="E40" s="202" t="s">
        <v>469</v>
      </c>
      <c r="F40" s="200" t="s">
        <v>473</v>
      </c>
      <c r="G40" s="201" t="s">
        <v>474</v>
      </c>
      <c r="H40" s="200" t="s">
        <v>475</v>
      </c>
      <c r="I40" s="202" t="s">
        <v>19</v>
      </c>
      <c r="J40" s="200"/>
      <c r="K40" s="322"/>
      <c r="L40" s="460"/>
      <c r="M40" s="198" t="s">
        <v>467</v>
      </c>
      <c r="N40" s="185"/>
      <c r="O40" s="16" t="s">
        <v>591</v>
      </c>
    </row>
    <row r="41" spans="2:15" ht="18.75" customHeight="1" thickBot="1">
      <c r="B41" s="49">
        <v>5</v>
      </c>
      <c r="C41" s="303" t="s">
        <v>476</v>
      </c>
      <c r="D41" s="304"/>
      <c r="E41" s="304"/>
      <c r="F41" s="304"/>
      <c r="G41" s="304"/>
      <c r="H41" s="304"/>
      <c r="I41" s="304"/>
      <c r="J41" s="304"/>
      <c r="K41" s="304"/>
      <c r="L41" s="304"/>
      <c r="M41" s="304"/>
      <c r="N41" s="304"/>
      <c r="O41" s="305"/>
    </row>
    <row r="42" spans="2:15" ht="40.5" customHeight="1" thickBot="1">
      <c r="B42" s="67">
        <f>B41+0.1</f>
        <v>5.0999999999999996</v>
      </c>
      <c r="C42" s="327" t="s">
        <v>477</v>
      </c>
      <c r="D42" s="328"/>
      <c r="E42" s="203" t="s">
        <v>478</v>
      </c>
      <c r="F42" s="204"/>
      <c r="G42" s="204" t="s">
        <v>479</v>
      </c>
      <c r="H42" s="204" t="s">
        <v>502</v>
      </c>
      <c r="I42" s="197" t="s">
        <v>22</v>
      </c>
      <c r="J42" s="205"/>
      <c r="K42" s="322" t="s">
        <v>466</v>
      </c>
      <c r="L42" s="460"/>
      <c r="M42" s="198" t="s">
        <v>467</v>
      </c>
      <c r="N42" s="206"/>
      <c r="O42" s="16" t="s">
        <v>591</v>
      </c>
    </row>
    <row r="43" spans="2:15" ht="27.75" customHeight="1" thickBot="1">
      <c r="B43" s="67">
        <f>B42+0.1</f>
        <v>5.1999999999999993</v>
      </c>
      <c r="C43" s="327" t="s">
        <v>480</v>
      </c>
      <c r="D43" s="328"/>
      <c r="E43" s="204" t="s">
        <v>478</v>
      </c>
      <c r="F43" s="204"/>
      <c r="G43" s="204" t="s">
        <v>479</v>
      </c>
      <c r="H43" s="204" t="s">
        <v>481</v>
      </c>
      <c r="I43" s="197" t="s">
        <v>22</v>
      </c>
      <c r="J43" s="205"/>
      <c r="K43" s="322" t="s">
        <v>466</v>
      </c>
      <c r="L43" s="460"/>
      <c r="M43" s="198" t="s">
        <v>467</v>
      </c>
      <c r="N43" s="206"/>
      <c r="O43" s="16" t="s">
        <v>591</v>
      </c>
    </row>
    <row r="44" spans="2:15" ht="27.75" customHeight="1" thickBot="1">
      <c r="B44" s="329">
        <f>B43+0.1</f>
        <v>5.2999999999999989</v>
      </c>
      <c r="C44" s="477" t="s">
        <v>504</v>
      </c>
      <c r="D44" s="478"/>
      <c r="E44" s="204" t="s">
        <v>478</v>
      </c>
      <c r="F44" s="475" t="s">
        <v>501</v>
      </c>
      <c r="G44" s="204" t="s">
        <v>483</v>
      </c>
      <c r="H44" s="204" t="s">
        <v>484</v>
      </c>
      <c r="I44" s="195" t="s">
        <v>19</v>
      </c>
      <c r="J44" s="205"/>
      <c r="K44" s="322" t="s">
        <v>482</v>
      </c>
      <c r="L44" s="276"/>
      <c r="M44" s="198" t="s">
        <v>467</v>
      </c>
      <c r="N44" s="206"/>
      <c r="O44" s="16" t="s">
        <v>591</v>
      </c>
    </row>
    <row r="45" spans="2:15" ht="27.75" customHeight="1" thickBot="1">
      <c r="B45" s="299"/>
      <c r="C45" s="479"/>
      <c r="D45" s="480"/>
      <c r="E45" s="204" t="s">
        <v>478</v>
      </c>
      <c r="F45" s="476"/>
      <c r="G45" s="204" t="s">
        <v>486</v>
      </c>
      <c r="H45" s="204" t="s">
        <v>484</v>
      </c>
      <c r="I45" s="195" t="s">
        <v>19</v>
      </c>
      <c r="J45" s="207"/>
      <c r="K45" s="322" t="s">
        <v>485</v>
      </c>
      <c r="L45" s="276"/>
      <c r="M45" s="198" t="s">
        <v>467</v>
      </c>
      <c r="N45" s="206"/>
      <c r="O45" s="16" t="s">
        <v>591</v>
      </c>
    </row>
    <row r="46" spans="2:15" ht="27.75" customHeight="1" thickBot="1">
      <c r="B46" s="67">
        <f>B44+0.1</f>
        <v>5.3999999999999986</v>
      </c>
      <c r="C46" s="327" t="s">
        <v>487</v>
      </c>
      <c r="D46" s="328"/>
      <c r="E46" s="204" t="s">
        <v>478</v>
      </c>
      <c r="F46" s="204"/>
      <c r="G46" s="204"/>
      <c r="H46" s="204" t="s">
        <v>488</v>
      </c>
      <c r="I46" s="197" t="s">
        <v>22</v>
      </c>
      <c r="J46" s="205"/>
      <c r="K46" s="322" t="s">
        <v>489</v>
      </c>
      <c r="L46" s="460"/>
      <c r="M46" s="198" t="s">
        <v>467</v>
      </c>
      <c r="N46" s="206"/>
      <c r="O46" s="16" t="s">
        <v>591</v>
      </c>
    </row>
    <row r="47" spans="2:15" ht="27.75" customHeight="1" thickBot="1">
      <c r="B47" s="67">
        <f>B46+0.1</f>
        <v>5.4999999999999982</v>
      </c>
      <c r="C47" s="468" t="s">
        <v>490</v>
      </c>
      <c r="D47" s="459"/>
      <c r="E47" s="204" t="s">
        <v>478</v>
      </c>
      <c r="F47" s="204"/>
      <c r="G47" s="204"/>
      <c r="H47" s="204" t="s">
        <v>491</v>
      </c>
      <c r="I47" s="197" t="s">
        <v>22</v>
      </c>
      <c r="J47" s="205"/>
      <c r="K47" s="322" t="s">
        <v>489</v>
      </c>
      <c r="L47" s="460"/>
      <c r="M47" s="198" t="s">
        <v>467</v>
      </c>
      <c r="N47" s="206"/>
      <c r="O47" s="16" t="s">
        <v>591</v>
      </c>
    </row>
    <row r="48" spans="2:15" ht="43.5" customHeight="1" thickBot="1">
      <c r="B48" s="67">
        <f>B47+0.1</f>
        <v>5.5999999999999979</v>
      </c>
      <c r="C48" s="468" t="s">
        <v>505</v>
      </c>
      <c r="D48" s="481"/>
      <c r="E48" s="204" t="s">
        <v>478</v>
      </c>
      <c r="F48" s="204" t="s">
        <v>519</v>
      </c>
      <c r="G48" s="204" t="s">
        <v>520</v>
      </c>
      <c r="H48" s="204"/>
      <c r="I48" s="209"/>
      <c r="J48" s="205"/>
      <c r="K48" s="208"/>
      <c r="L48" s="195"/>
      <c r="M48" s="198"/>
      <c r="N48" s="206"/>
      <c r="O48" s="16" t="s">
        <v>591</v>
      </c>
    </row>
    <row r="49" spans="2:15" ht="27.75" customHeight="1" thickBot="1">
      <c r="B49" s="329">
        <f>B48+0.1</f>
        <v>5.6999999999999975</v>
      </c>
      <c r="C49" s="318" t="s">
        <v>503</v>
      </c>
      <c r="D49" s="319"/>
      <c r="E49" s="204" t="s">
        <v>492</v>
      </c>
      <c r="F49" s="204"/>
      <c r="G49" s="204"/>
      <c r="H49" s="204" t="s">
        <v>493</v>
      </c>
      <c r="I49" s="195" t="s">
        <v>19</v>
      </c>
      <c r="J49" s="205"/>
      <c r="K49" s="322"/>
      <c r="L49" s="276"/>
      <c r="M49" s="198" t="s">
        <v>467</v>
      </c>
      <c r="N49" s="206"/>
      <c r="O49" s="16" t="s">
        <v>591</v>
      </c>
    </row>
    <row r="50" spans="2:15" ht="27.75" customHeight="1" thickBot="1">
      <c r="B50" s="299"/>
      <c r="C50" s="320"/>
      <c r="D50" s="321"/>
      <c r="E50" s="204" t="s">
        <v>494</v>
      </c>
      <c r="F50" s="204"/>
      <c r="G50" s="204"/>
      <c r="H50" s="204" t="s">
        <v>495</v>
      </c>
      <c r="I50" s="195" t="s">
        <v>19</v>
      </c>
      <c r="J50" s="205"/>
      <c r="K50" s="322"/>
      <c r="L50" s="276"/>
      <c r="M50" s="198" t="s">
        <v>467</v>
      </c>
      <c r="N50" s="206"/>
      <c r="O50" s="16" t="s">
        <v>591</v>
      </c>
    </row>
    <row r="51" spans="2:15" s="89" customFormat="1" ht="18" customHeight="1" thickBot="1">
      <c r="B51" s="49">
        <v>6</v>
      </c>
      <c r="C51" s="310" t="s">
        <v>182</v>
      </c>
      <c r="D51" s="311"/>
      <c r="E51" s="311"/>
      <c r="F51" s="311"/>
      <c r="G51" s="311"/>
      <c r="H51" s="311"/>
      <c r="I51" s="311"/>
      <c r="J51" s="311"/>
      <c r="K51" s="311"/>
      <c r="L51" s="311"/>
      <c r="M51" s="311"/>
      <c r="N51" s="311"/>
      <c r="O51" s="312"/>
    </row>
    <row r="52" spans="2:15" s="228" customFormat="1" ht="33" customHeight="1" thickBot="1">
      <c r="B52" s="221" t="s">
        <v>191</v>
      </c>
      <c r="C52" s="521" t="s">
        <v>231</v>
      </c>
      <c r="D52" s="521" t="s">
        <v>287</v>
      </c>
      <c r="E52" s="222" t="s">
        <v>85</v>
      </c>
      <c r="F52" s="223" t="s">
        <v>433</v>
      </c>
      <c r="G52" s="224" t="s">
        <v>86</v>
      </c>
      <c r="H52" s="225" t="s">
        <v>521</v>
      </c>
      <c r="I52" s="226" t="s">
        <v>19</v>
      </c>
      <c r="J52" s="222"/>
      <c r="K52" s="523" t="s">
        <v>88</v>
      </c>
      <c r="L52" s="524"/>
      <c r="M52" s="527" t="s">
        <v>523</v>
      </c>
      <c r="N52" s="519"/>
      <c r="O52" s="227" t="s">
        <v>522</v>
      </c>
    </row>
    <row r="53" spans="2:15" s="228" customFormat="1" ht="60" customHeight="1" thickBot="1">
      <c r="B53" s="229" t="s">
        <v>192</v>
      </c>
      <c r="C53" s="522"/>
      <c r="D53" s="522"/>
      <c r="E53" s="222" t="s">
        <v>89</v>
      </c>
      <c r="F53" s="226" t="s">
        <v>433</v>
      </c>
      <c r="G53" s="224" t="s">
        <v>90</v>
      </c>
      <c r="H53" s="225" t="s">
        <v>91</v>
      </c>
      <c r="I53" s="226" t="s">
        <v>19</v>
      </c>
      <c r="J53" s="222"/>
      <c r="K53" s="525"/>
      <c r="L53" s="526"/>
      <c r="M53" s="528"/>
      <c r="N53" s="520"/>
      <c r="O53" s="227"/>
    </row>
    <row r="54" spans="2:15" s="228" customFormat="1" ht="60" customHeight="1" thickBot="1">
      <c r="B54" s="230">
        <v>6.2</v>
      </c>
      <c r="C54" s="231" t="s">
        <v>187</v>
      </c>
      <c r="D54" s="232" t="s">
        <v>410</v>
      </c>
      <c r="E54" s="225" t="s">
        <v>104</v>
      </c>
      <c r="F54" s="225" t="s">
        <v>411</v>
      </c>
      <c r="G54" s="225" t="s">
        <v>434</v>
      </c>
      <c r="H54" s="233" t="s">
        <v>105</v>
      </c>
      <c r="I54" s="226" t="s">
        <v>51</v>
      </c>
      <c r="J54" s="234"/>
      <c r="K54" s="512"/>
      <c r="L54" s="512"/>
      <c r="M54" s="234" t="s">
        <v>523</v>
      </c>
      <c r="N54" s="234"/>
      <c r="O54" s="235" t="s">
        <v>522</v>
      </c>
    </row>
    <row r="55" spans="2:15" s="228" customFormat="1" ht="60" customHeight="1" thickBot="1">
      <c r="B55" s="221" t="s">
        <v>193</v>
      </c>
      <c r="C55" s="236" t="s">
        <v>331</v>
      </c>
      <c r="D55" s="232"/>
      <c r="E55" s="225" t="s">
        <v>65</v>
      </c>
      <c r="F55" s="225"/>
      <c r="G55" s="225" t="s">
        <v>174</v>
      </c>
      <c r="H55" s="233" t="s">
        <v>550</v>
      </c>
      <c r="I55" s="219" t="s">
        <v>22</v>
      </c>
      <c r="J55" s="237"/>
      <c r="K55" s="510" t="s">
        <v>565</v>
      </c>
      <c r="L55" s="511"/>
      <c r="M55" s="234" t="s">
        <v>213</v>
      </c>
      <c r="N55" s="234"/>
      <c r="O55" s="234"/>
    </row>
    <row r="56" spans="2:15" s="228" customFormat="1" ht="57" customHeight="1" thickBot="1">
      <c r="B56" s="221" t="s">
        <v>194</v>
      </c>
      <c r="C56" s="515" t="s">
        <v>552</v>
      </c>
      <c r="D56" s="232" t="s">
        <v>183</v>
      </c>
      <c r="E56" s="225" t="s">
        <v>65</v>
      </c>
      <c r="F56" s="238" t="s">
        <v>531</v>
      </c>
      <c r="G56" s="225" t="s">
        <v>174</v>
      </c>
      <c r="H56" s="225" t="s">
        <v>553</v>
      </c>
      <c r="I56" s="239" t="s">
        <v>19</v>
      </c>
      <c r="J56" s="226"/>
      <c r="K56" s="512" t="s">
        <v>595</v>
      </c>
      <c r="L56" s="512"/>
      <c r="M56" s="517" t="s">
        <v>524</v>
      </c>
      <c r="N56" s="519"/>
      <c r="O56" s="227"/>
    </row>
    <row r="57" spans="2:15" s="228" customFormat="1" ht="72.75" customHeight="1" thickBot="1">
      <c r="B57" s="221" t="s">
        <v>195</v>
      </c>
      <c r="C57" s="516"/>
      <c r="D57" s="232" t="s">
        <v>184</v>
      </c>
      <c r="E57" s="225" t="s">
        <v>65</v>
      </c>
      <c r="F57" s="225" t="s">
        <v>529</v>
      </c>
      <c r="G57" s="225" t="s">
        <v>530</v>
      </c>
      <c r="H57" s="225" t="s">
        <v>450</v>
      </c>
      <c r="I57" s="239" t="s">
        <v>19</v>
      </c>
      <c r="J57" s="226"/>
      <c r="K57" s="512"/>
      <c r="L57" s="512"/>
      <c r="M57" s="518"/>
      <c r="N57" s="520"/>
      <c r="O57" s="227"/>
    </row>
    <row r="58" spans="2:15" s="228" customFormat="1" ht="91.5" customHeight="1" thickBot="1">
      <c r="B58" s="221" t="s">
        <v>566</v>
      </c>
      <c r="C58" s="240" t="s">
        <v>525</v>
      </c>
      <c r="D58" s="232"/>
      <c r="E58" s="225" t="s">
        <v>527</v>
      </c>
      <c r="F58" s="225" t="s">
        <v>596</v>
      </c>
      <c r="G58" s="225" t="s">
        <v>528</v>
      </c>
      <c r="H58" s="225" t="s">
        <v>547</v>
      </c>
      <c r="I58" s="219" t="s">
        <v>22</v>
      </c>
      <c r="J58" s="226"/>
      <c r="K58" s="513"/>
      <c r="L58" s="514"/>
      <c r="M58" s="234" t="s">
        <v>213</v>
      </c>
      <c r="N58" s="241"/>
      <c r="O58" s="242"/>
    </row>
    <row r="59" spans="2:15" s="228" customFormat="1" ht="72.75" customHeight="1" thickBot="1">
      <c r="B59" s="221" t="s">
        <v>567</v>
      </c>
      <c r="C59" s="508" t="s">
        <v>435</v>
      </c>
      <c r="D59" s="509"/>
      <c r="E59" s="225" t="s">
        <v>554</v>
      </c>
      <c r="F59" s="225" t="s">
        <v>452</v>
      </c>
      <c r="G59" s="225" t="s">
        <v>453</v>
      </c>
      <c r="H59" s="225" t="s">
        <v>451</v>
      </c>
      <c r="I59" s="239"/>
      <c r="J59" s="226"/>
      <c r="K59" s="510" t="s">
        <v>555</v>
      </c>
      <c r="L59" s="511"/>
      <c r="M59" s="225" t="s">
        <v>597</v>
      </c>
      <c r="N59" s="225"/>
      <c r="O59" s="242"/>
    </row>
    <row r="60" spans="2:15" s="89" customFormat="1" ht="18" customHeight="1" thickBot="1">
      <c r="B60" s="49">
        <v>7</v>
      </c>
      <c r="C60" s="310" t="s">
        <v>54</v>
      </c>
      <c r="D60" s="311"/>
      <c r="E60" s="311"/>
      <c r="F60" s="311"/>
      <c r="G60" s="311"/>
      <c r="H60" s="311"/>
      <c r="I60" s="311"/>
      <c r="J60" s="311"/>
      <c r="K60" s="311"/>
      <c r="L60" s="311"/>
      <c r="M60" s="311"/>
      <c r="N60" s="311"/>
      <c r="O60" s="312"/>
    </row>
    <row r="61" spans="2:15" ht="63" customHeight="1" thickBot="1">
      <c r="B61" s="329" t="s">
        <v>568</v>
      </c>
      <c r="C61" s="324" t="s">
        <v>233</v>
      </c>
      <c r="D61" s="313" t="s">
        <v>56</v>
      </c>
      <c r="E61" s="284" t="s">
        <v>288</v>
      </c>
      <c r="F61" s="52" t="s">
        <v>239</v>
      </c>
      <c r="G61" s="284" t="s">
        <v>57</v>
      </c>
      <c r="H61" s="284" t="s">
        <v>58</v>
      </c>
      <c r="I61" s="63" t="s">
        <v>19</v>
      </c>
      <c r="J61" s="293"/>
      <c r="K61" s="280" t="s">
        <v>236</v>
      </c>
      <c r="L61" s="281"/>
      <c r="M61" s="293" t="s">
        <v>235</v>
      </c>
      <c r="N61" s="55"/>
      <c r="O61" s="348" t="s">
        <v>313</v>
      </c>
    </row>
    <row r="62" spans="2:15" ht="15">
      <c r="B62" s="298"/>
      <c r="C62" s="331"/>
      <c r="D62" s="314"/>
      <c r="E62" s="290"/>
      <c r="F62" s="290" t="s">
        <v>238</v>
      </c>
      <c r="G62" s="290"/>
      <c r="H62" s="290"/>
      <c r="I62" s="298" t="s">
        <v>22</v>
      </c>
      <c r="J62" s="294"/>
      <c r="K62" s="296"/>
      <c r="L62" s="297"/>
      <c r="M62" s="294"/>
      <c r="N62" s="267"/>
      <c r="O62" s="349"/>
    </row>
    <row r="63" spans="2:15" ht="15.75" thickBot="1">
      <c r="B63" s="299"/>
      <c r="C63" s="331"/>
      <c r="D63" s="368"/>
      <c r="E63" s="285"/>
      <c r="F63" s="285"/>
      <c r="G63" s="290"/>
      <c r="H63" s="285"/>
      <c r="I63" s="299"/>
      <c r="J63" s="295"/>
      <c r="K63" s="296"/>
      <c r="L63" s="297"/>
      <c r="M63" s="294"/>
      <c r="N63" s="266"/>
      <c r="O63" s="349"/>
    </row>
    <row r="64" spans="2:15" ht="30" customHeight="1">
      <c r="B64" s="329" t="s">
        <v>569</v>
      </c>
      <c r="C64" s="331"/>
      <c r="D64" s="369" t="s">
        <v>228</v>
      </c>
      <c r="E64" s="284" t="s">
        <v>229</v>
      </c>
      <c r="F64" s="284" t="s">
        <v>240</v>
      </c>
      <c r="G64" s="290"/>
      <c r="H64" s="284" t="s">
        <v>59</v>
      </c>
      <c r="I64" s="66" t="s">
        <v>19</v>
      </c>
      <c r="J64" s="293"/>
      <c r="K64" s="296"/>
      <c r="L64" s="297"/>
      <c r="M64" s="294"/>
      <c r="N64" s="267"/>
      <c r="O64" s="349"/>
    </row>
    <row r="65" spans="2:15" ht="15.75" customHeight="1" thickBot="1">
      <c r="B65" s="298"/>
      <c r="C65" s="331"/>
      <c r="D65" s="370"/>
      <c r="E65" s="290"/>
      <c r="F65" s="285"/>
      <c r="G65" s="290"/>
      <c r="H65" s="290"/>
      <c r="I65" s="298" t="s">
        <v>22</v>
      </c>
      <c r="J65" s="294"/>
      <c r="K65" s="296"/>
      <c r="L65" s="297"/>
      <c r="M65" s="294"/>
      <c r="N65" s="265"/>
      <c r="O65" s="349"/>
    </row>
    <row r="66" spans="2:15" ht="24" customHeight="1">
      <c r="B66" s="298"/>
      <c r="C66" s="331"/>
      <c r="D66" s="370"/>
      <c r="E66" s="290"/>
      <c r="F66" s="290" t="s">
        <v>238</v>
      </c>
      <c r="G66" s="290"/>
      <c r="H66" s="290"/>
      <c r="I66" s="298"/>
      <c r="J66" s="294"/>
      <c r="K66" s="296"/>
      <c r="L66" s="297"/>
      <c r="M66" s="294"/>
      <c r="N66" s="265"/>
      <c r="O66" s="349"/>
    </row>
    <row r="67" spans="2:15" ht="33.6" customHeight="1" thickBot="1">
      <c r="B67" s="299"/>
      <c r="C67" s="331"/>
      <c r="D67" s="371"/>
      <c r="E67" s="285"/>
      <c r="F67" s="285"/>
      <c r="G67" s="290"/>
      <c r="H67" s="285"/>
      <c r="I67" s="299"/>
      <c r="J67" s="295"/>
      <c r="K67" s="296"/>
      <c r="L67" s="297"/>
      <c r="M67" s="294"/>
      <c r="N67" s="266"/>
      <c r="O67" s="349"/>
    </row>
    <row r="68" spans="2:15" ht="33" customHeight="1" thickBot="1">
      <c r="B68" s="329" t="s">
        <v>570</v>
      </c>
      <c r="C68" s="331"/>
      <c r="D68" s="369" t="s">
        <v>242</v>
      </c>
      <c r="E68" s="284" t="s">
        <v>243</v>
      </c>
      <c r="F68" s="17" t="s">
        <v>289</v>
      </c>
      <c r="G68" s="290"/>
      <c r="H68" s="284" t="s">
        <v>244</v>
      </c>
      <c r="I68" s="39" t="s">
        <v>19</v>
      </c>
      <c r="J68" s="267"/>
      <c r="K68" s="296"/>
      <c r="L68" s="297"/>
      <c r="M68" s="294"/>
      <c r="N68" s="267"/>
      <c r="O68" s="349"/>
    </row>
    <row r="69" spans="2:15" ht="33.6" customHeight="1" thickBot="1">
      <c r="B69" s="299"/>
      <c r="C69" s="325"/>
      <c r="D69" s="371"/>
      <c r="E69" s="285"/>
      <c r="F69" s="53" t="s">
        <v>238</v>
      </c>
      <c r="G69" s="285"/>
      <c r="H69" s="285"/>
      <c r="I69" s="58" t="s">
        <v>22</v>
      </c>
      <c r="J69" s="266"/>
      <c r="K69" s="282"/>
      <c r="L69" s="283"/>
      <c r="M69" s="295"/>
      <c r="N69" s="266"/>
      <c r="O69" s="350"/>
    </row>
    <row r="70" spans="2:15" ht="71.25" customHeight="1">
      <c r="B70" s="329">
        <v>7.2</v>
      </c>
      <c r="C70" s="324" t="s">
        <v>232</v>
      </c>
      <c r="D70" s="330"/>
      <c r="E70" s="284" t="s">
        <v>241</v>
      </c>
      <c r="F70" s="284" t="s">
        <v>310</v>
      </c>
      <c r="G70" s="284" t="s">
        <v>309</v>
      </c>
      <c r="H70" s="284" t="s">
        <v>55</v>
      </c>
      <c r="I70" s="66" t="s">
        <v>19</v>
      </c>
      <c r="J70" s="293"/>
      <c r="K70" s="280" t="s">
        <v>237</v>
      </c>
      <c r="L70" s="281"/>
      <c r="M70" s="346" t="s">
        <v>235</v>
      </c>
      <c r="N70" s="267"/>
      <c r="O70" s="348" t="s">
        <v>314</v>
      </c>
    </row>
    <row r="71" spans="2:15" ht="15">
      <c r="B71" s="298"/>
      <c r="C71" s="331"/>
      <c r="D71" s="332"/>
      <c r="E71" s="290"/>
      <c r="F71" s="290"/>
      <c r="G71" s="290"/>
      <c r="H71" s="290"/>
      <c r="I71" s="298" t="s">
        <v>22</v>
      </c>
      <c r="J71" s="294"/>
      <c r="K71" s="296"/>
      <c r="L71" s="297"/>
      <c r="M71" s="347"/>
      <c r="N71" s="265"/>
      <c r="O71" s="349"/>
    </row>
    <row r="72" spans="2:15" ht="15.75" thickBot="1">
      <c r="B72" s="299"/>
      <c r="C72" s="331"/>
      <c r="D72" s="332"/>
      <c r="E72" s="290"/>
      <c r="F72" s="290"/>
      <c r="G72" s="290"/>
      <c r="H72" s="290"/>
      <c r="I72" s="298"/>
      <c r="J72" s="294"/>
      <c r="K72" s="296"/>
      <c r="L72" s="297"/>
      <c r="M72" s="347"/>
      <c r="N72" s="266"/>
      <c r="O72" s="349"/>
    </row>
    <row r="73" spans="2:15" ht="33.6" customHeight="1" thickBot="1">
      <c r="B73" s="31">
        <v>7.3</v>
      </c>
      <c r="C73" s="469" t="s">
        <v>234</v>
      </c>
      <c r="D73" s="469"/>
      <c r="E73" s="17" t="s">
        <v>185</v>
      </c>
      <c r="F73" s="17" t="s">
        <v>413</v>
      </c>
      <c r="G73" s="73" t="s">
        <v>174</v>
      </c>
      <c r="H73" s="17" t="s">
        <v>534</v>
      </c>
      <c r="I73" s="31" t="s">
        <v>19</v>
      </c>
      <c r="J73" s="16"/>
      <c r="K73" s="326" t="s">
        <v>592</v>
      </c>
      <c r="L73" s="326"/>
      <c r="M73" s="220" t="s">
        <v>533</v>
      </c>
      <c r="N73" s="16"/>
      <c r="O73" s="33"/>
    </row>
    <row r="74" spans="2:15" s="89" customFormat="1" ht="18" customHeight="1" thickBot="1">
      <c r="B74" s="49">
        <v>8</v>
      </c>
      <c r="C74" s="310" t="s">
        <v>436</v>
      </c>
      <c r="D74" s="311"/>
      <c r="E74" s="311"/>
      <c r="F74" s="311"/>
      <c r="G74" s="311"/>
      <c r="H74" s="311"/>
      <c r="I74" s="311"/>
      <c r="J74" s="311"/>
      <c r="K74" s="311"/>
      <c r="L74" s="311"/>
      <c r="M74" s="311"/>
      <c r="N74" s="311"/>
      <c r="O74" s="312"/>
    </row>
    <row r="75" spans="2:15" ht="22.5" customHeight="1">
      <c r="B75" s="329" t="s">
        <v>571</v>
      </c>
      <c r="C75" s="324" t="s">
        <v>230</v>
      </c>
      <c r="D75" s="313" t="s">
        <v>60</v>
      </c>
      <c r="E75" s="280" t="s">
        <v>249</v>
      </c>
      <c r="F75" s="284" t="s">
        <v>412</v>
      </c>
      <c r="G75" s="284" t="s">
        <v>598</v>
      </c>
      <c r="H75" s="284" t="s">
        <v>312</v>
      </c>
      <c r="I75" s="39" t="s">
        <v>19</v>
      </c>
      <c r="J75" s="267"/>
      <c r="K75" s="280" t="s">
        <v>439</v>
      </c>
      <c r="L75" s="281"/>
      <c r="M75" s="284" t="s">
        <v>235</v>
      </c>
      <c r="N75" s="267"/>
      <c r="O75" s="372" t="s">
        <v>315</v>
      </c>
    </row>
    <row r="76" spans="2:15" ht="46.7" customHeight="1" thickBot="1">
      <c r="B76" s="299"/>
      <c r="C76" s="331"/>
      <c r="D76" s="368"/>
      <c r="E76" s="282"/>
      <c r="F76" s="285"/>
      <c r="G76" s="285"/>
      <c r="H76" s="285"/>
      <c r="I76" s="30" t="s">
        <v>22</v>
      </c>
      <c r="J76" s="266"/>
      <c r="K76" s="282"/>
      <c r="L76" s="283"/>
      <c r="M76" s="290"/>
      <c r="N76" s="266"/>
      <c r="O76" s="373"/>
    </row>
    <row r="77" spans="2:15" ht="42" customHeight="1">
      <c r="B77" s="329" t="s">
        <v>572</v>
      </c>
      <c r="C77" s="331"/>
      <c r="D77" s="313" t="s">
        <v>61</v>
      </c>
      <c r="E77" s="280" t="s">
        <v>62</v>
      </c>
      <c r="F77" s="284" t="s">
        <v>246</v>
      </c>
      <c r="G77" s="284" t="s">
        <v>245</v>
      </c>
      <c r="H77" s="284" t="s">
        <v>63</v>
      </c>
      <c r="I77" s="69" t="s">
        <v>19</v>
      </c>
      <c r="J77" s="267"/>
      <c r="K77" s="280" t="s">
        <v>188</v>
      </c>
      <c r="L77" s="281"/>
      <c r="M77" s="290"/>
      <c r="N77" s="267"/>
      <c r="O77" s="373"/>
    </row>
    <row r="78" spans="2:15" ht="42" customHeight="1" thickBot="1">
      <c r="B78" s="299"/>
      <c r="C78" s="331"/>
      <c r="D78" s="368"/>
      <c r="E78" s="282"/>
      <c r="F78" s="285"/>
      <c r="G78" s="285"/>
      <c r="H78" s="285"/>
      <c r="I78" s="30" t="s">
        <v>22</v>
      </c>
      <c r="J78" s="266"/>
      <c r="K78" s="282"/>
      <c r="L78" s="283"/>
      <c r="M78" s="285"/>
      <c r="N78" s="266"/>
      <c r="O78" s="374"/>
    </row>
    <row r="79" spans="2:15" ht="48" customHeight="1" thickBot="1">
      <c r="B79" s="31" t="s">
        <v>573</v>
      </c>
      <c r="C79" s="331"/>
      <c r="D79" s="25" t="s">
        <v>64</v>
      </c>
      <c r="E79" s="17" t="s">
        <v>65</v>
      </c>
      <c r="F79" s="54" t="s">
        <v>247</v>
      </c>
      <c r="G79" s="54" t="s">
        <v>66</v>
      </c>
      <c r="H79" s="54" t="s">
        <v>67</v>
      </c>
      <c r="I79" s="64" t="s">
        <v>51</v>
      </c>
      <c r="J79" s="24"/>
      <c r="K79" s="306" t="s">
        <v>68</v>
      </c>
      <c r="L79" s="307"/>
      <c r="M79" s="284" t="s">
        <v>225</v>
      </c>
      <c r="N79" s="61"/>
      <c r="O79" s="59"/>
    </row>
    <row r="80" spans="2:15" ht="77.25" customHeight="1" thickBot="1">
      <c r="B80" s="329" t="s">
        <v>574</v>
      </c>
      <c r="C80" s="331"/>
      <c r="D80" s="313" t="s">
        <v>69</v>
      </c>
      <c r="E80" s="27" t="s">
        <v>70</v>
      </c>
      <c r="F80" s="54" t="s">
        <v>173</v>
      </c>
      <c r="G80" s="17" t="s">
        <v>71</v>
      </c>
      <c r="H80" s="54" t="s">
        <v>269</v>
      </c>
      <c r="I80" s="31" t="s">
        <v>22</v>
      </c>
      <c r="J80" s="24"/>
      <c r="K80" s="280" t="s">
        <v>72</v>
      </c>
      <c r="L80" s="281"/>
      <c r="M80" s="290"/>
      <c r="N80" s="61"/>
      <c r="O80" s="59"/>
    </row>
    <row r="81" spans="2:15" ht="72.75" customHeight="1" thickBot="1">
      <c r="B81" s="299"/>
      <c r="C81" s="325"/>
      <c r="D81" s="368"/>
      <c r="E81" s="17" t="s">
        <v>73</v>
      </c>
      <c r="F81" s="54" t="s">
        <v>173</v>
      </c>
      <c r="G81" s="27" t="s">
        <v>71</v>
      </c>
      <c r="H81" s="54" t="s">
        <v>270</v>
      </c>
      <c r="I81" s="32" t="s">
        <v>22</v>
      </c>
      <c r="J81" s="18"/>
      <c r="K81" s="282"/>
      <c r="L81" s="283"/>
      <c r="M81" s="285"/>
      <c r="N81" s="57"/>
      <c r="O81" s="59"/>
    </row>
    <row r="82" spans="2:15" ht="66.75" customHeight="1" thickBot="1">
      <c r="B82" s="31">
        <v>8.1999999999999993</v>
      </c>
      <c r="C82" s="308" t="s">
        <v>74</v>
      </c>
      <c r="D82" s="309"/>
      <c r="E82" s="17" t="s">
        <v>537</v>
      </c>
      <c r="F82" s="17" t="s">
        <v>437</v>
      </c>
      <c r="G82" s="17" t="s">
        <v>248</v>
      </c>
      <c r="H82" s="17" t="s">
        <v>536</v>
      </c>
      <c r="I82" s="24" t="s">
        <v>51</v>
      </c>
      <c r="J82" s="64"/>
      <c r="K82" s="306" t="s">
        <v>440</v>
      </c>
      <c r="L82" s="307"/>
      <c r="M82" s="17" t="s">
        <v>535</v>
      </c>
      <c r="N82" s="57"/>
      <c r="O82" s="59"/>
    </row>
    <row r="83" spans="2:15" ht="81.75" customHeight="1" thickBot="1">
      <c r="B83" s="31" t="s">
        <v>575</v>
      </c>
      <c r="C83" s="329" t="s">
        <v>75</v>
      </c>
      <c r="D83" s="46" t="s">
        <v>76</v>
      </c>
      <c r="E83" s="28" t="s">
        <v>77</v>
      </c>
      <c r="F83" s="17" t="s">
        <v>173</v>
      </c>
      <c r="G83" s="28" t="s">
        <v>23</v>
      </c>
      <c r="H83" s="17" t="s">
        <v>197</v>
      </c>
      <c r="I83" s="64" t="s">
        <v>51</v>
      </c>
      <c r="J83" s="24"/>
      <c r="K83" s="306" t="s">
        <v>78</v>
      </c>
      <c r="L83" s="307"/>
      <c r="M83" s="284" t="s">
        <v>599</v>
      </c>
      <c r="N83" s="277"/>
      <c r="O83" s="33"/>
    </row>
    <row r="84" spans="2:15" ht="40.5" customHeight="1" thickBot="1">
      <c r="B84" s="31" t="s">
        <v>576</v>
      </c>
      <c r="C84" s="298"/>
      <c r="D84" s="46" t="s">
        <v>79</v>
      </c>
      <c r="E84" s="28" t="s">
        <v>80</v>
      </c>
      <c r="F84" s="17" t="s">
        <v>173</v>
      </c>
      <c r="G84" s="28" t="s">
        <v>454</v>
      </c>
      <c r="H84" s="17" t="s">
        <v>414</v>
      </c>
      <c r="I84" s="64" t="s">
        <v>51</v>
      </c>
      <c r="J84" s="24"/>
      <c r="K84" s="306" t="s">
        <v>81</v>
      </c>
      <c r="L84" s="307"/>
      <c r="M84" s="290"/>
      <c r="N84" s="278"/>
      <c r="O84" s="24" t="s">
        <v>441</v>
      </c>
    </row>
    <row r="85" spans="2:15" ht="61.5" customHeight="1" thickBot="1">
      <c r="B85" s="31" t="s">
        <v>195</v>
      </c>
      <c r="C85" s="299"/>
      <c r="D85" s="25" t="s">
        <v>82</v>
      </c>
      <c r="E85" s="28" t="s">
        <v>83</v>
      </c>
      <c r="F85" s="17" t="s">
        <v>173</v>
      </c>
      <c r="G85" s="28" t="s">
        <v>23</v>
      </c>
      <c r="H85" s="17" t="s">
        <v>442</v>
      </c>
      <c r="I85" s="64" t="s">
        <v>51</v>
      </c>
      <c r="J85" s="16"/>
      <c r="K85" s="506" t="s">
        <v>333</v>
      </c>
      <c r="L85" s="507"/>
      <c r="M85" s="285"/>
      <c r="N85" s="279"/>
      <c r="O85" s="33"/>
    </row>
    <row r="86" spans="2:15" ht="40.5" customHeight="1" thickBot="1">
      <c r="B86" s="329" t="s">
        <v>577</v>
      </c>
      <c r="C86" s="324" t="s">
        <v>84</v>
      </c>
      <c r="D86" s="313" t="s">
        <v>61</v>
      </c>
      <c r="E86" s="29" t="s">
        <v>85</v>
      </c>
      <c r="F86" s="17" t="s">
        <v>173</v>
      </c>
      <c r="G86" s="28" t="s">
        <v>86</v>
      </c>
      <c r="H86" s="17" t="s">
        <v>87</v>
      </c>
      <c r="I86" s="24" t="s">
        <v>19</v>
      </c>
      <c r="J86" s="29"/>
      <c r="K86" s="280" t="s">
        <v>88</v>
      </c>
      <c r="L86" s="281"/>
      <c r="M86" s="284" t="s">
        <v>225</v>
      </c>
      <c r="N86" s="267"/>
      <c r="O86" s="24" t="s">
        <v>441</v>
      </c>
    </row>
    <row r="87" spans="2:15" ht="40.5" customHeight="1" thickBot="1">
      <c r="B87" s="299"/>
      <c r="C87" s="331"/>
      <c r="D87" s="314"/>
      <c r="E87" s="29" t="s">
        <v>89</v>
      </c>
      <c r="F87" s="17" t="s">
        <v>173</v>
      </c>
      <c r="G87" s="28" t="s">
        <v>90</v>
      </c>
      <c r="H87" s="17" t="s">
        <v>91</v>
      </c>
      <c r="I87" s="24" t="s">
        <v>19</v>
      </c>
      <c r="J87" s="29"/>
      <c r="K87" s="282"/>
      <c r="L87" s="283"/>
      <c r="M87" s="290"/>
      <c r="N87" s="265"/>
      <c r="O87" s="16"/>
    </row>
    <row r="88" spans="2:15" ht="30.75" customHeight="1" thickBot="1">
      <c r="B88" s="329" t="s">
        <v>578</v>
      </c>
      <c r="C88" s="331"/>
      <c r="D88" s="313" t="s">
        <v>280</v>
      </c>
      <c r="E88" s="16" t="s">
        <v>92</v>
      </c>
      <c r="F88" s="17" t="s">
        <v>173</v>
      </c>
      <c r="G88" s="28" t="s">
        <v>93</v>
      </c>
      <c r="H88" s="17" t="s">
        <v>94</v>
      </c>
      <c r="I88" s="24" t="s">
        <v>51</v>
      </c>
      <c r="J88" s="55"/>
      <c r="K88" s="280" t="s">
        <v>88</v>
      </c>
      <c r="L88" s="281"/>
      <c r="M88" s="290"/>
      <c r="N88" s="265"/>
      <c r="O88" s="267"/>
    </row>
    <row r="89" spans="2:15" ht="40.5" customHeight="1" thickBot="1">
      <c r="B89" s="298"/>
      <c r="C89" s="331"/>
      <c r="D89" s="314"/>
      <c r="E89" s="16" t="s">
        <v>95</v>
      </c>
      <c r="F89" s="17" t="s">
        <v>173</v>
      </c>
      <c r="G89" s="28" t="s">
        <v>96</v>
      </c>
      <c r="H89" s="17" t="s">
        <v>198</v>
      </c>
      <c r="I89" s="24" t="s">
        <v>51</v>
      </c>
      <c r="J89" s="56"/>
      <c r="K89" s="296"/>
      <c r="L89" s="297"/>
      <c r="M89" s="290"/>
      <c r="N89" s="265"/>
      <c r="O89" s="265"/>
    </row>
    <row r="90" spans="2:15" ht="33.75" customHeight="1" thickBot="1">
      <c r="B90" s="299"/>
      <c r="C90" s="325"/>
      <c r="D90" s="368"/>
      <c r="E90" s="16" t="s">
        <v>89</v>
      </c>
      <c r="F90" s="17" t="s">
        <v>173</v>
      </c>
      <c r="G90" s="28" t="s">
        <v>97</v>
      </c>
      <c r="H90" s="17" t="s">
        <v>91</v>
      </c>
      <c r="I90" s="24" t="s">
        <v>51</v>
      </c>
      <c r="J90" s="34"/>
      <c r="K90" s="282"/>
      <c r="L90" s="283"/>
      <c r="M90" s="285"/>
      <c r="N90" s="266"/>
      <c r="O90" s="266"/>
    </row>
    <row r="91" spans="2:15" ht="38.450000000000003" customHeight="1" thickBot="1">
      <c r="B91" s="31" t="s">
        <v>579</v>
      </c>
      <c r="C91" s="313" t="s">
        <v>98</v>
      </c>
      <c r="D91" s="25" t="s">
        <v>61</v>
      </c>
      <c r="E91" s="313" t="s">
        <v>99</v>
      </c>
      <c r="F91" s="17" t="s">
        <v>173</v>
      </c>
      <c r="G91" s="284" t="s">
        <v>283</v>
      </c>
      <c r="H91" s="17" t="s">
        <v>415</v>
      </c>
      <c r="I91" s="31" t="s">
        <v>22</v>
      </c>
      <c r="J91" s="29"/>
      <c r="K91" s="280" t="s">
        <v>100</v>
      </c>
      <c r="L91" s="281"/>
      <c r="M91" s="284" t="s">
        <v>535</v>
      </c>
      <c r="N91" s="267"/>
      <c r="O91" s="33"/>
    </row>
    <row r="92" spans="2:15" ht="70.349999999999994" customHeight="1" thickBot="1">
      <c r="B92" s="31" t="s">
        <v>580</v>
      </c>
      <c r="C92" s="314"/>
      <c r="D92" s="25" t="s">
        <v>60</v>
      </c>
      <c r="E92" s="314"/>
      <c r="F92" s="17" t="s">
        <v>173</v>
      </c>
      <c r="G92" s="290"/>
      <c r="H92" s="17" t="s">
        <v>416</v>
      </c>
      <c r="I92" s="31" t="s">
        <v>22</v>
      </c>
      <c r="J92" s="29"/>
      <c r="K92" s="296"/>
      <c r="L92" s="297"/>
      <c r="M92" s="290"/>
      <c r="N92" s="265"/>
      <c r="O92" s="33"/>
    </row>
    <row r="93" spans="2:15" ht="19.5" customHeight="1" thickBot="1">
      <c r="B93" s="31" t="s">
        <v>581</v>
      </c>
      <c r="C93" s="368"/>
      <c r="D93" s="25" t="s">
        <v>101</v>
      </c>
      <c r="E93" s="368"/>
      <c r="F93" s="17" t="s">
        <v>173</v>
      </c>
      <c r="G93" s="285"/>
      <c r="H93" s="17" t="s">
        <v>102</v>
      </c>
      <c r="I93" s="31" t="s">
        <v>22</v>
      </c>
      <c r="J93" s="29"/>
      <c r="K93" s="282"/>
      <c r="L93" s="283"/>
      <c r="M93" s="285"/>
      <c r="N93" s="266"/>
      <c r="O93" s="59"/>
    </row>
    <row r="94" spans="2:15" ht="35.25" customHeight="1" thickBot="1">
      <c r="B94" s="31" t="s">
        <v>582</v>
      </c>
      <c r="C94" s="313" t="s">
        <v>251</v>
      </c>
      <c r="D94" s="46" t="s">
        <v>103</v>
      </c>
      <c r="E94" s="17" t="s">
        <v>104</v>
      </c>
      <c r="F94" s="17" t="s">
        <v>173</v>
      </c>
      <c r="G94" s="28" t="s">
        <v>600</v>
      </c>
      <c r="H94" s="35" t="s">
        <v>105</v>
      </c>
      <c r="I94" s="24" t="s">
        <v>51</v>
      </c>
      <c r="J94" s="29"/>
      <c r="K94" s="275"/>
      <c r="L94" s="276"/>
      <c r="M94" s="284" t="s">
        <v>225</v>
      </c>
      <c r="N94" s="17"/>
      <c r="O94" s="33"/>
    </row>
    <row r="95" spans="2:15" ht="39" customHeight="1" thickBot="1">
      <c r="B95" s="31" t="s">
        <v>583</v>
      </c>
      <c r="C95" s="314"/>
      <c r="D95" s="46" t="s">
        <v>106</v>
      </c>
      <c r="E95" s="17" t="s">
        <v>53</v>
      </c>
      <c r="F95" s="17" t="s">
        <v>173</v>
      </c>
      <c r="G95" s="28" t="s">
        <v>93</v>
      </c>
      <c r="H95" s="17" t="s">
        <v>107</v>
      </c>
      <c r="I95" s="24" t="s">
        <v>51</v>
      </c>
      <c r="J95" s="29"/>
      <c r="K95" s="306" t="s">
        <v>108</v>
      </c>
      <c r="L95" s="307"/>
      <c r="M95" s="290"/>
      <c r="N95" s="17"/>
      <c r="O95" s="33"/>
    </row>
    <row r="96" spans="2:15" ht="63" customHeight="1" thickBot="1">
      <c r="B96" s="31" t="s">
        <v>584</v>
      </c>
      <c r="C96" s="314"/>
      <c r="D96" s="46" t="s">
        <v>274</v>
      </c>
      <c r="E96" s="17" t="s">
        <v>53</v>
      </c>
      <c r="F96" s="17" t="s">
        <v>173</v>
      </c>
      <c r="G96" s="28" t="s">
        <v>281</v>
      </c>
      <c r="H96" s="17" t="s">
        <v>284</v>
      </c>
      <c r="I96" s="24" t="s">
        <v>51</v>
      </c>
      <c r="J96" s="29"/>
      <c r="K96" s="306" t="s">
        <v>109</v>
      </c>
      <c r="L96" s="307"/>
      <c r="M96" s="290"/>
      <c r="N96" s="17"/>
      <c r="O96" s="33"/>
    </row>
    <row r="97" spans="2:15" ht="86.25" customHeight="1" thickBot="1">
      <c r="B97" s="31" t="s">
        <v>585</v>
      </c>
      <c r="C97" s="368"/>
      <c r="D97" s="62" t="s">
        <v>538</v>
      </c>
      <c r="E97" s="17" t="s">
        <v>53</v>
      </c>
      <c r="F97" s="17" t="s">
        <v>65</v>
      </c>
      <c r="G97" s="17" t="s">
        <v>417</v>
      </c>
      <c r="H97" s="28" t="s">
        <v>539</v>
      </c>
      <c r="I97" s="24" t="s">
        <v>51</v>
      </c>
      <c r="J97" s="29"/>
      <c r="K97" s="306" t="s">
        <v>110</v>
      </c>
      <c r="L97" s="307"/>
      <c r="M97" s="285"/>
      <c r="N97" s="54"/>
      <c r="O97" s="33"/>
    </row>
    <row r="98" spans="2:15" s="89" customFormat="1" ht="18" customHeight="1" thickBot="1">
      <c r="B98" s="49">
        <v>9</v>
      </c>
      <c r="C98" s="310" t="s">
        <v>252</v>
      </c>
      <c r="D98" s="311"/>
      <c r="E98" s="311"/>
      <c r="F98" s="311"/>
      <c r="G98" s="311"/>
      <c r="H98" s="311"/>
      <c r="I98" s="311"/>
      <c r="J98" s="311"/>
      <c r="K98" s="311"/>
      <c r="L98" s="311"/>
      <c r="M98" s="311"/>
      <c r="N98" s="311"/>
      <c r="O98" s="312"/>
    </row>
    <row r="99" spans="2:15" ht="71.25" customHeight="1" thickBot="1">
      <c r="B99" s="31">
        <f>B98+0.1</f>
        <v>9.1</v>
      </c>
      <c r="C99" s="418" t="s">
        <v>176</v>
      </c>
      <c r="D99" s="419"/>
      <c r="E99" s="56" t="s">
        <v>177</v>
      </c>
      <c r="F99" s="70" t="s">
        <v>173</v>
      </c>
      <c r="G99" s="53" t="s">
        <v>189</v>
      </c>
      <c r="H99" s="53" t="s">
        <v>175</v>
      </c>
      <c r="I99" s="71" t="s">
        <v>19</v>
      </c>
      <c r="J99" s="56"/>
      <c r="K99" s="306" t="s">
        <v>601</v>
      </c>
      <c r="L99" s="307"/>
      <c r="M99" s="72" t="s">
        <v>215</v>
      </c>
      <c r="N99" s="72"/>
      <c r="O99" s="72" t="s">
        <v>593</v>
      </c>
    </row>
    <row r="100" spans="2:15" ht="36.75" customHeight="1">
      <c r="B100" s="329">
        <f>B99+0.1</f>
        <v>9.1999999999999993</v>
      </c>
      <c r="C100" s="271" t="s">
        <v>425</v>
      </c>
      <c r="D100" s="272"/>
      <c r="E100" s="284" t="s">
        <v>557</v>
      </c>
      <c r="F100" s="342" t="s">
        <v>173</v>
      </c>
      <c r="G100" s="267" t="s">
        <v>189</v>
      </c>
      <c r="H100" s="267" t="s">
        <v>427</v>
      </c>
      <c r="I100" s="344" t="s">
        <v>19</v>
      </c>
      <c r="J100" s="267"/>
      <c r="K100" s="286" t="s">
        <v>558</v>
      </c>
      <c r="L100" s="287"/>
      <c r="M100" s="267" t="s">
        <v>216</v>
      </c>
      <c r="N100" s="267"/>
      <c r="O100" s="267"/>
    </row>
    <row r="101" spans="2:15" ht="36.75" customHeight="1" thickBot="1">
      <c r="B101" s="299"/>
      <c r="C101" s="273"/>
      <c r="D101" s="274"/>
      <c r="E101" s="285"/>
      <c r="F101" s="343"/>
      <c r="G101" s="266"/>
      <c r="H101" s="266"/>
      <c r="I101" s="345"/>
      <c r="J101" s="266"/>
      <c r="K101" s="291"/>
      <c r="L101" s="292"/>
      <c r="M101" s="266"/>
      <c r="N101" s="266"/>
      <c r="O101" s="266"/>
    </row>
    <row r="102" spans="2:15" s="75" customFormat="1" ht="30" customHeight="1" thickBot="1">
      <c r="B102" s="425">
        <f>B100+0.1</f>
        <v>9.2999999999999989</v>
      </c>
      <c r="C102" s="426" t="s">
        <v>669</v>
      </c>
      <c r="D102" s="426"/>
      <c r="E102" s="351" t="s">
        <v>190</v>
      </c>
      <c r="F102" s="362" t="s">
        <v>668</v>
      </c>
      <c r="G102" s="360" t="s">
        <v>540</v>
      </c>
      <c r="H102" s="360" t="s">
        <v>178</v>
      </c>
      <c r="I102" s="74" t="s">
        <v>19</v>
      </c>
      <c r="J102" s="351"/>
      <c r="K102" s="364" t="s">
        <v>426</v>
      </c>
      <c r="L102" s="365"/>
      <c r="M102" s="351" t="s">
        <v>216</v>
      </c>
      <c r="N102" s="376"/>
      <c r="O102" s="372" t="s">
        <v>316</v>
      </c>
    </row>
    <row r="103" spans="2:15" s="75" customFormat="1" ht="30" customHeight="1" thickBot="1">
      <c r="B103" s="425"/>
      <c r="C103" s="426"/>
      <c r="D103" s="426"/>
      <c r="E103" s="359"/>
      <c r="F103" s="427"/>
      <c r="G103" s="428"/>
      <c r="H103" s="428"/>
      <c r="I103" s="429" t="s">
        <v>22</v>
      </c>
      <c r="J103" s="359"/>
      <c r="K103" s="462"/>
      <c r="L103" s="463"/>
      <c r="M103" s="359"/>
      <c r="N103" s="378"/>
      <c r="O103" s="373"/>
    </row>
    <row r="104" spans="2:15" s="75" customFormat="1" ht="30" customHeight="1" thickBot="1">
      <c r="B104" s="425"/>
      <c r="C104" s="426"/>
      <c r="D104" s="426"/>
      <c r="E104" s="352"/>
      <c r="F104" s="363"/>
      <c r="G104" s="361"/>
      <c r="H104" s="361"/>
      <c r="I104" s="345"/>
      <c r="J104" s="352"/>
      <c r="K104" s="366"/>
      <c r="L104" s="367"/>
      <c r="M104" s="352"/>
      <c r="N104" s="377"/>
      <c r="O104" s="374"/>
    </row>
    <row r="105" spans="2:15" s="75" customFormat="1" ht="51.75" customHeight="1">
      <c r="B105" s="329">
        <f>B102+0.1</f>
        <v>9.3999999999999986</v>
      </c>
      <c r="C105" s="353" t="s">
        <v>181</v>
      </c>
      <c r="D105" s="354"/>
      <c r="E105" s="351" t="s">
        <v>179</v>
      </c>
      <c r="F105" s="362" t="s">
        <v>541</v>
      </c>
      <c r="G105" s="360" t="s">
        <v>180</v>
      </c>
      <c r="H105" s="360" t="s">
        <v>278</v>
      </c>
      <c r="I105" s="76" t="s">
        <v>19</v>
      </c>
      <c r="J105" s="351"/>
      <c r="K105" s="364" t="s">
        <v>279</v>
      </c>
      <c r="L105" s="365"/>
      <c r="M105" s="351" t="s">
        <v>311</v>
      </c>
      <c r="N105" s="376"/>
      <c r="O105" s="372" t="s">
        <v>317</v>
      </c>
    </row>
    <row r="106" spans="2:15" s="75" customFormat="1" ht="51.75" customHeight="1" thickBot="1">
      <c r="B106" s="299"/>
      <c r="C106" s="355"/>
      <c r="D106" s="356"/>
      <c r="E106" s="352"/>
      <c r="F106" s="363"/>
      <c r="G106" s="361"/>
      <c r="H106" s="361"/>
      <c r="I106" s="76" t="s">
        <v>22</v>
      </c>
      <c r="J106" s="352"/>
      <c r="K106" s="366"/>
      <c r="L106" s="367"/>
      <c r="M106" s="352"/>
      <c r="N106" s="377"/>
      <c r="O106" s="374"/>
    </row>
    <row r="107" spans="2:15" ht="30" customHeight="1" thickBot="1">
      <c r="B107" s="329">
        <f>B105+0.1</f>
        <v>9.4999999999999982</v>
      </c>
      <c r="C107" s="420" t="s">
        <v>111</v>
      </c>
      <c r="D107" s="420"/>
      <c r="E107" s="421" t="s">
        <v>112</v>
      </c>
      <c r="F107" s="423" t="s">
        <v>285</v>
      </c>
      <c r="G107" s="284" t="s">
        <v>199</v>
      </c>
      <c r="H107" s="284" t="s">
        <v>559</v>
      </c>
      <c r="I107" s="267" t="s">
        <v>19</v>
      </c>
      <c r="J107" s="357"/>
      <c r="K107" s="286" t="s">
        <v>590</v>
      </c>
      <c r="L107" s="287"/>
      <c r="M107" s="346" t="s">
        <v>603</v>
      </c>
      <c r="N107" s="267"/>
      <c r="O107" s="267"/>
    </row>
    <row r="108" spans="2:15" ht="30" customHeight="1" thickBot="1">
      <c r="B108" s="299"/>
      <c r="C108" s="420"/>
      <c r="D108" s="420"/>
      <c r="E108" s="422"/>
      <c r="F108" s="424"/>
      <c r="G108" s="290"/>
      <c r="H108" s="290"/>
      <c r="I108" s="266"/>
      <c r="J108" s="358"/>
      <c r="K108" s="291"/>
      <c r="L108" s="292"/>
      <c r="M108" s="347"/>
      <c r="N108" s="266"/>
      <c r="O108" s="266"/>
    </row>
    <row r="109" spans="2:15" ht="107.25" customHeight="1" thickBot="1">
      <c r="B109" s="31">
        <f>B107+0.1</f>
        <v>9.5999999999999979</v>
      </c>
      <c r="C109" s="418" t="s">
        <v>443</v>
      </c>
      <c r="D109" s="419"/>
      <c r="E109" s="216" t="s">
        <v>562</v>
      </c>
      <c r="F109" s="73"/>
      <c r="G109" s="17" t="s">
        <v>602</v>
      </c>
      <c r="H109" s="17" t="s">
        <v>563</v>
      </c>
      <c r="I109" s="179" t="s">
        <v>19</v>
      </c>
      <c r="J109" s="217"/>
      <c r="K109" s="275" t="s">
        <v>564</v>
      </c>
      <c r="L109" s="276"/>
      <c r="M109" s="16" t="s">
        <v>604</v>
      </c>
      <c r="N109" s="178"/>
      <c r="O109" s="186"/>
    </row>
    <row r="110" spans="2:15" ht="39" customHeight="1" thickBot="1">
      <c r="B110" s="431">
        <f>B109+0.1</f>
        <v>9.6999999999999975</v>
      </c>
      <c r="C110" s="420" t="s">
        <v>277</v>
      </c>
      <c r="D110" s="420"/>
      <c r="E110" s="421" t="s">
        <v>173</v>
      </c>
      <c r="F110" s="423" t="s">
        <v>115</v>
      </c>
      <c r="G110" s="284" t="s">
        <v>116</v>
      </c>
      <c r="H110" s="60" t="s">
        <v>117</v>
      </c>
      <c r="I110" s="267" t="s">
        <v>19</v>
      </c>
      <c r="J110" s="293"/>
      <c r="K110" s="280" t="s">
        <v>605</v>
      </c>
      <c r="L110" s="281"/>
      <c r="M110" s="346" t="s">
        <v>542</v>
      </c>
      <c r="N110" s="267"/>
      <c r="O110" s="372" t="s">
        <v>318</v>
      </c>
    </row>
    <row r="111" spans="2:15" ht="23.25" customHeight="1" thickBot="1">
      <c r="B111" s="431"/>
      <c r="C111" s="420"/>
      <c r="D111" s="420"/>
      <c r="E111" s="422"/>
      <c r="F111" s="424"/>
      <c r="G111" s="290"/>
      <c r="H111" s="61" t="s">
        <v>118</v>
      </c>
      <c r="I111" s="265"/>
      <c r="J111" s="294"/>
      <c r="K111" s="296"/>
      <c r="L111" s="297"/>
      <c r="M111" s="347"/>
      <c r="N111" s="265"/>
      <c r="O111" s="373"/>
    </row>
    <row r="112" spans="2:15" ht="20.25" customHeight="1" thickBot="1">
      <c r="B112" s="431"/>
      <c r="C112" s="420"/>
      <c r="D112" s="420"/>
      <c r="E112" s="422"/>
      <c r="F112" s="424"/>
      <c r="G112" s="290"/>
      <c r="H112" s="61" t="s">
        <v>418</v>
      </c>
      <c r="I112" s="265"/>
      <c r="J112" s="294"/>
      <c r="K112" s="296"/>
      <c r="L112" s="297"/>
      <c r="M112" s="347"/>
      <c r="N112" s="265"/>
      <c r="O112" s="373"/>
    </row>
    <row r="113" spans="2:19" ht="55.5" customHeight="1" thickBot="1">
      <c r="B113" s="431"/>
      <c r="C113" s="420"/>
      <c r="D113" s="420"/>
      <c r="E113" s="422"/>
      <c r="F113" s="424"/>
      <c r="G113" s="290"/>
      <c r="H113" s="61" t="s">
        <v>119</v>
      </c>
      <c r="I113" s="298" t="s">
        <v>22</v>
      </c>
      <c r="J113" s="294"/>
      <c r="K113" s="296"/>
      <c r="L113" s="297"/>
      <c r="M113" s="347"/>
      <c r="N113" s="265"/>
      <c r="O113" s="373"/>
    </row>
    <row r="114" spans="2:19" ht="39" customHeight="1" thickBot="1">
      <c r="B114" s="431"/>
      <c r="C114" s="420"/>
      <c r="D114" s="420"/>
      <c r="E114" s="432"/>
      <c r="F114" s="430"/>
      <c r="G114" s="285"/>
      <c r="H114" s="36" t="s">
        <v>200</v>
      </c>
      <c r="I114" s="299"/>
      <c r="J114" s="295"/>
      <c r="K114" s="282"/>
      <c r="L114" s="283"/>
      <c r="M114" s="375"/>
      <c r="N114" s="266"/>
      <c r="O114" s="374"/>
    </row>
    <row r="115" spans="2:19" ht="22.5" customHeight="1" thickBot="1">
      <c r="B115" s="431" t="s">
        <v>586</v>
      </c>
      <c r="C115" s="369" t="s">
        <v>276</v>
      </c>
      <c r="D115" s="369" t="s">
        <v>300</v>
      </c>
      <c r="E115" s="421" t="s">
        <v>114</v>
      </c>
      <c r="F115" s="423" t="s">
        <v>120</v>
      </c>
      <c r="G115" s="284" t="s">
        <v>121</v>
      </c>
      <c r="H115" s="440" t="s">
        <v>122</v>
      </c>
      <c r="I115" s="39" t="s">
        <v>19</v>
      </c>
      <c r="J115" s="293"/>
      <c r="K115" s="286" t="s">
        <v>113</v>
      </c>
      <c r="L115" s="287"/>
      <c r="M115" s="293" t="s">
        <v>311</v>
      </c>
      <c r="N115" s="267"/>
      <c r="O115" s="372" t="s">
        <v>419</v>
      </c>
    </row>
    <row r="116" spans="2:19" ht="22.5" customHeight="1" thickBot="1">
      <c r="B116" s="431"/>
      <c r="C116" s="370"/>
      <c r="D116" s="371"/>
      <c r="E116" s="432"/>
      <c r="F116" s="430"/>
      <c r="G116" s="285"/>
      <c r="H116" s="441"/>
      <c r="I116" s="37" t="s">
        <v>22</v>
      </c>
      <c r="J116" s="295"/>
      <c r="K116" s="288"/>
      <c r="L116" s="289"/>
      <c r="M116" s="294"/>
      <c r="N116" s="265"/>
      <c r="O116" s="373"/>
    </row>
    <row r="117" spans="2:19" ht="22.5" customHeight="1" thickBot="1">
      <c r="B117" s="431" t="s">
        <v>587</v>
      </c>
      <c r="C117" s="370"/>
      <c r="D117" s="369" t="s">
        <v>275</v>
      </c>
      <c r="E117" s="421" t="s">
        <v>114</v>
      </c>
      <c r="F117" s="423" t="s">
        <v>123</v>
      </c>
      <c r="G117" s="284" t="s">
        <v>124</v>
      </c>
      <c r="H117" s="284" t="s">
        <v>125</v>
      </c>
      <c r="I117" s="66" t="s">
        <v>19</v>
      </c>
      <c r="J117" s="293"/>
      <c r="K117" s="288"/>
      <c r="L117" s="289"/>
      <c r="M117" s="294"/>
      <c r="N117" s="265"/>
      <c r="O117" s="373"/>
    </row>
    <row r="118" spans="2:19" ht="22.5" customHeight="1" thickBot="1">
      <c r="B118" s="431"/>
      <c r="C118" s="371"/>
      <c r="D118" s="371"/>
      <c r="E118" s="422"/>
      <c r="F118" s="424"/>
      <c r="G118" s="290"/>
      <c r="H118" s="290"/>
      <c r="I118" s="58" t="s">
        <v>22</v>
      </c>
      <c r="J118" s="294"/>
      <c r="K118" s="288"/>
      <c r="L118" s="289"/>
      <c r="M118" s="294"/>
      <c r="N118" s="266"/>
      <c r="O118" s="373"/>
    </row>
    <row r="119" spans="2:19" ht="39" customHeight="1" thickBot="1">
      <c r="B119" s="431">
        <v>9.8000000000000007</v>
      </c>
      <c r="C119" s="300" t="s">
        <v>273</v>
      </c>
      <c r="D119" s="300"/>
      <c r="E119" s="284" t="s">
        <v>126</v>
      </c>
      <c r="F119" s="423" t="s">
        <v>202</v>
      </c>
      <c r="G119" s="284" t="s">
        <v>127</v>
      </c>
      <c r="H119" s="313" t="s">
        <v>201</v>
      </c>
      <c r="I119" s="39" t="s">
        <v>51</v>
      </c>
      <c r="J119" s="293"/>
      <c r="K119" s="324" t="s">
        <v>334</v>
      </c>
      <c r="L119" s="330"/>
      <c r="M119" s="267" t="s">
        <v>543</v>
      </c>
      <c r="N119" s="267"/>
      <c r="O119" s="464" t="s">
        <v>290</v>
      </c>
    </row>
    <row r="120" spans="2:19" ht="39" customHeight="1" thickBot="1">
      <c r="B120" s="431"/>
      <c r="C120" s="300"/>
      <c r="D120" s="300"/>
      <c r="E120" s="285"/>
      <c r="F120" s="430"/>
      <c r="G120" s="285"/>
      <c r="H120" s="368"/>
      <c r="I120" s="38" t="s">
        <v>22</v>
      </c>
      <c r="J120" s="295"/>
      <c r="K120" s="325"/>
      <c r="L120" s="333"/>
      <c r="M120" s="266"/>
      <c r="N120" s="266"/>
      <c r="O120" s="465"/>
    </row>
    <row r="121" spans="2:19" ht="28.35" customHeight="1" thickBot="1">
      <c r="B121" s="431">
        <v>9.9</v>
      </c>
      <c r="C121" s="300" t="s">
        <v>272</v>
      </c>
      <c r="D121" s="300"/>
      <c r="E121" s="421" t="s">
        <v>128</v>
      </c>
      <c r="F121" s="284" t="s">
        <v>129</v>
      </c>
      <c r="G121" s="284" t="s">
        <v>130</v>
      </c>
      <c r="H121" s="284" t="s">
        <v>131</v>
      </c>
      <c r="I121" s="39" t="s">
        <v>51</v>
      </c>
      <c r="J121" s="293"/>
      <c r="K121" s="280" t="s">
        <v>113</v>
      </c>
      <c r="L121" s="281"/>
      <c r="M121" s="268" t="s">
        <v>319</v>
      </c>
      <c r="N121" s="277"/>
      <c r="O121" s="465"/>
    </row>
    <row r="122" spans="2:19" ht="18.75" customHeight="1" thickBot="1">
      <c r="B122" s="431"/>
      <c r="C122" s="300"/>
      <c r="D122" s="300"/>
      <c r="E122" s="422"/>
      <c r="F122" s="290"/>
      <c r="G122" s="290"/>
      <c r="H122" s="290"/>
      <c r="I122" s="298" t="s">
        <v>22</v>
      </c>
      <c r="J122" s="294"/>
      <c r="K122" s="296"/>
      <c r="L122" s="297"/>
      <c r="M122" s="269"/>
      <c r="N122" s="278"/>
      <c r="O122" s="465"/>
    </row>
    <row r="123" spans="2:19" ht="56.45" customHeight="1" thickBot="1">
      <c r="B123" s="431"/>
      <c r="C123" s="300"/>
      <c r="D123" s="300"/>
      <c r="E123" s="432"/>
      <c r="F123" s="285"/>
      <c r="G123" s="285"/>
      <c r="H123" s="285"/>
      <c r="I123" s="299"/>
      <c r="J123" s="295"/>
      <c r="K123" s="282"/>
      <c r="L123" s="283"/>
      <c r="M123" s="269"/>
      <c r="N123" s="279"/>
      <c r="O123" s="465"/>
    </row>
    <row r="124" spans="2:19" ht="0" hidden="1" customHeight="1">
      <c r="M124" s="269"/>
      <c r="N124" s="180"/>
      <c r="O124" s="466"/>
    </row>
    <row r="125" spans="2:19" ht="48" customHeight="1">
      <c r="B125" s="439" t="s">
        <v>588</v>
      </c>
      <c r="C125" s="271" t="s">
        <v>133</v>
      </c>
      <c r="D125" s="272"/>
      <c r="E125" s="95" t="s">
        <v>43</v>
      </c>
      <c r="F125" s="96" t="s">
        <v>203</v>
      </c>
      <c r="G125" s="52" t="s">
        <v>134</v>
      </c>
      <c r="H125" s="52" t="s">
        <v>204</v>
      </c>
      <c r="I125" s="66" t="s">
        <v>19</v>
      </c>
      <c r="J125" s="267"/>
      <c r="K125" s="286" t="s">
        <v>205</v>
      </c>
      <c r="L125" s="287"/>
      <c r="M125" s="269"/>
      <c r="N125" s="277"/>
      <c r="O125" s="466"/>
    </row>
    <row r="126" spans="2:19" ht="48" customHeight="1" thickBot="1">
      <c r="B126" s="299"/>
      <c r="C126" s="273"/>
      <c r="D126" s="274"/>
      <c r="E126" s="93"/>
      <c r="F126" s="94"/>
      <c r="G126" s="54"/>
      <c r="H126" s="54" t="s">
        <v>444</v>
      </c>
      <c r="I126" s="38" t="s">
        <v>22</v>
      </c>
      <c r="J126" s="266"/>
      <c r="K126" s="291"/>
      <c r="L126" s="292"/>
      <c r="M126" s="270"/>
      <c r="N126" s="279"/>
      <c r="O126" s="467"/>
      <c r="S126" s="99"/>
    </row>
    <row r="127" spans="2:19" ht="63.95" customHeight="1" thickBot="1">
      <c r="B127" s="68">
        <v>9.11</v>
      </c>
      <c r="C127" s="418" t="s">
        <v>446</v>
      </c>
      <c r="D127" s="419"/>
      <c r="E127" s="16" t="s">
        <v>25</v>
      </c>
      <c r="F127" s="60" t="s">
        <v>406</v>
      </c>
      <c r="G127" s="60" t="s">
        <v>447</v>
      </c>
      <c r="H127" s="60" t="s">
        <v>589</v>
      </c>
      <c r="I127" s="63" t="s">
        <v>19</v>
      </c>
      <c r="K127" s="275"/>
      <c r="L127" s="276"/>
      <c r="M127" s="21" t="s">
        <v>511</v>
      </c>
      <c r="N127" s="218"/>
      <c r="O127" s="218"/>
    </row>
    <row r="128" spans="2:19" s="89" customFormat="1" ht="18" customHeight="1" thickBot="1">
      <c r="B128" s="49">
        <v>10</v>
      </c>
      <c r="C128" s="310" t="s">
        <v>132</v>
      </c>
      <c r="D128" s="311"/>
      <c r="E128" s="311"/>
      <c r="F128" s="311"/>
      <c r="G128" s="311"/>
      <c r="H128" s="311"/>
      <c r="I128" s="311"/>
      <c r="J128" s="311"/>
      <c r="K128" s="311"/>
      <c r="L128" s="311"/>
      <c r="M128" s="311"/>
      <c r="N128" s="311"/>
      <c r="O128" s="312"/>
    </row>
    <row r="129" spans="2:15" ht="77.25" customHeight="1" thickBot="1">
      <c r="B129" s="22">
        <f>B128+0.1</f>
        <v>10.1</v>
      </c>
      <c r="C129" s="308" t="s">
        <v>132</v>
      </c>
      <c r="D129" s="309"/>
      <c r="E129" s="24" t="s">
        <v>136</v>
      </c>
      <c r="F129" s="24"/>
      <c r="G129" s="24"/>
      <c r="H129" s="63"/>
      <c r="I129" s="63" t="s">
        <v>51</v>
      </c>
      <c r="J129" s="39"/>
      <c r="K129" s="275" t="s">
        <v>137</v>
      </c>
      <c r="L129" s="276"/>
      <c r="M129" s="56" t="s">
        <v>445</v>
      </c>
      <c r="N129" s="56"/>
      <c r="O129" s="97"/>
    </row>
    <row r="130" spans="2:15" ht="37.5" customHeight="1">
      <c r="B130" s="329">
        <f>B129+0.1</f>
        <v>10.199999999999999</v>
      </c>
      <c r="C130" s="324" t="s">
        <v>296</v>
      </c>
      <c r="D130" s="435"/>
      <c r="E130" s="280" t="s">
        <v>291</v>
      </c>
      <c r="F130" s="437"/>
      <c r="G130" s="437"/>
      <c r="H130" s="281"/>
      <c r="I130" s="63" t="s">
        <v>51</v>
      </c>
      <c r="J130" s="267"/>
      <c r="K130" s="280" t="s">
        <v>292</v>
      </c>
      <c r="L130" s="281"/>
      <c r="M130" s="284" t="s">
        <v>295</v>
      </c>
      <c r="N130" s="267"/>
      <c r="O130" s="433"/>
    </row>
    <row r="131" spans="2:15" ht="37.5" customHeight="1" thickBot="1">
      <c r="B131" s="299"/>
      <c r="C131" s="325"/>
      <c r="D131" s="436"/>
      <c r="E131" s="282"/>
      <c r="F131" s="438"/>
      <c r="G131" s="438"/>
      <c r="H131" s="283"/>
      <c r="I131" s="91" t="s">
        <v>22</v>
      </c>
      <c r="J131" s="266"/>
      <c r="K131" s="282"/>
      <c r="L131" s="283"/>
      <c r="M131" s="285"/>
      <c r="N131" s="266"/>
      <c r="O131" s="434"/>
    </row>
    <row r="132" spans="2:15" ht="37.5" customHeight="1">
      <c r="B132" s="329">
        <f>B130+0.1</f>
        <v>10.299999999999999</v>
      </c>
      <c r="C132" s="324" t="s">
        <v>297</v>
      </c>
      <c r="D132" s="435"/>
      <c r="E132" s="280" t="s">
        <v>293</v>
      </c>
      <c r="F132" s="437"/>
      <c r="G132" s="437"/>
      <c r="H132" s="281"/>
      <c r="I132" s="63" t="s">
        <v>51</v>
      </c>
      <c r="J132" s="267"/>
      <c r="K132" s="280" t="s">
        <v>294</v>
      </c>
      <c r="L132" s="281"/>
      <c r="M132" s="284" t="s">
        <v>295</v>
      </c>
      <c r="N132" s="267"/>
      <c r="O132" s="433"/>
    </row>
    <row r="133" spans="2:15" ht="37.5" customHeight="1" thickBot="1">
      <c r="B133" s="299"/>
      <c r="C133" s="325"/>
      <c r="D133" s="436"/>
      <c r="E133" s="282"/>
      <c r="F133" s="438"/>
      <c r="G133" s="438"/>
      <c r="H133" s="283"/>
      <c r="I133" s="91" t="s">
        <v>22</v>
      </c>
      <c r="J133" s="266"/>
      <c r="K133" s="282"/>
      <c r="L133" s="283"/>
      <c r="M133" s="285"/>
      <c r="N133" s="266"/>
      <c r="O133" s="434"/>
    </row>
    <row r="134" spans="2:15" s="89" customFormat="1" ht="18" customHeight="1" thickBot="1">
      <c r="B134" s="49">
        <v>11</v>
      </c>
      <c r="C134" s="310" t="s">
        <v>138</v>
      </c>
      <c r="D134" s="311"/>
      <c r="E134" s="311"/>
      <c r="F134" s="311"/>
      <c r="G134" s="311"/>
      <c r="H134" s="311"/>
      <c r="I134" s="311"/>
      <c r="J134" s="311"/>
      <c r="K134" s="311"/>
      <c r="L134" s="311"/>
      <c r="M134" s="311"/>
      <c r="N134" s="311"/>
      <c r="O134" s="312"/>
    </row>
    <row r="135" spans="2:15" ht="22.5" customHeight="1">
      <c r="B135" s="329">
        <f>B134+0.1</f>
        <v>11.1</v>
      </c>
      <c r="C135" s="271" t="s">
        <v>139</v>
      </c>
      <c r="D135" s="272"/>
      <c r="E135" s="421" t="s">
        <v>140</v>
      </c>
      <c r="F135" s="423" t="s">
        <v>141</v>
      </c>
      <c r="G135" s="284"/>
      <c r="H135" s="284" t="s">
        <v>606</v>
      </c>
      <c r="I135" s="39" t="s">
        <v>19</v>
      </c>
      <c r="J135" s="267"/>
      <c r="K135" s="280" t="s">
        <v>135</v>
      </c>
      <c r="L135" s="281"/>
      <c r="M135" s="284" t="s">
        <v>299</v>
      </c>
      <c r="N135" s="267"/>
      <c r="O135" s="447" t="s">
        <v>298</v>
      </c>
    </row>
    <row r="136" spans="2:15" ht="22.5" customHeight="1" thickBot="1">
      <c r="B136" s="299"/>
      <c r="C136" s="273"/>
      <c r="D136" s="274"/>
      <c r="E136" s="432"/>
      <c r="F136" s="430"/>
      <c r="G136" s="285"/>
      <c r="H136" s="285"/>
      <c r="I136" s="38" t="s">
        <v>22</v>
      </c>
      <c r="J136" s="266"/>
      <c r="K136" s="282"/>
      <c r="L136" s="283"/>
      <c r="M136" s="285"/>
      <c r="N136" s="266"/>
      <c r="O136" s="448"/>
    </row>
    <row r="137" spans="2:15" ht="22.5" customHeight="1">
      <c r="B137" s="329">
        <f>B135+0.1</f>
        <v>11.2</v>
      </c>
      <c r="C137" s="271" t="s">
        <v>142</v>
      </c>
      <c r="D137" s="272"/>
      <c r="E137" s="421" t="s">
        <v>43</v>
      </c>
      <c r="F137" s="423" t="s">
        <v>271</v>
      </c>
      <c r="G137" s="284" t="s">
        <v>143</v>
      </c>
      <c r="H137" s="284" t="s">
        <v>144</v>
      </c>
      <c r="I137" s="63" t="s">
        <v>19</v>
      </c>
      <c r="J137" s="267"/>
      <c r="K137" s="280" t="s">
        <v>145</v>
      </c>
      <c r="L137" s="281"/>
      <c r="M137" s="284" t="s">
        <v>299</v>
      </c>
      <c r="N137" s="265"/>
      <c r="O137" s="448"/>
    </row>
    <row r="138" spans="2:15" ht="22.5" customHeight="1" thickBot="1">
      <c r="B138" s="299"/>
      <c r="C138" s="273"/>
      <c r="D138" s="274"/>
      <c r="E138" s="432"/>
      <c r="F138" s="430"/>
      <c r="G138" s="285"/>
      <c r="H138" s="285"/>
      <c r="I138" s="37" t="s">
        <v>22</v>
      </c>
      <c r="J138" s="266"/>
      <c r="K138" s="282"/>
      <c r="L138" s="283"/>
      <c r="M138" s="285"/>
      <c r="N138" s="266"/>
      <c r="O138" s="449"/>
    </row>
    <row r="139" spans="2:15" ht="45" customHeight="1" thickBot="1">
      <c r="B139" s="22">
        <f>B137+0.1</f>
        <v>11.299999999999999</v>
      </c>
      <c r="C139" s="418" t="s">
        <v>146</v>
      </c>
      <c r="D139" s="419"/>
      <c r="E139" s="40" t="s">
        <v>43</v>
      </c>
      <c r="F139" s="57" t="s">
        <v>546</v>
      </c>
      <c r="G139" s="57" t="s">
        <v>147</v>
      </c>
      <c r="H139" s="57" t="s">
        <v>148</v>
      </c>
      <c r="I139" s="65" t="s">
        <v>51</v>
      </c>
      <c r="J139" s="40"/>
      <c r="K139" s="306" t="s">
        <v>545</v>
      </c>
      <c r="L139" s="307"/>
      <c r="M139" s="57" t="s">
        <v>215</v>
      </c>
      <c r="N139" s="57"/>
      <c r="O139" s="18"/>
    </row>
    <row r="140" spans="2:15" s="89" customFormat="1" ht="18" customHeight="1" thickBot="1">
      <c r="B140" s="49">
        <v>12</v>
      </c>
      <c r="C140" s="310" t="s">
        <v>149</v>
      </c>
      <c r="D140" s="311"/>
      <c r="E140" s="311"/>
      <c r="F140" s="311"/>
      <c r="G140" s="311"/>
      <c r="H140" s="311"/>
      <c r="I140" s="311"/>
      <c r="J140" s="311"/>
      <c r="K140" s="311"/>
      <c r="L140" s="311"/>
      <c r="M140" s="311"/>
      <c r="N140" s="311"/>
      <c r="O140" s="312"/>
    </row>
    <row r="141" spans="2:15" ht="24" customHeight="1">
      <c r="B141" s="329">
        <v>12.1</v>
      </c>
      <c r="C141" s="443" t="s">
        <v>150</v>
      </c>
      <c r="D141" s="445" t="s">
        <v>304</v>
      </c>
      <c r="E141" s="422" t="s">
        <v>151</v>
      </c>
      <c r="F141" s="424" t="s">
        <v>65</v>
      </c>
      <c r="G141" s="290" t="s">
        <v>152</v>
      </c>
      <c r="H141" s="290" t="s">
        <v>153</v>
      </c>
      <c r="I141" s="66" t="s">
        <v>19</v>
      </c>
      <c r="J141" s="294"/>
      <c r="K141" s="296" t="s">
        <v>154</v>
      </c>
      <c r="L141" s="297"/>
      <c r="M141" s="293" t="s">
        <v>303</v>
      </c>
      <c r="N141" s="267"/>
      <c r="O141" s="473" t="s">
        <v>298</v>
      </c>
    </row>
    <row r="142" spans="2:15" ht="34.5" customHeight="1" thickBot="1">
      <c r="B142" s="299"/>
      <c r="C142" s="444"/>
      <c r="D142" s="446"/>
      <c r="E142" s="432"/>
      <c r="F142" s="430"/>
      <c r="G142" s="285"/>
      <c r="H142" s="285"/>
      <c r="I142" s="38" t="s">
        <v>22</v>
      </c>
      <c r="J142" s="295"/>
      <c r="K142" s="282"/>
      <c r="L142" s="283"/>
      <c r="M142" s="295"/>
      <c r="N142" s="266"/>
      <c r="O142" s="474"/>
    </row>
    <row r="143" spans="2:15" ht="30.75" thickBot="1">
      <c r="B143" s="31">
        <v>12.2</v>
      </c>
      <c r="C143" s="456" t="s">
        <v>155</v>
      </c>
      <c r="D143" s="457"/>
      <c r="E143" s="21" t="s">
        <v>43</v>
      </c>
      <c r="F143" s="60"/>
      <c r="G143" s="60" t="s">
        <v>147</v>
      </c>
      <c r="H143" s="60" t="s">
        <v>156</v>
      </c>
      <c r="I143" s="63" t="s">
        <v>51</v>
      </c>
      <c r="J143" s="21"/>
      <c r="K143" s="306"/>
      <c r="L143" s="307"/>
      <c r="M143" s="40" t="s">
        <v>215</v>
      </c>
      <c r="N143" s="40"/>
      <c r="O143" s="18"/>
    </row>
    <row r="144" spans="2:15" ht="30.75" thickBot="1">
      <c r="B144" s="31">
        <v>12.3</v>
      </c>
      <c r="C144" s="456" t="s">
        <v>268</v>
      </c>
      <c r="D144" s="457"/>
      <c r="E144" s="21" t="s">
        <v>43</v>
      </c>
      <c r="F144" s="60"/>
      <c r="G144" s="60" t="s">
        <v>157</v>
      </c>
      <c r="H144" s="60" t="s">
        <v>158</v>
      </c>
      <c r="I144" s="63" t="s">
        <v>51</v>
      </c>
      <c r="J144" s="21"/>
      <c r="K144" s="306"/>
      <c r="L144" s="307"/>
      <c r="M144" s="40" t="s">
        <v>215</v>
      </c>
      <c r="N144" s="40"/>
      <c r="O144" s="18"/>
    </row>
    <row r="145" spans="2:15" ht="45.75" thickBot="1">
      <c r="B145" s="31">
        <v>12.4</v>
      </c>
      <c r="C145" s="456" t="s">
        <v>159</v>
      </c>
      <c r="D145" s="457"/>
      <c r="E145" s="21" t="s">
        <v>43</v>
      </c>
      <c r="F145" s="60"/>
      <c r="G145" s="60" t="s">
        <v>160</v>
      </c>
      <c r="H145" s="60" t="s">
        <v>161</v>
      </c>
      <c r="I145" s="63" t="s">
        <v>51</v>
      </c>
      <c r="J145" s="21"/>
      <c r="K145" s="306" t="s">
        <v>302</v>
      </c>
      <c r="L145" s="307"/>
      <c r="M145" s="40" t="s">
        <v>215</v>
      </c>
      <c r="N145" s="184"/>
      <c r="O145" s="92"/>
    </row>
    <row r="146" spans="2:15" ht="21" customHeight="1">
      <c r="B146" s="329">
        <v>12.5</v>
      </c>
      <c r="C146" s="450" t="s">
        <v>301</v>
      </c>
      <c r="D146" s="451"/>
      <c r="E146" s="293" t="s">
        <v>43</v>
      </c>
      <c r="F146" s="284"/>
      <c r="G146" s="284" t="s">
        <v>162</v>
      </c>
      <c r="H146" s="41" t="s">
        <v>163</v>
      </c>
      <c r="I146" s="267" t="s">
        <v>19</v>
      </c>
      <c r="J146" s="293"/>
      <c r="K146" s="286"/>
      <c r="L146" s="287"/>
      <c r="M146" s="346" t="s">
        <v>303</v>
      </c>
      <c r="N146" s="267"/>
      <c r="O146" s="470" t="s">
        <v>298</v>
      </c>
    </row>
    <row r="147" spans="2:15" ht="21" customHeight="1">
      <c r="B147" s="298"/>
      <c r="C147" s="452"/>
      <c r="D147" s="453"/>
      <c r="E147" s="294"/>
      <c r="F147" s="290"/>
      <c r="G147" s="290"/>
      <c r="H147" s="42" t="s">
        <v>164</v>
      </c>
      <c r="I147" s="265"/>
      <c r="J147" s="294"/>
      <c r="K147" s="288"/>
      <c r="L147" s="289"/>
      <c r="M147" s="347"/>
      <c r="N147" s="265"/>
      <c r="O147" s="471"/>
    </row>
    <row r="148" spans="2:15" ht="21" customHeight="1" thickBot="1">
      <c r="B148" s="299"/>
      <c r="C148" s="454"/>
      <c r="D148" s="455"/>
      <c r="E148" s="295"/>
      <c r="F148" s="285"/>
      <c r="G148" s="285"/>
      <c r="H148" s="43" t="s">
        <v>165</v>
      </c>
      <c r="I148" s="266"/>
      <c r="J148" s="295"/>
      <c r="K148" s="291"/>
      <c r="L148" s="292"/>
      <c r="M148" s="375"/>
      <c r="N148" s="266"/>
      <c r="O148" s="472"/>
    </row>
    <row r="149" spans="2:15" s="89" customFormat="1" ht="18" customHeight="1" thickBot="1">
      <c r="B149" s="49">
        <v>13</v>
      </c>
      <c r="C149" s="310" t="s">
        <v>253</v>
      </c>
      <c r="D149" s="311"/>
      <c r="E149" s="311"/>
      <c r="F149" s="311"/>
      <c r="G149" s="311"/>
      <c r="H149" s="311"/>
      <c r="I149" s="311"/>
      <c r="J149" s="311"/>
      <c r="K149" s="311"/>
      <c r="L149" s="311"/>
      <c r="M149" s="311"/>
      <c r="N149" s="311"/>
      <c r="O149" s="312"/>
    </row>
    <row r="150" spans="2:15" ht="30.75" thickBot="1">
      <c r="B150" s="31">
        <v>13.1</v>
      </c>
      <c r="C150" s="308" t="s">
        <v>254</v>
      </c>
      <c r="D150" s="309"/>
      <c r="E150" s="40" t="s">
        <v>166</v>
      </c>
      <c r="F150" s="57"/>
      <c r="G150" s="57" t="s">
        <v>167</v>
      </c>
      <c r="H150" s="57" t="s">
        <v>257</v>
      </c>
      <c r="I150" s="65" t="s">
        <v>19</v>
      </c>
      <c r="J150" s="40"/>
      <c r="K150" s="275"/>
      <c r="L150" s="276"/>
      <c r="M150" s="87" t="s">
        <v>235</v>
      </c>
      <c r="N150" s="87"/>
      <c r="O150" s="34"/>
    </row>
    <row r="151" spans="2:15" ht="60.75" thickBot="1">
      <c r="B151" s="31">
        <v>13.2</v>
      </c>
      <c r="C151" s="308" t="s">
        <v>255</v>
      </c>
      <c r="D151" s="309"/>
      <c r="E151" s="40" t="s">
        <v>166</v>
      </c>
      <c r="F151" s="57" t="s">
        <v>168</v>
      </c>
      <c r="G151" s="57" t="s">
        <v>256</v>
      </c>
      <c r="H151" s="57" t="s">
        <v>258</v>
      </c>
      <c r="I151" s="37" t="s">
        <v>22</v>
      </c>
      <c r="J151" s="40"/>
      <c r="K151" s="306" t="s">
        <v>169</v>
      </c>
      <c r="L151" s="307"/>
      <c r="M151" s="88" t="s">
        <v>305</v>
      </c>
      <c r="N151" s="88"/>
      <c r="O151" s="16" t="s">
        <v>261</v>
      </c>
    </row>
    <row r="152" spans="2:15" ht="120.75" thickBot="1">
      <c r="B152" s="31">
        <v>13.3</v>
      </c>
      <c r="C152" s="469" t="s">
        <v>206</v>
      </c>
      <c r="D152" s="469"/>
      <c r="E152" s="16" t="s">
        <v>16</v>
      </c>
      <c r="F152" s="17" t="s">
        <v>21</v>
      </c>
      <c r="G152" s="17" t="s">
        <v>256</v>
      </c>
      <c r="H152" s="17" t="s">
        <v>259</v>
      </c>
      <c r="I152" s="31" t="s">
        <v>19</v>
      </c>
      <c r="J152" s="16"/>
      <c r="K152" s="326"/>
      <c r="L152" s="326"/>
      <c r="M152" s="16" t="s">
        <v>260</v>
      </c>
      <c r="N152" s="16"/>
      <c r="O152" s="16" t="s">
        <v>267</v>
      </c>
    </row>
    <row r="153" spans="2:15" ht="16.5">
      <c r="C153" s="44"/>
    </row>
    <row r="154" spans="2:15" ht="15">
      <c r="C154" s="8" t="s">
        <v>265</v>
      </c>
      <c r="D154" s="8" t="s">
        <v>262</v>
      </c>
      <c r="E154" s="7"/>
      <c r="G154" s="13" t="s">
        <v>263</v>
      </c>
      <c r="H154" s="14"/>
      <c r="I154" s="13" t="s">
        <v>264</v>
      </c>
      <c r="J154" s="7"/>
    </row>
    <row r="155" spans="2:15" ht="15">
      <c r="C155" s="7"/>
      <c r="D155" s="7"/>
      <c r="E155" s="7"/>
      <c r="F155" s="14"/>
      <c r="G155" s="14"/>
      <c r="I155" s="13" t="s">
        <v>170</v>
      </c>
      <c r="J155" s="7"/>
    </row>
    <row r="156" spans="2:15" ht="15">
      <c r="C156" s="8"/>
      <c r="D156" s="7"/>
      <c r="E156" s="7"/>
      <c r="F156" s="14"/>
      <c r="G156" s="14"/>
      <c r="I156" s="14"/>
      <c r="J156" s="7"/>
    </row>
    <row r="157" spans="2:15" ht="15">
      <c r="C157" s="7"/>
      <c r="D157" s="7"/>
      <c r="E157" s="7"/>
      <c r="F157" s="14"/>
      <c r="G157" s="14"/>
      <c r="I157" s="13" t="s">
        <v>264</v>
      </c>
      <c r="J157" s="7"/>
    </row>
    <row r="158" spans="2:15" ht="15">
      <c r="C158" s="7"/>
      <c r="D158" s="7"/>
      <c r="E158" s="7"/>
      <c r="F158" s="14"/>
      <c r="G158" s="14"/>
      <c r="I158" s="13" t="s">
        <v>171</v>
      </c>
      <c r="J158" s="7"/>
    </row>
    <row r="159" spans="2:15" ht="15">
      <c r="C159" s="8"/>
      <c r="D159" s="7"/>
      <c r="E159" s="7"/>
      <c r="F159" s="14"/>
      <c r="G159" s="14"/>
      <c r="H159" s="14"/>
      <c r="I159" s="7"/>
      <c r="J159" s="7"/>
    </row>
    <row r="160" spans="2:15" ht="15">
      <c r="C160" s="8" t="s">
        <v>266</v>
      </c>
      <c r="D160" s="7"/>
      <c r="E160" s="7"/>
      <c r="F160" s="14"/>
      <c r="G160" s="14"/>
      <c r="H160" s="14"/>
      <c r="I160" s="7"/>
      <c r="J160" s="7"/>
    </row>
    <row r="161" spans="3:3" ht="15">
      <c r="C161" s="1"/>
    </row>
    <row r="162" spans="3:3" ht="15">
      <c r="C162" s="1"/>
    </row>
    <row r="163" spans="3:3" ht="15">
      <c r="C163" s="2"/>
    </row>
    <row r="164" spans="3:3" ht="15">
      <c r="C164" s="2"/>
    </row>
    <row r="165" spans="3:3" ht="15">
      <c r="C165" s="2"/>
    </row>
    <row r="166" spans="3:3" ht="15">
      <c r="C166" s="2"/>
    </row>
    <row r="167" spans="3:3" ht="15">
      <c r="C167" s="2"/>
    </row>
    <row r="168" spans="3:3" ht="15">
      <c r="C168" s="2"/>
    </row>
    <row r="169" spans="3:3" ht="15">
      <c r="C169" s="2"/>
    </row>
    <row r="170" spans="3:3" ht="15">
      <c r="C170" s="2"/>
    </row>
    <row r="171" spans="3:3" ht="15">
      <c r="C171" s="2"/>
    </row>
    <row r="172" spans="3:3" ht="15">
      <c r="C172" s="2"/>
    </row>
    <row r="173" spans="3:3" ht="15">
      <c r="C173" s="2"/>
    </row>
    <row r="174" spans="3:3" ht="15">
      <c r="C174" s="2"/>
    </row>
    <row r="175" spans="3:3" ht="15">
      <c r="C175" s="5"/>
    </row>
    <row r="176" spans="3:3" ht="15"/>
    <row r="177" ht="15"/>
    <row r="178" ht="15"/>
    <row r="179" ht="15"/>
    <row r="180" ht="15"/>
    <row r="181" ht="15"/>
    <row r="182" ht="15"/>
    <row r="183" ht="15"/>
    <row r="184" ht="15"/>
    <row r="185" ht="15"/>
    <row r="186" ht="15"/>
    <row r="187" ht="15"/>
    <row r="188" ht="15"/>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sheetData>
  <protectedRanges>
    <protectedRange password="FC5F" sqref="K44:K45 K49:K50" name="Range1_2_2_5_1"/>
  </protectedRanges>
  <mergeCells count="418">
    <mergeCell ref="B1:C5"/>
    <mergeCell ref="D1:H1"/>
    <mergeCell ref="I1:J5"/>
    <mergeCell ref="L1:M1"/>
    <mergeCell ref="E2:G2"/>
    <mergeCell ref="E3:G3"/>
    <mergeCell ref="D4:H4"/>
    <mergeCell ref="D5:H5"/>
    <mergeCell ref="I6:L6"/>
    <mergeCell ref="N6:N8"/>
    <mergeCell ref="O6:O7"/>
    <mergeCell ref="I7:L7"/>
    <mergeCell ref="M7:M8"/>
    <mergeCell ref="K8:L8"/>
    <mergeCell ref="B6:B8"/>
    <mergeCell ref="C6:D8"/>
    <mergeCell ref="E6:E8"/>
    <mergeCell ref="F6:F8"/>
    <mergeCell ref="G6:G8"/>
    <mergeCell ref="H6:H8"/>
    <mergeCell ref="M13:M14"/>
    <mergeCell ref="N13:N14"/>
    <mergeCell ref="B13:B14"/>
    <mergeCell ref="C13:C14"/>
    <mergeCell ref="D13:D14"/>
    <mergeCell ref="E13:E14"/>
    <mergeCell ref="F13:F14"/>
    <mergeCell ref="G13:G14"/>
    <mergeCell ref="C9:O9"/>
    <mergeCell ref="C10:D10"/>
    <mergeCell ref="K10:L10"/>
    <mergeCell ref="C11:D11"/>
    <mergeCell ref="K11:L11"/>
    <mergeCell ref="C12:D12"/>
    <mergeCell ref="K12:L12"/>
    <mergeCell ref="C15:D15"/>
    <mergeCell ref="K15:L15"/>
    <mergeCell ref="C16:D16"/>
    <mergeCell ref="K16:L16"/>
    <mergeCell ref="C17:D17"/>
    <mergeCell ref="K17:L17"/>
    <mergeCell ref="H13:H14"/>
    <mergeCell ref="I13:I14"/>
    <mergeCell ref="J13:J14"/>
    <mergeCell ref="K13:L14"/>
    <mergeCell ref="J18:J24"/>
    <mergeCell ref="K18:L24"/>
    <mergeCell ref="M18:M24"/>
    <mergeCell ref="N18:N24"/>
    <mergeCell ref="O18:O24"/>
    <mergeCell ref="C25:O25"/>
    <mergeCell ref="B18:B24"/>
    <mergeCell ref="C18:D24"/>
    <mergeCell ref="E18:E24"/>
    <mergeCell ref="F18:F24"/>
    <mergeCell ref="G18:G24"/>
    <mergeCell ref="I18:I24"/>
    <mergeCell ref="B32:B33"/>
    <mergeCell ref="C32:D33"/>
    <mergeCell ref="E32:E33"/>
    <mergeCell ref="F32:F33"/>
    <mergeCell ref="G32:G33"/>
    <mergeCell ref="H32:H33"/>
    <mergeCell ref="I32:I33"/>
    <mergeCell ref="C26:D26"/>
    <mergeCell ref="K26:L26"/>
    <mergeCell ref="C27:D27"/>
    <mergeCell ref="K27:L27"/>
    <mergeCell ref="C28:D28"/>
    <mergeCell ref="K28:L28"/>
    <mergeCell ref="J32:J33"/>
    <mergeCell ref="K32:L32"/>
    <mergeCell ref="M32:M33"/>
    <mergeCell ref="N32:N33"/>
    <mergeCell ref="O32:O33"/>
    <mergeCell ref="K33:L33"/>
    <mergeCell ref="C29:D29"/>
    <mergeCell ref="K29:L29"/>
    <mergeCell ref="K31:L31"/>
    <mergeCell ref="C38:D38"/>
    <mergeCell ref="K38:L38"/>
    <mergeCell ref="C39:D39"/>
    <mergeCell ref="K39:L39"/>
    <mergeCell ref="C40:D40"/>
    <mergeCell ref="K40:L40"/>
    <mergeCell ref="C34:O34"/>
    <mergeCell ref="C35:D35"/>
    <mergeCell ref="K35:L35"/>
    <mergeCell ref="C36:D36"/>
    <mergeCell ref="K36:L36"/>
    <mergeCell ref="C37:O37"/>
    <mergeCell ref="C41:O41"/>
    <mergeCell ref="C42:D42"/>
    <mergeCell ref="K42:L42"/>
    <mergeCell ref="C43:D43"/>
    <mergeCell ref="K43:L43"/>
    <mergeCell ref="B44:B45"/>
    <mergeCell ref="C44:D45"/>
    <mergeCell ref="F44:F45"/>
    <mergeCell ref="K44:L44"/>
    <mergeCell ref="K45:L45"/>
    <mergeCell ref="C46:D46"/>
    <mergeCell ref="K46:L46"/>
    <mergeCell ref="C47:D47"/>
    <mergeCell ref="K47:L47"/>
    <mergeCell ref="C48:D48"/>
    <mergeCell ref="B49:B50"/>
    <mergeCell ref="C49:D50"/>
    <mergeCell ref="K49:L49"/>
    <mergeCell ref="K50:L50"/>
    <mergeCell ref="C56:C57"/>
    <mergeCell ref="K56:L56"/>
    <mergeCell ref="M56:M57"/>
    <mergeCell ref="N56:N57"/>
    <mergeCell ref="K57:L57"/>
    <mergeCell ref="C51:O51"/>
    <mergeCell ref="C52:C53"/>
    <mergeCell ref="D52:D53"/>
    <mergeCell ref="K52:L53"/>
    <mergeCell ref="M52:M53"/>
    <mergeCell ref="N52:N53"/>
    <mergeCell ref="K61:L69"/>
    <mergeCell ref="M61:M69"/>
    <mergeCell ref="O61:O69"/>
    <mergeCell ref="F62:F63"/>
    <mergeCell ref="I62:I63"/>
    <mergeCell ref="N62:N63"/>
    <mergeCell ref="N64:N67"/>
    <mergeCell ref="K54:L54"/>
    <mergeCell ref="K55:L55"/>
    <mergeCell ref="K58:L58"/>
    <mergeCell ref="C59:D59"/>
    <mergeCell ref="K59:L59"/>
    <mergeCell ref="C60:O60"/>
    <mergeCell ref="B61:B63"/>
    <mergeCell ref="C61:C69"/>
    <mergeCell ref="D61:D63"/>
    <mergeCell ref="E61:E63"/>
    <mergeCell ref="G61:G69"/>
    <mergeCell ref="H61:H63"/>
    <mergeCell ref="B68:B69"/>
    <mergeCell ref="D68:D69"/>
    <mergeCell ref="E68:E69"/>
    <mergeCell ref="H68:H69"/>
    <mergeCell ref="J68:J69"/>
    <mergeCell ref="N68:N69"/>
    <mergeCell ref="B64:B67"/>
    <mergeCell ref="D64:D67"/>
    <mergeCell ref="E64:E67"/>
    <mergeCell ref="F64:F65"/>
    <mergeCell ref="H64:H67"/>
    <mergeCell ref="J64:J67"/>
    <mergeCell ref="I65:I67"/>
    <mergeCell ref="F66:F67"/>
    <mergeCell ref="J61:J63"/>
    <mergeCell ref="J70:J72"/>
    <mergeCell ref="K70:L72"/>
    <mergeCell ref="M70:M72"/>
    <mergeCell ref="N70:N72"/>
    <mergeCell ref="O70:O72"/>
    <mergeCell ref="I71:I72"/>
    <mergeCell ref="B70:B72"/>
    <mergeCell ref="C70:D72"/>
    <mergeCell ref="E70:E72"/>
    <mergeCell ref="F70:F72"/>
    <mergeCell ref="G70:G72"/>
    <mergeCell ref="H70:H72"/>
    <mergeCell ref="O75:O78"/>
    <mergeCell ref="B77:B78"/>
    <mergeCell ref="D77:D78"/>
    <mergeCell ref="E77:E78"/>
    <mergeCell ref="F77:F78"/>
    <mergeCell ref="G77:G78"/>
    <mergeCell ref="C73:D73"/>
    <mergeCell ref="K73:L73"/>
    <mergeCell ref="C74:O74"/>
    <mergeCell ref="B75:B76"/>
    <mergeCell ref="C75:C81"/>
    <mergeCell ref="D75:D76"/>
    <mergeCell ref="E75:E76"/>
    <mergeCell ref="F75:F76"/>
    <mergeCell ref="G75:G76"/>
    <mergeCell ref="H75:H76"/>
    <mergeCell ref="H77:H78"/>
    <mergeCell ref="J77:J78"/>
    <mergeCell ref="K77:L78"/>
    <mergeCell ref="N77:N78"/>
    <mergeCell ref="K79:L79"/>
    <mergeCell ref="M79:M81"/>
    <mergeCell ref="J75:J76"/>
    <mergeCell ref="K75:L76"/>
    <mergeCell ref="M75:M78"/>
    <mergeCell ref="N75:N76"/>
    <mergeCell ref="B86:B87"/>
    <mergeCell ref="C86:C90"/>
    <mergeCell ref="D86:D87"/>
    <mergeCell ref="K86:L87"/>
    <mergeCell ref="M86:M90"/>
    <mergeCell ref="N86:N90"/>
    <mergeCell ref="B80:B81"/>
    <mergeCell ref="D80:D81"/>
    <mergeCell ref="K80:L81"/>
    <mergeCell ref="C82:D82"/>
    <mergeCell ref="K82:L82"/>
    <mergeCell ref="C83:C85"/>
    <mergeCell ref="K83:L83"/>
    <mergeCell ref="O88:O90"/>
    <mergeCell ref="C91:C93"/>
    <mergeCell ref="E91:E93"/>
    <mergeCell ref="G91:G93"/>
    <mergeCell ref="K91:L93"/>
    <mergeCell ref="M91:M93"/>
    <mergeCell ref="N91:N93"/>
    <mergeCell ref="M83:M85"/>
    <mergeCell ref="N83:N85"/>
    <mergeCell ref="K84:L84"/>
    <mergeCell ref="K85:L85"/>
    <mergeCell ref="C94:C97"/>
    <mergeCell ref="K94:L94"/>
    <mergeCell ref="M94:M97"/>
    <mergeCell ref="K95:L95"/>
    <mergeCell ref="K96:L96"/>
    <mergeCell ref="K97:L97"/>
    <mergeCell ref="B88:B90"/>
    <mergeCell ref="D88:D90"/>
    <mergeCell ref="K88:L90"/>
    <mergeCell ref="B102:B104"/>
    <mergeCell ref="C102:D104"/>
    <mergeCell ref="E102:E104"/>
    <mergeCell ref="F102:F104"/>
    <mergeCell ref="G102:G104"/>
    <mergeCell ref="C98:O98"/>
    <mergeCell ref="C99:D99"/>
    <mergeCell ref="K99:L99"/>
    <mergeCell ref="B100:B101"/>
    <mergeCell ref="C100:D101"/>
    <mergeCell ref="E100:E101"/>
    <mergeCell ref="F100:F101"/>
    <mergeCell ref="G100:G101"/>
    <mergeCell ref="H100:H101"/>
    <mergeCell ref="I100:I101"/>
    <mergeCell ref="H102:H104"/>
    <mergeCell ref="J102:J104"/>
    <mergeCell ref="K102:L104"/>
    <mergeCell ref="M102:M104"/>
    <mergeCell ref="N102:N104"/>
    <mergeCell ref="O102:O104"/>
    <mergeCell ref="I103:I104"/>
    <mergeCell ref="J100:J101"/>
    <mergeCell ref="K100:L101"/>
    <mergeCell ref="M100:M101"/>
    <mergeCell ref="N100:N101"/>
    <mergeCell ref="O100:O101"/>
    <mergeCell ref="J105:J106"/>
    <mergeCell ref="K105:L106"/>
    <mergeCell ref="M105:M106"/>
    <mergeCell ref="N105:N106"/>
    <mergeCell ref="O105:O106"/>
    <mergeCell ref="B107:B108"/>
    <mergeCell ref="C107:D108"/>
    <mergeCell ref="E107:E108"/>
    <mergeCell ref="F107:F108"/>
    <mergeCell ref="G107:G108"/>
    <mergeCell ref="B105:B106"/>
    <mergeCell ref="C105:D106"/>
    <mergeCell ref="E105:E106"/>
    <mergeCell ref="F105:F106"/>
    <mergeCell ref="G105:G106"/>
    <mergeCell ref="H105:H106"/>
    <mergeCell ref="O107:O108"/>
    <mergeCell ref="H107:H108"/>
    <mergeCell ref="I107:I108"/>
    <mergeCell ref="J107:J108"/>
    <mergeCell ref="K107:L108"/>
    <mergeCell ref="C109:D109"/>
    <mergeCell ref="K109:L109"/>
    <mergeCell ref="B110:B114"/>
    <mergeCell ref="C110:D114"/>
    <mergeCell ref="E110:E114"/>
    <mergeCell ref="F110:F114"/>
    <mergeCell ref="G110:G114"/>
    <mergeCell ref="I110:I112"/>
    <mergeCell ref="J110:J114"/>
    <mergeCell ref="M107:M108"/>
    <mergeCell ref="N107:N108"/>
    <mergeCell ref="K110:L114"/>
    <mergeCell ref="M110:M114"/>
    <mergeCell ref="N110:N114"/>
    <mergeCell ref="O110:O114"/>
    <mergeCell ref="I113:I114"/>
    <mergeCell ref="B115:B116"/>
    <mergeCell ref="C115:C118"/>
    <mergeCell ref="D115:D116"/>
    <mergeCell ref="E115:E116"/>
    <mergeCell ref="F115:F116"/>
    <mergeCell ref="O115:O118"/>
    <mergeCell ref="B117:B118"/>
    <mergeCell ref="D117:D118"/>
    <mergeCell ref="E117:E118"/>
    <mergeCell ref="F117:F118"/>
    <mergeCell ref="G117:G118"/>
    <mergeCell ref="H117:H118"/>
    <mergeCell ref="J117:J118"/>
    <mergeCell ref="G115:G116"/>
    <mergeCell ref="H115:H116"/>
    <mergeCell ref="J115:J116"/>
    <mergeCell ref="K115:L118"/>
    <mergeCell ref="M115:M118"/>
    <mergeCell ref="N115:N118"/>
    <mergeCell ref="J119:J120"/>
    <mergeCell ref="K119:L120"/>
    <mergeCell ref="M119:M120"/>
    <mergeCell ref="N119:N120"/>
    <mergeCell ref="O119:O126"/>
    <mergeCell ref="B121:B123"/>
    <mergeCell ref="C121:D123"/>
    <mergeCell ref="E121:E123"/>
    <mergeCell ref="F121:F123"/>
    <mergeCell ref="G121:G123"/>
    <mergeCell ref="B119:B120"/>
    <mergeCell ref="C119:D120"/>
    <mergeCell ref="E119:E120"/>
    <mergeCell ref="F119:F120"/>
    <mergeCell ref="G119:G120"/>
    <mergeCell ref="H119:H120"/>
    <mergeCell ref="B125:B126"/>
    <mergeCell ref="C125:D126"/>
    <mergeCell ref="J125:J126"/>
    <mergeCell ref="K125:L126"/>
    <mergeCell ref="N125:N126"/>
    <mergeCell ref="C127:D127"/>
    <mergeCell ref="K127:L127"/>
    <mergeCell ref="H121:H123"/>
    <mergeCell ref="J121:J123"/>
    <mergeCell ref="K121:L123"/>
    <mergeCell ref="M121:M126"/>
    <mergeCell ref="N121:N123"/>
    <mergeCell ref="I122:I123"/>
    <mergeCell ref="C128:O128"/>
    <mergeCell ref="C129:D129"/>
    <mergeCell ref="K129:L129"/>
    <mergeCell ref="B130:B131"/>
    <mergeCell ref="C130:D131"/>
    <mergeCell ref="E130:H131"/>
    <mergeCell ref="J130:J131"/>
    <mergeCell ref="K130:L131"/>
    <mergeCell ref="M130:M131"/>
    <mergeCell ref="N130:N131"/>
    <mergeCell ref="O130:O131"/>
    <mergeCell ref="B132:B133"/>
    <mergeCell ref="C132:D133"/>
    <mergeCell ref="E132:H133"/>
    <mergeCell ref="J132:J133"/>
    <mergeCell ref="K132:L133"/>
    <mergeCell ref="M132:M133"/>
    <mergeCell ref="N132:N133"/>
    <mergeCell ref="O132:O133"/>
    <mergeCell ref="C134:O134"/>
    <mergeCell ref="B135:B136"/>
    <mergeCell ref="C135:D136"/>
    <mergeCell ref="E135:E136"/>
    <mergeCell ref="F135:F136"/>
    <mergeCell ref="G135:G136"/>
    <mergeCell ref="H135:H136"/>
    <mergeCell ref="J135:J136"/>
    <mergeCell ref="K135:L136"/>
    <mergeCell ref="M135:M136"/>
    <mergeCell ref="N135:N136"/>
    <mergeCell ref="O135:O138"/>
    <mergeCell ref="B137:B138"/>
    <mergeCell ref="C137:D138"/>
    <mergeCell ref="E137:E138"/>
    <mergeCell ref="F137:F138"/>
    <mergeCell ref="G137:G138"/>
    <mergeCell ref="H137:H138"/>
    <mergeCell ref="J137:J138"/>
    <mergeCell ref="K137:L138"/>
    <mergeCell ref="M137:M138"/>
    <mergeCell ref="N137:N138"/>
    <mergeCell ref="C139:D139"/>
    <mergeCell ref="K139:L139"/>
    <mergeCell ref="C140:O140"/>
    <mergeCell ref="B141:B142"/>
    <mergeCell ref="C141:C142"/>
    <mergeCell ref="D141:D142"/>
    <mergeCell ref="E141:E142"/>
    <mergeCell ref="F141:F142"/>
    <mergeCell ref="O141:O142"/>
    <mergeCell ref="M141:M142"/>
    <mergeCell ref="N141:N142"/>
    <mergeCell ref="C143:D143"/>
    <mergeCell ref="K143:L143"/>
    <mergeCell ref="C144:D144"/>
    <mergeCell ref="K144:L144"/>
    <mergeCell ref="C145:D145"/>
    <mergeCell ref="K145:L145"/>
    <mergeCell ref="G141:G142"/>
    <mergeCell ref="H141:H142"/>
    <mergeCell ref="J141:J142"/>
    <mergeCell ref="K141:L142"/>
    <mergeCell ref="N146:N148"/>
    <mergeCell ref="O146:O148"/>
    <mergeCell ref="C149:O149"/>
    <mergeCell ref="B146:B148"/>
    <mergeCell ref="C146:D148"/>
    <mergeCell ref="E146:E148"/>
    <mergeCell ref="F146:F148"/>
    <mergeCell ref="G146:G148"/>
    <mergeCell ref="I146:I148"/>
    <mergeCell ref="C150:D150"/>
    <mergeCell ref="K150:L150"/>
    <mergeCell ref="C151:D151"/>
    <mergeCell ref="K151:L151"/>
    <mergeCell ref="C152:D152"/>
    <mergeCell ref="K152:L152"/>
    <mergeCell ref="J146:J148"/>
    <mergeCell ref="K146:L148"/>
    <mergeCell ref="M146:M148"/>
  </mergeCells>
  <conditionalFormatting sqref="C15:C18">
    <cfRule type="cellIs" dxfId="202" priority="27" stopIfTrue="1" operator="equal">
      <formula>"H"</formula>
    </cfRule>
  </conditionalFormatting>
  <conditionalFormatting sqref="C32 K33:L33">
    <cfRule type="cellIs" dxfId="201" priority="35" stopIfTrue="1" operator="equal">
      <formula>"H"</formula>
    </cfRule>
  </conditionalFormatting>
  <conditionalFormatting sqref="C36:C37">
    <cfRule type="cellIs" dxfId="200" priority="12" stopIfTrue="1" operator="equal">
      <formula>"H"</formula>
    </cfRule>
  </conditionalFormatting>
  <conditionalFormatting sqref="C39:C41">
    <cfRule type="cellIs" dxfId="199" priority="10" stopIfTrue="1" operator="equal">
      <formula>"H"</formula>
    </cfRule>
  </conditionalFormatting>
  <conditionalFormatting sqref="C102">
    <cfRule type="cellIs" dxfId="198" priority="1" stopIfTrue="1" operator="equal">
      <formula>"H"</formula>
    </cfRule>
  </conditionalFormatting>
  <conditionalFormatting sqref="C38:H38">
    <cfRule type="cellIs" dxfId="197" priority="13" stopIfTrue="1" operator="equal">
      <formula>"H"</formula>
    </cfRule>
  </conditionalFormatting>
  <conditionalFormatting sqref="C34:O34">
    <cfRule type="cellIs" dxfId="196" priority="56" stopIfTrue="1" operator="equal">
      <formula>"H"</formula>
    </cfRule>
  </conditionalFormatting>
  <conditionalFormatting sqref="C51:O51">
    <cfRule type="cellIs" dxfId="195" priority="47" stopIfTrue="1" operator="equal">
      <formula>"H"</formula>
    </cfRule>
  </conditionalFormatting>
  <conditionalFormatting sqref="C60:O61">
    <cfRule type="cellIs" dxfId="194" priority="55" stopIfTrue="1" operator="equal">
      <formula>"H"</formula>
    </cfRule>
  </conditionalFormatting>
  <conditionalFormatting sqref="C74:O74">
    <cfRule type="cellIs" dxfId="193" priority="54" stopIfTrue="1" operator="equal">
      <formula>"H"</formula>
    </cfRule>
  </conditionalFormatting>
  <conditionalFormatting sqref="C98:O98 C99:K99 C100">
    <cfRule type="cellIs" dxfId="192" priority="53" stopIfTrue="1" operator="equal">
      <formula>"H"</formula>
    </cfRule>
  </conditionalFormatting>
  <conditionalFormatting sqref="C128:O128">
    <cfRule type="cellIs" dxfId="191" priority="44" stopIfTrue="1" operator="equal">
      <formula>"H"</formula>
    </cfRule>
  </conditionalFormatting>
  <conditionalFormatting sqref="C134:O134">
    <cfRule type="cellIs" dxfId="190" priority="51" stopIfTrue="1" operator="equal">
      <formula>"H"</formula>
    </cfRule>
  </conditionalFormatting>
  <conditionalFormatting sqref="C140:O140">
    <cfRule type="cellIs" dxfId="189" priority="50" stopIfTrue="1" operator="equal">
      <formula>"H"</formula>
    </cfRule>
  </conditionalFormatting>
  <conditionalFormatting sqref="C149:O149">
    <cfRule type="cellIs" dxfId="188" priority="49" stopIfTrue="1" operator="equal">
      <formula>"H"</formula>
    </cfRule>
  </conditionalFormatting>
  <conditionalFormatting sqref="C25:IY29">
    <cfRule type="cellIs" dxfId="187" priority="57" stopIfTrue="1" operator="equal">
      <formula>"H"</formula>
    </cfRule>
  </conditionalFormatting>
  <conditionalFormatting sqref="C9:XFD12">
    <cfRule type="cellIs" dxfId="186" priority="68" stopIfTrue="1" operator="equal">
      <formula>"H"</formula>
    </cfRule>
  </conditionalFormatting>
  <conditionalFormatting sqref="D62:E63">
    <cfRule type="cellIs" dxfId="185" priority="67" stopIfTrue="1" operator="equal">
      <formula>"H"</formula>
    </cfRule>
  </conditionalFormatting>
  <conditionalFormatting sqref="D1:L1 O1:IY1 D2:E3 I2:IY3 D4:IY5 C6:IY6 C7:M7 P7:IY8 C8:L8 C12:O12 C13:K13 M13:IY13 O14:IY14 C31:IY31 P32:IY34 C35:K35 P37:IY37 P41:IY41 O42:IY50 P51:IY60 P61:XFD64 G63:M63 O63 D64:F64 H64:J68 D65:E65 P65:IY69 D66:F66 D67:E68 I69 C70 E71:E72 I71:M72 O71:O72 E73:K73 M73:O73 E75 M75:O75 I76 I85:K85 M86:N86 I86:J87 E86:E91 J88:J89 I91:K91 M91:O91 O92:O93 I92:J94 M94:O94 O95:O97 G102:N102 G103:M104 M105:N105 C107 E107:K107 M107:O107 E108:H109 J108:J109 M108:M109 O109 C110 E110:O110 E111:M114 C115 E115:K115 M115:O115 E116:G116 I116:J116 M116 E117:J118 C119 N119:O119 C121 E121:H121 J121:K121 M121 I121:I122 E122:G123 J122:J123 C125 E125:K125 P125:IY1048576 E126 I126 E128:E129 C129 I129:K129 C135 E135:K135 E136 I136 C137 E137:K137 E138 I138 C139 E139:K139 C141:K141 C142:J142 C143:K146 C147:J148 C150:C152 E150:K152 M150:O152 C153:O153 C154:E154 G154:O154 C155:G158 I155:O158 C159:O65583">
    <cfRule type="cellIs" dxfId="184" priority="90" stopIfTrue="1" operator="equal">
      <formula>"H"</formula>
    </cfRule>
  </conditionalFormatting>
  <conditionalFormatting sqref="E52:E54 M54:O55">
    <cfRule type="cellIs" dxfId="183" priority="45" stopIfTrue="1" operator="equal">
      <formula>"H"</formula>
    </cfRule>
  </conditionalFormatting>
  <conditionalFormatting sqref="E77">
    <cfRule type="cellIs" dxfId="182" priority="85" stopIfTrue="1" operator="equal">
      <formula>"H"</formula>
    </cfRule>
  </conditionalFormatting>
  <conditionalFormatting sqref="E94:E97 I95:K97">
    <cfRule type="cellIs" dxfId="181" priority="81" stopIfTrue="1" operator="equal">
      <formula>"H"</formula>
    </cfRule>
  </conditionalFormatting>
  <conditionalFormatting sqref="E102:F104">
    <cfRule type="cellIs" dxfId="180" priority="2" stopIfTrue="1" operator="equal">
      <formula>"H"</formula>
    </cfRule>
  </conditionalFormatting>
  <conditionalFormatting sqref="E119:F120">
    <cfRule type="cellIs" dxfId="179" priority="58" stopIfTrue="1" operator="equal">
      <formula>"H"</formula>
    </cfRule>
  </conditionalFormatting>
  <conditionalFormatting sqref="E15:G18">
    <cfRule type="cellIs" dxfId="178" priority="11" stopIfTrue="1" operator="equal">
      <formula>"H"</formula>
    </cfRule>
  </conditionalFormatting>
  <conditionalFormatting sqref="E36:K36">
    <cfRule type="cellIs" dxfId="177" priority="20" stopIfTrue="1" operator="equal">
      <formula>"H"</formula>
    </cfRule>
  </conditionalFormatting>
  <conditionalFormatting sqref="E39:K40">
    <cfRule type="cellIs" dxfId="176" priority="16" stopIfTrue="1" operator="equal">
      <formula>"H"</formula>
    </cfRule>
  </conditionalFormatting>
  <conditionalFormatting sqref="E100:K100">
    <cfRule type="cellIs" dxfId="175" priority="21" stopIfTrue="1" operator="equal">
      <formula>"H"</formula>
    </cfRule>
  </conditionalFormatting>
  <conditionalFormatting sqref="E105:K105 I106">
    <cfRule type="cellIs" dxfId="174" priority="48" stopIfTrue="1" operator="equal">
      <formula>"H"</formula>
    </cfRule>
  </conditionalFormatting>
  <conditionalFormatting sqref="E127:M127">
    <cfRule type="cellIs" dxfId="173" priority="3" stopIfTrue="1" operator="equal">
      <formula>"H"</formula>
    </cfRule>
  </conditionalFormatting>
  <conditionalFormatting sqref="E32:O32">
    <cfRule type="cellIs" dxfId="172" priority="31" stopIfTrue="1" operator="equal">
      <formula>"H"</formula>
    </cfRule>
  </conditionalFormatting>
  <conditionalFormatting sqref="E70:XFD70">
    <cfRule type="cellIs" dxfId="171" priority="88" stopIfTrue="1" operator="equal">
      <formula>"H"</formula>
    </cfRule>
  </conditionalFormatting>
  <conditionalFormatting sqref="F62:O62">
    <cfRule type="cellIs" dxfId="170" priority="43" stopIfTrue="1" operator="equal">
      <formula>"H"</formula>
    </cfRule>
  </conditionalFormatting>
  <conditionalFormatting sqref="H15:H24 M17:O18">
    <cfRule type="cellIs" dxfId="169" priority="28" stopIfTrue="1" operator="equal">
      <formula>"H"</formula>
    </cfRule>
  </conditionalFormatting>
  <conditionalFormatting sqref="I56:I59">
    <cfRule type="cellIs" dxfId="168" priority="7" stopIfTrue="1" operator="equal">
      <formula>"H"</formula>
    </cfRule>
  </conditionalFormatting>
  <conditionalFormatting sqref="I78:I84">
    <cfRule type="cellIs" dxfId="167" priority="82" stopIfTrue="1" operator="equal">
      <formula>"H"</formula>
    </cfRule>
  </conditionalFormatting>
  <conditionalFormatting sqref="I88:I90">
    <cfRule type="cellIs" dxfId="166" priority="83" stopIfTrue="1" operator="equal">
      <formula>"H"</formula>
    </cfRule>
  </conditionalFormatting>
  <conditionalFormatting sqref="I52:J55">
    <cfRule type="cellIs" dxfId="165" priority="30" stopIfTrue="1" operator="equal">
      <formula>"H"</formula>
    </cfRule>
  </conditionalFormatting>
  <conditionalFormatting sqref="I15:K18">
    <cfRule type="cellIs" dxfId="164" priority="9" stopIfTrue="1" operator="equal">
      <formula>"H"</formula>
    </cfRule>
  </conditionalFormatting>
  <conditionalFormatting sqref="I75:K75">
    <cfRule type="cellIs" dxfId="163" priority="87" stopIfTrue="1" operator="equal">
      <formula>"H"</formula>
    </cfRule>
  </conditionalFormatting>
  <conditionalFormatting sqref="I77:K77">
    <cfRule type="cellIs" dxfId="162" priority="84" stopIfTrue="1" operator="equal">
      <formula>"H"</formula>
    </cfRule>
  </conditionalFormatting>
  <conditionalFormatting sqref="J38 N38:IY40">
    <cfRule type="cellIs" dxfId="161" priority="15" stopIfTrue="1" operator="equal">
      <formula>"H"</formula>
    </cfRule>
  </conditionalFormatting>
  <conditionalFormatting sqref="K109">
    <cfRule type="cellIs" dxfId="160" priority="4" stopIfTrue="1" operator="equal">
      <formula>"H"</formula>
    </cfRule>
  </conditionalFormatting>
  <conditionalFormatting sqref="K55:L55">
    <cfRule type="cellIs" dxfId="159" priority="29" stopIfTrue="1" operator="equal">
      <formula>"H"</formula>
    </cfRule>
  </conditionalFormatting>
  <conditionalFormatting sqref="M58">
    <cfRule type="cellIs" dxfId="158" priority="8" stopIfTrue="1" operator="equal">
      <formula>"H"</formula>
    </cfRule>
  </conditionalFormatting>
  <conditionalFormatting sqref="M52:O52 O53">
    <cfRule type="cellIs" dxfId="157" priority="46" stopIfTrue="1" operator="equal">
      <formula>"H"</formula>
    </cfRule>
  </conditionalFormatting>
  <conditionalFormatting sqref="M99:O100">
    <cfRule type="cellIs" dxfId="156" priority="5" stopIfTrue="1" operator="equal">
      <formula>"H"</formula>
    </cfRule>
  </conditionalFormatting>
  <conditionalFormatting sqref="M35:IY36">
    <cfRule type="cellIs" dxfId="155" priority="19" stopIfTrue="1" operator="equal">
      <formula>"H"</formula>
    </cfRule>
  </conditionalFormatting>
  <conditionalFormatting sqref="M15:XFD16 P17:XFD24">
    <cfRule type="cellIs" dxfId="154" priority="42" stopIfTrue="1" operator="equal">
      <formula>"H"</formula>
    </cfRule>
  </conditionalFormatting>
  <conditionalFormatting sqref="O8">
    <cfRule type="cellIs" dxfId="153" priority="18" stopIfTrue="1" operator="equal">
      <formula>"H"</formula>
    </cfRule>
  </conditionalFormatting>
  <conditionalFormatting sqref="P71:IY123 G119:K119 G120:J120">
    <cfRule type="cellIs" dxfId="152" priority="59" stopIfTrue="1" operator="equal">
      <formula>"H"</formula>
    </cfRule>
  </conditionalFormatting>
  <printOptions horizontalCentered="1"/>
  <pageMargins left="0.39370078740157483" right="0.39370078740157483" top="0.39370078740157483" bottom="0.39370078740157483" header="0.19685039370078741" footer="0.19685039370078741"/>
  <pageSetup paperSize="8" scale="72" fitToHeight="0" orientation="landscape" r:id="rId1"/>
  <headerFooter>
    <oddFooter>Page &amp;P of &amp;N</oddFooter>
  </headerFooter>
  <rowBreaks count="7" manualBreakCount="7">
    <brk id="24" min="1" max="13" man="1"/>
    <brk id="50" min="1" max="14" man="1"/>
    <brk id="59" min="1" max="13" man="1"/>
    <brk id="82" min="1" max="13" man="1"/>
    <brk id="97" min="1" max="13" man="1"/>
    <brk id="114" min="1" max="14" man="1"/>
    <brk id="139" min="1" max="13"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3394282C-D02C-4429-9E8B-3E93D49E3F0B}">
          <x14:formula1>
            <xm:f>'FBS sites'!$X$3:$X$14</xm:f>
          </x14:formula1>
          <xm:sqref>E3:G3</xm:sqref>
        </x14:dataValidation>
        <x14:dataValidation type="list" allowBlank="1" showInputMessage="1" showErrorMessage="1" xr:uid="{BAD2ADE1-FF46-400E-9930-E202F28584CF}">
          <x14:formula1>
            <xm:f>'FBS sites'!$B$3:$B$14</xm:f>
          </x14:formula1>
          <xm:sqref>H3</xm:sqref>
        </x14:dataValidation>
        <x14:dataValidation type="list" allowBlank="1" showInputMessage="1" showErrorMessage="1" xr:uid="{73D72720-5966-4975-A5B8-F9D7595C3502}">
          <x14:formula1>
            <xm:f>'FBS sites'!C3:C14</xm:f>
          </x14:formula1>
          <xm:sqref>E2 H2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E2148-B96F-4E31-8AB5-53882A6896C3}">
  <sheetPr>
    <pageSetUpPr fitToPage="1"/>
  </sheetPr>
  <dimension ref="B1:S216"/>
  <sheetViews>
    <sheetView view="pageBreakPreview" zoomScale="85" zoomScaleNormal="85" zoomScaleSheetLayoutView="85" zoomScalePageLayoutView="75" workbookViewId="0">
      <pane xSplit="2" ySplit="8" topLeftCell="C130" activePane="bottomRight" state="frozen"/>
      <selection pane="topRight" activeCell="B1" sqref="B1"/>
      <selection pane="bottomLeft" activeCell="A9" sqref="A9"/>
      <selection pane="bottomRight" activeCell="E3" sqref="E3:G3"/>
    </sheetView>
  </sheetViews>
  <sheetFormatPr defaultRowHeight="0" customHeight="1" zeroHeight="1"/>
  <cols>
    <col min="2" max="2" width="9.7109375" style="7" customWidth="1"/>
    <col min="3" max="3" width="30.7109375" customWidth="1"/>
    <col min="4" max="4" width="14.28515625" customWidth="1"/>
    <col min="5" max="5" width="16.140625" customWidth="1"/>
    <col min="6" max="6" width="18.5703125" style="6" customWidth="1"/>
    <col min="7" max="7" width="23.28515625" style="6" customWidth="1"/>
    <col min="8" max="8" width="43" style="6" customWidth="1"/>
    <col min="9" max="9" width="12" customWidth="1"/>
    <col min="10" max="10" width="15.5703125" customWidth="1"/>
    <col min="11" max="11" width="10.5703125" customWidth="1"/>
    <col min="12" max="12" width="25" customWidth="1"/>
    <col min="13" max="14" width="17.28515625" customWidth="1"/>
    <col min="15" max="15" width="22" customWidth="1"/>
    <col min="16" max="256" width="9.140625" customWidth="1"/>
    <col min="257" max="257" width="9.5703125" customWidth="1"/>
    <col min="258" max="259" width="17" customWidth="1"/>
  </cols>
  <sheetData>
    <row r="1" spans="2:15" ht="33" customHeight="1">
      <c r="B1" s="379"/>
      <c r="C1" s="380"/>
      <c r="D1" s="385" t="s">
        <v>209</v>
      </c>
      <c r="E1" s="386"/>
      <c r="F1" s="386"/>
      <c r="G1" s="386"/>
      <c r="H1" s="387"/>
      <c r="I1" s="388"/>
      <c r="J1" s="389"/>
      <c r="K1" s="80" t="s">
        <v>219</v>
      </c>
      <c r="L1" s="407" t="s">
        <v>325</v>
      </c>
      <c r="M1" s="407"/>
      <c r="N1" s="181"/>
      <c r="O1" s="9"/>
    </row>
    <row r="2" spans="2:15" ht="33" customHeight="1">
      <c r="B2" s="381"/>
      <c r="C2" s="382"/>
      <c r="D2" s="100" t="s">
        <v>322</v>
      </c>
      <c r="E2" s="406" t="s">
        <v>363</v>
      </c>
      <c r="F2" s="406"/>
      <c r="G2" s="406"/>
      <c r="H2" s="101"/>
      <c r="I2" s="390"/>
      <c r="J2" s="391"/>
      <c r="K2" s="79" t="s">
        <v>220</v>
      </c>
      <c r="L2" s="90" t="s">
        <v>607</v>
      </c>
      <c r="M2" s="10" t="s">
        <v>221</v>
      </c>
      <c r="N2" s="10"/>
      <c r="O2" s="82">
        <v>10</v>
      </c>
    </row>
    <row r="3" spans="2:15" ht="18" customHeight="1">
      <c r="B3" s="381"/>
      <c r="C3" s="382"/>
      <c r="D3" s="100" t="s">
        <v>323</v>
      </c>
      <c r="E3" s="406" t="s">
        <v>670</v>
      </c>
      <c r="F3" s="406"/>
      <c r="G3" s="406"/>
      <c r="H3" s="101"/>
      <c r="I3" s="390"/>
      <c r="J3" s="391"/>
      <c r="K3" s="79" t="s">
        <v>0</v>
      </c>
      <c r="L3" s="81" t="s">
        <v>326</v>
      </c>
      <c r="M3" s="10" t="s">
        <v>1</v>
      </c>
      <c r="N3" s="10"/>
      <c r="O3" s="102">
        <v>44851</v>
      </c>
    </row>
    <row r="4" spans="2:15" ht="18" customHeight="1">
      <c r="B4" s="381"/>
      <c r="C4" s="382"/>
      <c r="D4" s="394"/>
      <c r="E4" s="395"/>
      <c r="F4" s="395"/>
      <c r="G4" s="395"/>
      <c r="H4" s="396"/>
      <c r="I4" s="390"/>
      <c r="J4" s="391"/>
      <c r="K4" s="79" t="s">
        <v>2</v>
      </c>
      <c r="L4" s="81" t="s">
        <v>324</v>
      </c>
      <c r="M4" s="10" t="s">
        <v>3</v>
      </c>
      <c r="N4" s="10"/>
      <c r="O4" s="102">
        <v>44838</v>
      </c>
    </row>
    <row r="5" spans="2:15" ht="9" customHeight="1" thickBot="1">
      <c r="B5" s="383"/>
      <c r="C5" s="384"/>
      <c r="D5" s="397"/>
      <c r="E5" s="398"/>
      <c r="F5" s="398"/>
      <c r="G5" s="398"/>
      <c r="H5" s="399"/>
      <c r="I5" s="392"/>
      <c r="J5" s="393"/>
      <c r="K5" s="15"/>
      <c r="L5" s="11"/>
      <c r="M5" s="11"/>
      <c r="N5" s="11"/>
      <c r="O5" s="12"/>
    </row>
    <row r="6" spans="2:15" ht="31.5" customHeight="1">
      <c r="B6" s="400" t="s">
        <v>210</v>
      </c>
      <c r="C6" s="400" t="s">
        <v>4</v>
      </c>
      <c r="D6" s="402"/>
      <c r="E6" s="415" t="s">
        <v>5</v>
      </c>
      <c r="F6" s="415" t="s">
        <v>6</v>
      </c>
      <c r="G6" s="415" t="s">
        <v>172</v>
      </c>
      <c r="H6" s="415" t="s">
        <v>7</v>
      </c>
      <c r="I6" s="400" t="s">
        <v>8</v>
      </c>
      <c r="J6" s="401"/>
      <c r="K6" s="401"/>
      <c r="L6" s="402"/>
      <c r="M6" s="45" t="s">
        <v>211</v>
      </c>
      <c r="N6" s="267" t="s">
        <v>459</v>
      </c>
      <c r="O6" s="415" t="s">
        <v>212</v>
      </c>
    </row>
    <row r="7" spans="2:15" ht="19.5" customHeight="1" thickBot="1">
      <c r="B7" s="411"/>
      <c r="C7" s="411"/>
      <c r="D7" s="413"/>
      <c r="E7" s="416"/>
      <c r="F7" s="416"/>
      <c r="G7" s="416"/>
      <c r="H7" s="416"/>
      <c r="I7" s="403" t="s">
        <v>9</v>
      </c>
      <c r="J7" s="404"/>
      <c r="K7" s="404"/>
      <c r="L7" s="405"/>
      <c r="M7" s="265" t="s">
        <v>10</v>
      </c>
      <c r="N7" s="265"/>
      <c r="O7" s="416"/>
    </row>
    <row r="8" spans="2:15" ht="24.75" customHeight="1" thickBot="1">
      <c r="B8" s="412"/>
      <c r="C8" s="412"/>
      <c r="D8" s="414"/>
      <c r="E8" s="417"/>
      <c r="F8" s="417"/>
      <c r="G8" s="417"/>
      <c r="H8" s="417"/>
      <c r="I8" s="3" t="s">
        <v>12</v>
      </c>
      <c r="J8" s="4" t="s">
        <v>428</v>
      </c>
      <c r="K8" s="408" t="s">
        <v>13</v>
      </c>
      <c r="L8" s="409"/>
      <c r="M8" s="266"/>
      <c r="N8" s="266"/>
      <c r="O8" s="71" t="s">
        <v>11</v>
      </c>
    </row>
    <row r="9" spans="2:15" s="89" customFormat="1" ht="18" customHeight="1" thickBot="1">
      <c r="B9" s="49">
        <v>1</v>
      </c>
      <c r="C9" s="310" t="s">
        <v>14</v>
      </c>
      <c r="D9" s="311"/>
      <c r="E9" s="311"/>
      <c r="F9" s="311"/>
      <c r="G9" s="311"/>
      <c r="H9" s="311"/>
      <c r="I9" s="311"/>
      <c r="J9" s="311"/>
      <c r="K9" s="311"/>
      <c r="L9" s="311"/>
      <c r="M9" s="311"/>
      <c r="N9" s="311"/>
      <c r="O9" s="312"/>
    </row>
    <row r="10" spans="2:15" ht="75.75" thickBot="1">
      <c r="B10" s="31">
        <v>1.1000000000000001</v>
      </c>
      <c r="C10" s="308" t="s">
        <v>15</v>
      </c>
      <c r="D10" s="309"/>
      <c r="E10" s="16" t="s">
        <v>16</v>
      </c>
      <c r="F10" s="47" t="s">
        <v>17</v>
      </c>
      <c r="G10" s="17" t="s">
        <v>18</v>
      </c>
      <c r="H10" s="47" t="s">
        <v>214</v>
      </c>
      <c r="I10" s="48" t="s">
        <v>19</v>
      </c>
      <c r="J10" s="18"/>
      <c r="K10" s="410"/>
      <c r="L10" s="276"/>
      <c r="M10" s="19" t="s">
        <v>213</v>
      </c>
      <c r="N10" s="19"/>
      <c r="O10" s="19"/>
    </row>
    <row r="11" spans="2:15" ht="75" customHeight="1" thickBot="1">
      <c r="B11" s="31">
        <v>1.2</v>
      </c>
      <c r="C11" s="308" t="s">
        <v>20</v>
      </c>
      <c r="D11" s="309"/>
      <c r="E11" s="16" t="s">
        <v>16</v>
      </c>
      <c r="F11" s="47" t="s">
        <v>21</v>
      </c>
      <c r="G11" s="17" t="s">
        <v>403</v>
      </c>
      <c r="H11" s="47" t="s">
        <v>222</v>
      </c>
      <c r="I11" s="20" t="s">
        <v>22</v>
      </c>
      <c r="J11" s="18"/>
      <c r="K11" s="306" t="s">
        <v>431</v>
      </c>
      <c r="L11" s="307"/>
      <c r="M11" s="19" t="s">
        <v>213</v>
      </c>
      <c r="N11" s="19"/>
      <c r="O11" s="78" t="s">
        <v>306</v>
      </c>
    </row>
    <row r="12" spans="2:15" ht="75" customHeight="1" thickBot="1">
      <c r="B12" s="31">
        <v>1.3</v>
      </c>
      <c r="C12" s="324" t="s">
        <v>217</v>
      </c>
      <c r="D12" s="330"/>
      <c r="E12" s="17" t="s">
        <v>32</v>
      </c>
      <c r="F12" s="60"/>
      <c r="G12" s="60" t="s">
        <v>18</v>
      </c>
      <c r="H12" s="60" t="s">
        <v>36</v>
      </c>
      <c r="I12" s="23" t="s">
        <v>22</v>
      </c>
      <c r="J12" s="63"/>
      <c r="K12" s="306" t="s">
        <v>196</v>
      </c>
      <c r="L12" s="307"/>
      <c r="M12" s="60" t="s">
        <v>216</v>
      </c>
      <c r="N12" s="60"/>
      <c r="O12" s="51" t="s">
        <v>307</v>
      </c>
    </row>
    <row r="13" spans="2:15" ht="41.25" customHeight="1" thickBot="1">
      <c r="B13" s="329">
        <v>1.4</v>
      </c>
      <c r="C13" s="334" t="s">
        <v>41</v>
      </c>
      <c r="D13" s="329" t="s">
        <v>42</v>
      </c>
      <c r="E13" s="267" t="s">
        <v>43</v>
      </c>
      <c r="F13" s="267" t="s">
        <v>44</v>
      </c>
      <c r="G13" s="267" t="s">
        <v>18</v>
      </c>
      <c r="H13" s="267" t="s">
        <v>327</v>
      </c>
      <c r="I13" s="329" t="s">
        <v>22</v>
      </c>
      <c r="J13" s="267"/>
      <c r="K13" s="286" t="s">
        <v>45</v>
      </c>
      <c r="L13" s="287"/>
      <c r="M13" s="267" t="s">
        <v>405</v>
      </c>
      <c r="N13" s="267"/>
      <c r="O13" s="177" t="s">
        <v>404</v>
      </c>
    </row>
    <row r="14" spans="2:15" ht="41.25" customHeight="1" thickBot="1">
      <c r="B14" s="299"/>
      <c r="C14" s="336"/>
      <c r="D14" s="299"/>
      <c r="E14" s="266"/>
      <c r="F14" s="266"/>
      <c r="G14" s="266"/>
      <c r="H14" s="266"/>
      <c r="I14" s="299"/>
      <c r="J14" s="266"/>
      <c r="K14" s="291"/>
      <c r="L14" s="292"/>
      <c r="M14" s="266"/>
      <c r="N14" s="266"/>
      <c r="O14" s="188" t="s">
        <v>458</v>
      </c>
    </row>
    <row r="15" spans="2:15" ht="76.5" customHeight="1" thickBot="1">
      <c r="B15" s="31">
        <v>1.5</v>
      </c>
      <c r="C15" s="308" t="s">
        <v>207</v>
      </c>
      <c r="D15" s="309"/>
      <c r="E15" s="16" t="s">
        <v>16</v>
      </c>
      <c r="F15" s="47" t="s">
        <v>218</v>
      </c>
      <c r="G15" s="17" t="s">
        <v>18</v>
      </c>
      <c r="H15" s="47" t="s">
        <v>223</v>
      </c>
      <c r="I15" s="20" t="s">
        <v>22</v>
      </c>
      <c r="J15" s="18"/>
      <c r="K15" s="306" t="s">
        <v>308</v>
      </c>
      <c r="L15" s="307"/>
      <c r="M15" s="19" t="s">
        <v>208</v>
      </c>
      <c r="N15" s="19"/>
      <c r="O15" s="78" t="s">
        <v>429</v>
      </c>
    </row>
    <row r="16" spans="2:15" ht="74.25" customHeight="1" thickBot="1">
      <c r="B16" s="31">
        <v>1.6</v>
      </c>
      <c r="C16" s="308" t="s">
        <v>320</v>
      </c>
      <c r="D16" s="309"/>
      <c r="E16" s="16" t="s">
        <v>16</v>
      </c>
      <c r="F16" s="47" t="s">
        <v>455</v>
      </c>
      <c r="G16" s="17" t="s">
        <v>18</v>
      </c>
      <c r="H16" s="47" t="s">
        <v>456</v>
      </c>
      <c r="I16" s="20" t="s">
        <v>22</v>
      </c>
      <c r="J16" s="18"/>
      <c r="K16" s="306" t="s">
        <v>321</v>
      </c>
      <c r="L16" s="307"/>
      <c r="M16" s="19" t="s">
        <v>457</v>
      </c>
      <c r="N16" s="19"/>
      <c r="O16" s="19"/>
    </row>
    <row r="17" spans="2:15" ht="74.25" customHeight="1" thickBot="1">
      <c r="B17" s="31">
        <v>1.7</v>
      </c>
      <c r="C17" s="308" t="s">
        <v>420</v>
      </c>
      <c r="D17" s="309"/>
      <c r="E17" s="16" t="s">
        <v>16</v>
      </c>
      <c r="F17" s="17" t="s">
        <v>421</v>
      </c>
      <c r="G17" s="17" t="s">
        <v>18</v>
      </c>
      <c r="H17" s="47" t="s">
        <v>422</v>
      </c>
      <c r="I17" s="20" t="s">
        <v>22</v>
      </c>
      <c r="J17" s="18"/>
      <c r="K17" s="306" t="s">
        <v>423</v>
      </c>
      <c r="L17" s="307"/>
      <c r="M17" s="19" t="s">
        <v>424</v>
      </c>
      <c r="N17" s="19"/>
      <c r="O17" s="19"/>
    </row>
    <row r="18" spans="2:15" ht="19.5" customHeight="1" thickBot="1">
      <c r="B18" s="329">
        <v>1.8</v>
      </c>
      <c r="C18" s="324" t="s">
        <v>460</v>
      </c>
      <c r="D18" s="330"/>
      <c r="E18" s="267"/>
      <c r="F18" s="267" t="s">
        <v>461</v>
      </c>
      <c r="G18" s="267" t="s">
        <v>18</v>
      </c>
      <c r="H18" s="17" t="s">
        <v>509</v>
      </c>
      <c r="I18" s="334" t="s">
        <v>22</v>
      </c>
      <c r="J18" s="337"/>
      <c r="K18" s="286"/>
      <c r="L18" s="287"/>
      <c r="M18" s="267" t="s">
        <v>535</v>
      </c>
      <c r="N18" s="267"/>
      <c r="O18" s="267"/>
    </row>
    <row r="19" spans="2:15" ht="18.75" customHeight="1" thickBot="1">
      <c r="B19" s="298"/>
      <c r="C19" s="331"/>
      <c r="D19" s="332"/>
      <c r="E19" s="265"/>
      <c r="F19" s="265"/>
      <c r="G19" s="265"/>
      <c r="H19" s="17" t="s">
        <v>498</v>
      </c>
      <c r="I19" s="335"/>
      <c r="J19" s="338"/>
      <c r="K19" s="288"/>
      <c r="L19" s="289"/>
      <c r="M19" s="265"/>
      <c r="N19" s="265"/>
      <c r="O19" s="265"/>
    </row>
    <row r="20" spans="2:15" ht="18.75" customHeight="1" thickBot="1">
      <c r="B20" s="298"/>
      <c r="C20" s="331"/>
      <c r="D20" s="332"/>
      <c r="E20" s="265"/>
      <c r="F20" s="265"/>
      <c r="G20" s="265"/>
      <c r="H20" s="17" t="s">
        <v>20</v>
      </c>
      <c r="I20" s="335"/>
      <c r="J20" s="338"/>
      <c r="K20" s="288"/>
      <c r="L20" s="289"/>
      <c r="M20" s="265"/>
      <c r="N20" s="265"/>
      <c r="O20" s="265"/>
    </row>
    <row r="21" spans="2:15" ht="30.75" customHeight="1" thickBot="1">
      <c r="B21" s="298"/>
      <c r="C21" s="331"/>
      <c r="D21" s="332"/>
      <c r="E21" s="265"/>
      <c r="F21" s="265"/>
      <c r="G21" s="265"/>
      <c r="H21" s="17" t="s">
        <v>512</v>
      </c>
      <c r="I21" s="335"/>
      <c r="J21" s="338"/>
      <c r="K21" s="288"/>
      <c r="L21" s="289"/>
      <c r="M21" s="265"/>
      <c r="N21" s="265"/>
      <c r="O21" s="265"/>
    </row>
    <row r="22" spans="2:15" ht="18.75" customHeight="1" thickBot="1">
      <c r="B22" s="298"/>
      <c r="C22" s="331"/>
      <c r="D22" s="332"/>
      <c r="E22" s="265"/>
      <c r="F22" s="265"/>
      <c r="G22" s="265"/>
      <c r="H22" s="17" t="s">
        <v>549</v>
      </c>
      <c r="I22" s="335"/>
      <c r="J22" s="338"/>
      <c r="K22" s="288"/>
      <c r="L22" s="289"/>
      <c r="M22" s="265"/>
      <c r="N22" s="265"/>
      <c r="O22" s="265"/>
    </row>
    <row r="23" spans="2:15" ht="18.75" customHeight="1" thickBot="1">
      <c r="B23" s="298"/>
      <c r="C23" s="331"/>
      <c r="D23" s="332"/>
      <c r="E23" s="265"/>
      <c r="F23" s="265"/>
      <c r="G23" s="265"/>
      <c r="H23" s="17" t="s">
        <v>510</v>
      </c>
      <c r="I23" s="335"/>
      <c r="J23" s="338"/>
      <c r="K23" s="288"/>
      <c r="L23" s="289"/>
      <c r="M23" s="265"/>
      <c r="N23" s="265"/>
      <c r="O23" s="265"/>
    </row>
    <row r="24" spans="2:15" ht="18.75" customHeight="1" thickBot="1">
      <c r="B24" s="299"/>
      <c r="C24" s="325"/>
      <c r="D24" s="333"/>
      <c r="E24" s="266"/>
      <c r="F24" s="266"/>
      <c r="G24" s="266"/>
      <c r="H24" s="17" t="s">
        <v>508</v>
      </c>
      <c r="I24" s="336"/>
      <c r="J24" s="339"/>
      <c r="K24" s="291"/>
      <c r="L24" s="292"/>
      <c r="M24" s="266"/>
      <c r="N24" s="266"/>
      <c r="O24" s="266"/>
    </row>
    <row r="25" spans="2:15" s="89" customFormat="1" ht="18" customHeight="1" thickBot="1">
      <c r="B25" s="49">
        <v>2</v>
      </c>
      <c r="C25" s="310" t="s">
        <v>250</v>
      </c>
      <c r="D25" s="311"/>
      <c r="E25" s="311"/>
      <c r="F25" s="311"/>
      <c r="G25" s="311"/>
      <c r="H25" s="311"/>
      <c r="I25" s="311"/>
      <c r="J25" s="311"/>
      <c r="K25" s="311"/>
      <c r="L25" s="311"/>
      <c r="M25" s="311"/>
      <c r="N25" s="311"/>
      <c r="O25" s="312"/>
    </row>
    <row r="26" spans="2:15" ht="45" customHeight="1" thickBot="1">
      <c r="B26" s="31">
        <v>2.1</v>
      </c>
      <c r="C26" s="308" t="s">
        <v>24</v>
      </c>
      <c r="D26" s="309"/>
      <c r="E26" s="16" t="s">
        <v>25</v>
      </c>
      <c r="F26" s="60" t="s">
        <v>406</v>
      </c>
      <c r="G26" s="60" t="s">
        <v>447</v>
      </c>
      <c r="H26" s="60" t="s">
        <v>328</v>
      </c>
      <c r="I26" s="63" t="s">
        <v>19</v>
      </c>
      <c r="K26" s="275" t="s">
        <v>507</v>
      </c>
      <c r="L26" s="276"/>
      <c r="M26" s="21" t="s">
        <v>511</v>
      </c>
      <c r="N26" s="21"/>
      <c r="O26" s="21"/>
    </row>
    <row r="27" spans="2:15" ht="90.75" customHeight="1" thickBot="1">
      <c r="B27" s="31">
        <v>2.2000000000000002</v>
      </c>
      <c r="C27" s="331" t="s">
        <v>26</v>
      </c>
      <c r="D27" s="332"/>
      <c r="E27" s="52" t="s">
        <v>27</v>
      </c>
      <c r="F27" s="52" t="s">
        <v>28</v>
      </c>
      <c r="G27" s="52" t="s">
        <v>18</v>
      </c>
      <c r="H27" s="52" t="s">
        <v>29</v>
      </c>
      <c r="I27" s="22" t="s">
        <v>22</v>
      </c>
      <c r="J27" s="39"/>
      <c r="K27" s="306" t="s">
        <v>30</v>
      </c>
      <c r="L27" s="307"/>
      <c r="M27" s="52" t="s">
        <v>215</v>
      </c>
      <c r="N27" s="52"/>
      <c r="O27" s="39"/>
    </row>
    <row r="28" spans="2:15" ht="49.5" customHeight="1" thickBot="1">
      <c r="B28" s="31">
        <v>2.2999999999999998</v>
      </c>
      <c r="C28" s="324" t="s">
        <v>31</v>
      </c>
      <c r="D28" s="330"/>
      <c r="E28" s="60" t="s">
        <v>32</v>
      </c>
      <c r="F28" s="60" t="s">
        <v>33</v>
      </c>
      <c r="G28" s="60" t="s">
        <v>18</v>
      </c>
      <c r="H28" s="60" t="s">
        <v>34</v>
      </c>
      <c r="I28" s="23" t="s">
        <v>22</v>
      </c>
      <c r="J28" s="63"/>
      <c r="K28" s="306" t="s">
        <v>35</v>
      </c>
      <c r="L28" s="307"/>
      <c r="M28" s="60" t="s">
        <v>224</v>
      </c>
      <c r="N28" s="60"/>
      <c r="O28" s="63"/>
    </row>
    <row r="29" spans="2:15" ht="59.45" customHeight="1" thickBot="1">
      <c r="B29" s="31">
        <v>2.4</v>
      </c>
      <c r="C29" s="308" t="s">
        <v>37</v>
      </c>
      <c r="D29" s="309"/>
      <c r="E29" s="52" t="s">
        <v>38</v>
      </c>
      <c r="F29" s="52" t="s">
        <v>33</v>
      </c>
      <c r="G29" s="52" t="s">
        <v>18</v>
      </c>
      <c r="H29" s="52" t="s">
        <v>39</v>
      </c>
      <c r="I29" s="22" t="s">
        <v>22</v>
      </c>
      <c r="J29" s="39"/>
      <c r="K29" s="306" t="s">
        <v>40</v>
      </c>
      <c r="L29" s="307"/>
      <c r="M29" s="60" t="s">
        <v>215</v>
      </c>
      <c r="N29" s="60"/>
      <c r="O29" s="24"/>
    </row>
    <row r="30" spans="2:15" ht="0" hidden="1" customHeight="1">
      <c r="M30" s="6"/>
      <c r="N30" s="6"/>
    </row>
    <row r="31" spans="2:15" ht="48.6" customHeight="1" thickBot="1">
      <c r="B31" s="31">
        <v>2.5</v>
      </c>
      <c r="C31" s="50" t="s">
        <v>41</v>
      </c>
      <c r="D31" s="25" t="s">
        <v>407</v>
      </c>
      <c r="E31" s="47" t="s">
        <v>43</v>
      </c>
      <c r="F31" s="47" t="s">
        <v>46</v>
      </c>
      <c r="G31" s="47" t="s">
        <v>286</v>
      </c>
      <c r="H31" s="47" t="s">
        <v>47</v>
      </c>
      <c r="I31" s="20" t="s">
        <v>22</v>
      </c>
      <c r="J31" s="48"/>
      <c r="K31" s="306" t="s">
        <v>48</v>
      </c>
      <c r="L31" s="307"/>
      <c r="M31" s="47" t="s">
        <v>405</v>
      </c>
      <c r="N31" s="47"/>
      <c r="O31" s="26" t="s">
        <v>432</v>
      </c>
    </row>
    <row r="32" spans="2:15" ht="39.75" customHeight="1" thickBot="1">
      <c r="B32" s="329">
        <v>2.6</v>
      </c>
      <c r="C32" s="324" t="s">
        <v>329</v>
      </c>
      <c r="D32" s="330"/>
      <c r="E32" s="267" t="s">
        <v>43</v>
      </c>
      <c r="F32" s="267" t="s">
        <v>594</v>
      </c>
      <c r="G32" s="267" t="s">
        <v>18</v>
      </c>
      <c r="H32" s="267" t="s">
        <v>330</v>
      </c>
      <c r="I32" s="340" t="s">
        <v>22</v>
      </c>
      <c r="J32" s="267"/>
      <c r="K32" s="306" t="s">
        <v>515</v>
      </c>
      <c r="L32" s="307"/>
      <c r="M32" s="286" t="s">
        <v>513</v>
      </c>
      <c r="N32" s="267"/>
      <c r="O32" s="301" t="s">
        <v>227</v>
      </c>
    </row>
    <row r="33" spans="2:15" ht="39.75" customHeight="1" thickBot="1">
      <c r="B33" s="299"/>
      <c r="C33" s="325"/>
      <c r="D33" s="333"/>
      <c r="E33" s="266"/>
      <c r="F33" s="266"/>
      <c r="G33" s="266"/>
      <c r="H33" s="266"/>
      <c r="I33" s="341"/>
      <c r="J33" s="266"/>
      <c r="K33" s="306" t="s">
        <v>514</v>
      </c>
      <c r="L33" s="307"/>
      <c r="M33" s="291"/>
      <c r="N33" s="266"/>
      <c r="O33" s="302"/>
    </row>
    <row r="34" spans="2:15" s="89" customFormat="1" ht="18" customHeight="1" thickBot="1">
      <c r="B34" s="49">
        <v>3</v>
      </c>
      <c r="C34" s="310" t="s">
        <v>49</v>
      </c>
      <c r="D34" s="311"/>
      <c r="E34" s="311"/>
      <c r="F34" s="311"/>
      <c r="G34" s="311"/>
      <c r="H34" s="311"/>
      <c r="I34" s="311"/>
      <c r="J34" s="311"/>
      <c r="K34" s="311"/>
      <c r="L34" s="311"/>
      <c r="M34" s="311"/>
      <c r="N34" s="311"/>
      <c r="O34" s="312"/>
    </row>
    <row r="35" spans="2:15" ht="60.75" thickBot="1">
      <c r="B35" s="31">
        <v>3.1</v>
      </c>
      <c r="C35" s="308" t="s">
        <v>408</v>
      </c>
      <c r="D35" s="309"/>
      <c r="E35" s="19" t="s">
        <v>43</v>
      </c>
      <c r="F35" s="47" t="s">
        <v>50</v>
      </c>
      <c r="G35" s="47"/>
      <c r="H35" s="47" t="s">
        <v>409</v>
      </c>
      <c r="I35" s="48" t="s">
        <v>19</v>
      </c>
      <c r="J35" s="19"/>
      <c r="K35" s="275"/>
      <c r="L35" s="276"/>
      <c r="M35" s="24" t="s">
        <v>226</v>
      </c>
      <c r="N35" s="83"/>
      <c r="O35" s="84" t="s">
        <v>227</v>
      </c>
    </row>
    <row r="36" spans="2:15" ht="47.25" customHeight="1" thickBot="1">
      <c r="B36" s="31">
        <v>3.2</v>
      </c>
      <c r="C36" s="308" t="s">
        <v>516</v>
      </c>
      <c r="D36" s="309"/>
      <c r="E36" s="19" t="s">
        <v>43</v>
      </c>
      <c r="F36" s="47" t="s">
        <v>517</v>
      </c>
      <c r="G36" s="17" t="s">
        <v>449</v>
      </c>
      <c r="H36" s="48" t="s">
        <v>448</v>
      </c>
      <c r="I36" s="48" t="s">
        <v>19</v>
      </c>
      <c r="J36" s="19"/>
      <c r="K36" s="275" t="s">
        <v>518</v>
      </c>
      <c r="L36" s="276"/>
      <c r="M36" s="16" t="s">
        <v>225</v>
      </c>
      <c r="N36" s="83"/>
      <c r="O36" s="83"/>
    </row>
    <row r="37" spans="2:15" ht="18" customHeight="1" thickBot="1">
      <c r="B37" s="49">
        <v>4</v>
      </c>
      <c r="C37" s="315" t="s">
        <v>500</v>
      </c>
      <c r="D37" s="316"/>
      <c r="E37" s="316"/>
      <c r="F37" s="316"/>
      <c r="G37" s="316"/>
      <c r="H37" s="316"/>
      <c r="I37" s="316"/>
      <c r="J37" s="316"/>
      <c r="K37" s="316"/>
      <c r="L37" s="316"/>
      <c r="M37" s="316"/>
      <c r="N37" s="316"/>
      <c r="O37" s="317"/>
    </row>
    <row r="38" spans="2:15" ht="27.75" customHeight="1" thickBot="1">
      <c r="B38" s="67">
        <f>B37+0.1</f>
        <v>4.0999999999999996</v>
      </c>
      <c r="C38" s="458" t="s">
        <v>462</v>
      </c>
      <c r="D38" s="459"/>
      <c r="E38" s="195" t="s">
        <v>25</v>
      </c>
      <c r="F38" s="196" t="s">
        <v>463</v>
      </c>
      <c r="G38" s="196" t="s">
        <v>464</v>
      </c>
      <c r="H38" s="196" t="s">
        <v>465</v>
      </c>
      <c r="I38" s="197" t="s">
        <v>22</v>
      </c>
      <c r="J38" s="196"/>
      <c r="K38" s="322" t="s">
        <v>466</v>
      </c>
      <c r="L38" s="460"/>
      <c r="M38" s="198" t="s">
        <v>467</v>
      </c>
      <c r="N38" s="199"/>
      <c r="O38" s="16" t="s">
        <v>591</v>
      </c>
    </row>
    <row r="39" spans="2:15" ht="27.75" customHeight="1" thickBot="1">
      <c r="B39" s="67">
        <f t="shared" ref="B39:B40" si="0">B38+0.1</f>
        <v>4.1999999999999993</v>
      </c>
      <c r="C39" s="458" t="s">
        <v>468</v>
      </c>
      <c r="D39" s="461"/>
      <c r="E39" s="202" t="s">
        <v>469</v>
      </c>
      <c r="F39" s="200" t="s">
        <v>470</v>
      </c>
      <c r="G39" s="201" t="s">
        <v>464</v>
      </c>
      <c r="H39" s="200" t="s">
        <v>471</v>
      </c>
      <c r="I39" s="202" t="s">
        <v>19</v>
      </c>
      <c r="J39" s="200"/>
      <c r="K39" s="322"/>
      <c r="L39" s="460"/>
      <c r="M39" s="198" t="s">
        <v>467</v>
      </c>
      <c r="N39" s="185"/>
      <c r="O39" s="16" t="s">
        <v>591</v>
      </c>
    </row>
    <row r="40" spans="2:15" ht="27.75" customHeight="1" thickBot="1">
      <c r="B40" s="67">
        <f t="shared" si="0"/>
        <v>4.2999999999999989</v>
      </c>
      <c r="C40" s="458" t="s">
        <v>472</v>
      </c>
      <c r="D40" s="461"/>
      <c r="E40" s="202" t="s">
        <v>469</v>
      </c>
      <c r="F40" s="200" t="s">
        <v>473</v>
      </c>
      <c r="G40" s="201" t="s">
        <v>474</v>
      </c>
      <c r="H40" s="200" t="s">
        <v>475</v>
      </c>
      <c r="I40" s="202" t="s">
        <v>19</v>
      </c>
      <c r="J40" s="200"/>
      <c r="K40" s="322"/>
      <c r="L40" s="460"/>
      <c r="M40" s="198" t="s">
        <v>467</v>
      </c>
      <c r="N40" s="185"/>
      <c r="O40" s="16" t="s">
        <v>591</v>
      </c>
    </row>
    <row r="41" spans="2:15" ht="18.75" customHeight="1" thickBot="1">
      <c r="B41" s="49">
        <v>5</v>
      </c>
      <c r="C41" s="303" t="s">
        <v>476</v>
      </c>
      <c r="D41" s="304"/>
      <c r="E41" s="304"/>
      <c r="F41" s="304"/>
      <c r="G41" s="304"/>
      <c r="H41" s="304"/>
      <c r="I41" s="304"/>
      <c r="J41" s="304"/>
      <c r="K41" s="304"/>
      <c r="L41" s="304"/>
      <c r="M41" s="304"/>
      <c r="N41" s="304"/>
      <c r="O41" s="305"/>
    </row>
    <row r="42" spans="2:15" ht="40.5" customHeight="1" thickBot="1">
      <c r="B42" s="67">
        <f>B41+0.1</f>
        <v>5.0999999999999996</v>
      </c>
      <c r="C42" s="327" t="s">
        <v>477</v>
      </c>
      <c r="D42" s="328"/>
      <c r="E42" s="203" t="s">
        <v>478</v>
      </c>
      <c r="F42" s="204"/>
      <c r="G42" s="204" t="s">
        <v>479</v>
      </c>
      <c r="H42" s="204" t="s">
        <v>502</v>
      </c>
      <c r="I42" s="197" t="s">
        <v>22</v>
      </c>
      <c r="J42" s="205"/>
      <c r="K42" s="322" t="s">
        <v>466</v>
      </c>
      <c r="L42" s="460"/>
      <c r="M42" s="198" t="s">
        <v>467</v>
      </c>
      <c r="N42" s="206"/>
      <c r="O42" s="16" t="s">
        <v>591</v>
      </c>
    </row>
    <row r="43" spans="2:15" ht="27.75" customHeight="1" thickBot="1">
      <c r="B43" s="67">
        <f>B42+0.1</f>
        <v>5.1999999999999993</v>
      </c>
      <c r="C43" s="327" t="s">
        <v>480</v>
      </c>
      <c r="D43" s="328"/>
      <c r="E43" s="204" t="s">
        <v>478</v>
      </c>
      <c r="F43" s="204"/>
      <c r="G43" s="204" t="s">
        <v>479</v>
      </c>
      <c r="H43" s="204" t="s">
        <v>481</v>
      </c>
      <c r="I43" s="197" t="s">
        <v>22</v>
      </c>
      <c r="J43" s="205"/>
      <c r="K43" s="322" t="s">
        <v>466</v>
      </c>
      <c r="L43" s="460"/>
      <c r="M43" s="198" t="s">
        <v>467</v>
      </c>
      <c r="N43" s="206"/>
      <c r="O43" s="16" t="s">
        <v>591</v>
      </c>
    </row>
    <row r="44" spans="2:15" ht="27.75" customHeight="1" thickBot="1">
      <c r="B44" s="329">
        <f>B43+0.1</f>
        <v>5.2999999999999989</v>
      </c>
      <c r="C44" s="477" t="s">
        <v>504</v>
      </c>
      <c r="D44" s="478"/>
      <c r="E44" s="204" t="s">
        <v>478</v>
      </c>
      <c r="F44" s="475" t="s">
        <v>501</v>
      </c>
      <c r="G44" s="204" t="s">
        <v>483</v>
      </c>
      <c r="H44" s="204" t="s">
        <v>484</v>
      </c>
      <c r="I44" s="195" t="s">
        <v>19</v>
      </c>
      <c r="J44" s="205"/>
      <c r="K44" s="322" t="s">
        <v>482</v>
      </c>
      <c r="L44" s="276"/>
      <c r="M44" s="198" t="s">
        <v>467</v>
      </c>
      <c r="N44" s="206"/>
      <c r="O44" s="16" t="s">
        <v>591</v>
      </c>
    </row>
    <row r="45" spans="2:15" ht="27.75" customHeight="1" thickBot="1">
      <c r="B45" s="299"/>
      <c r="C45" s="479"/>
      <c r="D45" s="480"/>
      <c r="E45" s="204" t="s">
        <v>478</v>
      </c>
      <c r="F45" s="476"/>
      <c r="G45" s="204" t="s">
        <v>486</v>
      </c>
      <c r="H45" s="204" t="s">
        <v>484</v>
      </c>
      <c r="I45" s="195" t="s">
        <v>19</v>
      </c>
      <c r="J45" s="207"/>
      <c r="K45" s="322" t="s">
        <v>485</v>
      </c>
      <c r="L45" s="276"/>
      <c r="M45" s="198" t="s">
        <v>467</v>
      </c>
      <c r="N45" s="206"/>
      <c r="O45" s="16" t="s">
        <v>591</v>
      </c>
    </row>
    <row r="46" spans="2:15" ht="27.75" customHeight="1" thickBot="1">
      <c r="B46" s="67">
        <f>B44+0.1</f>
        <v>5.3999999999999986</v>
      </c>
      <c r="C46" s="327" t="s">
        <v>487</v>
      </c>
      <c r="D46" s="328"/>
      <c r="E46" s="204" t="s">
        <v>478</v>
      </c>
      <c r="F46" s="204"/>
      <c r="G46" s="204"/>
      <c r="H46" s="204" t="s">
        <v>488</v>
      </c>
      <c r="I46" s="197" t="s">
        <v>22</v>
      </c>
      <c r="J46" s="205"/>
      <c r="K46" s="322" t="s">
        <v>489</v>
      </c>
      <c r="L46" s="460"/>
      <c r="M46" s="198" t="s">
        <v>467</v>
      </c>
      <c r="N46" s="206"/>
      <c r="O46" s="16" t="s">
        <v>591</v>
      </c>
    </row>
    <row r="47" spans="2:15" ht="27.75" customHeight="1" thickBot="1">
      <c r="B47" s="67">
        <f>B46+0.1</f>
        <v>5.4999999999999982</v>
      </c>
      <c r="C47" s="468" t="s">
        <v>490</v>
      </c>
      <c r="D47" s="459"/>
      <c r="E47" s="204" t="s">
        <v>478</v>
      </c>
      <c r="F47" s="204"/>
      <c r="G47" s="204"/>
      <c r="H47" s="204" t="s">
        <v>491</v>
      </c>
      <c r="I47" s="197" t="s">
        <v>22</v>
      </c>
      <c r="J47" s="205"/>
      <c r="K47" s="322" t="s">
        <v>489</v>
      </c>
      <c r="L47" s="460"/>
      <c r="M47" s="198" t="s">
        <v>467</v>
      </c>
      <c r="N47" s="206"/>
      <c r="O47" s="16" t="s">
        <v>591</v>
      </c>
    </row>
    <row r="48" spans="2:15" ht="43.5" customHeight="1" thickBot="1">
      <c r="B48" s="67">
        <f>B47+0.1</f>
        <v>5.5999999999999979</v>
      </c>
      <c r="C48" s="468" t="s">
        <v>505</v>
      </c>
      <c r="D48" s="481"/>
      <c r="E48" s="204" t="s">
        <v>478</v>
      </c>
      <c r="F48" s="204" t="s">
        <v>519</v>
      </c>
      <c r="G48" s="204" t="s">
        <v>520</v>
      </c>
      <c r="H48" s="204"/>
      <c r="I48" s="209"/>
      <c r="J48" s="205"/>
      <c r="K48" s="208"/>
      <c r="L48" s="195"/>
      <c r="M48" s="198"/>
      <c r="N48" s="206"/>
      <c r="O48" s="16" t="s">
        <v>591</v>
      </c>
    </row>
    <row r="49" spans="2:15" ht="27.75" customHeight="1" thickBot="1">
      <c r="B49" s="329">
        <f>B48+0.1</f>
        <v>5.6999999999999975</v>
      </c>
      <c r="C49" s="318" t="s">
        <v>503</v>
      </c>
      <c r="D49" s="319"/>
      <c r="E49" s="204" t="s">
        <v>492</v>
      </c>
      <c r="F49" s="204"/>
      <c r="G49" s="204"/>
      <c r="H49" s="204" t="s">
        <v>493</v>
      </c>
      <c r="I49" s="195" t="s">
        <v>19</v>
      </c>
      <c r="J49" s="205"/>
      <c r="K49" s="322"/>
      <c r="L49" s="276"/>
      <c r="M49" s="198" t="s">
        <v>467</v>
      </c>
      <c r="N49" s="206"/>
      <c r="O49" s="16" t="s">
        <v>591</v>
      </c>
    </row>
    <row r="50" spans="2:15" ht="27.75" customHeight="1" thickBot="1">
      <c r="B50" s="299"/>
      <c r="C50" s="320"/>
      <c r="D50" s="321"/>
      <c r="E50" s="204" t="s">
        <v>494</v>
      </c>
      <c r="F50" s="204"/>
      <c r="G50" s="204"/>
      <c r="H50" s="204" t="s">
        <v>495</v>
      </c>
      <c r="I50" s="195" t="s">
        <v>19</v>
      </c>
      <c r="J50" s="205"/>
      <c r="K50" s="322"/>
      <c r="L50" s="276"/>
      <c r="M50" s="198" t="s">
        <v>467</v>
      </c>
      <c r="N50" s="206"/>
      <c r="O50" s="16" t="s">
        <v>591</v>
      </c>
    </row>
    <row r="51" spans="2:15" s="89" customFormat="1" ht="18" customHeight="1" thickBot="1">
      <c r="B51" s="49">
        <v>6</v>
      </c>
      <c r="C51" s="310" t="s">
        <v>499</v>
      </c>
      <c r="D51" s="311"/>
      <c r="E51" s="311"/>
      <c r="F51" s="311"/>
      <c r="G51" s="311"/>
      <c r="H51" s="311"/>
      <c r="I51" s="311"/>
      <c r="J51" s="311"/>
      <c r="K51" s="311"/>
      <c r="L51" s="311"/>
      <c r="M51" s="311"/>
      <c r="N51" s="311"/>
      <c r="O51" s="312"/>
    </row>
    <row r="52" spans="2:15" ht="33" customHeight="1" thickBot="1">
      <c r="B52" s="67">
        <f t="shared" ref="B52:B58" si="1">B51+0.1</f>
        <v>6.1</v>
      </c>
      <c r="C52" s="308" t="s">
        <v>24</v>
      </c>
      <c r="D52" s="309"/>
      <c r="E52" s="24" t="s">
        <v>478</v>
      </c>
      <c r="F52" s="60" t="s">
        <v>406</v>
      </c>
      <c r="G52" s="60" t="s">
        <v>23</v>
      </c>
      <c r="H52" s="60" t="s">
        <v>506</v>
      </c>
      <c r="I52" s="63" t="s">
        <v>19</v>
      </c>
      <c r="J52" s="18"/>
      <c r="K52" s="275" t="s">
        <v>629</v>
      </c>
      <c r="L52" s="276"/>
      <c r="M52" s="21" t="s">
        <v>225</v>
      </c>
      <c r="N52" s="21"/>
      <c r="O52" s="21"/>
    </row>
    <row r="53" spans="2:15" ht="60" customHeight="1" thickBot="1">
      <c r="B53" s="67">
        <f t="shared" si="1"/>
        <v>6.1999999999999993</v>
      </c>
      <c r="C53" s="308" t="s">
        <v>630</v>
      </c>
      <c r="D53" s="309"/>
      <c r="E53" s="24" t="s">
        <v>631</v>
      </c>
      <c r="F53" s="60"/>
      <c r="G53" s="60" t="s">
        <v>635</v>
      </c>
      <c r="H53" s="60" t="s">
        <v>632</v>
      </c>
      <c r="I53" s="63" t="s">
        <v>19</v>
      </c>
      <c r="J53" s="18"/>
      <c r="K53" s="275"/>
      <c r="L53" s="276"/>
      <c r="M53" s="21" t="s">
        <v>225</v>
      </c>
      <c r="N53" s="21"/>
      <c r="O53" s="21" t="s">
        <v>636</v>
      </c>
    </row>
    <row r="54" spans="2:15" ht="60" customHeight="1" thickBot="1">
      <c r="B54" s="67">
        <f t="shared" si="1"/>
        <v>6.2999999999999989</v>
      </c>
      <c r="C54" s="308" t="s">
        <v>633</v>
      </c>
      <c r="D54" s="309"/>
      <c r="E54" s="24" t="s">
        <v>478</v>
      </c>
      <c r="F54" s="60"/>
      <c r="G54" s="60" t="s">
        <v>635</v>
      </c>
      <c r="H54" s="60" t="s">
        <v>634</v>
      </c>
      <c r="I54" s="63" t="s">
        <v>19</v>
      </c>
      <c r="K54" s="275" t="s">
        <v>637</v>
      </c>
      <c r="L54" s="276"/>
      <c r="M54" s="21" t="s">
        <v>225</v>
      </c>
      <c r="N54" s="21"/>
      <c r="O54" s="21"/>
    </row>
    <row r="55" spans="2:15" ht="60" customHeight="1" thickBot="1">
      <c r="B55" s="67">
        <f t="shared" si="1"/>
        <v>6.3999999999999986</v>
      </c>
      <c r="C55" s="308" t="s">
        <v>638</v>
      </c>
      <c r="D55" s="502" t="s">
        <v>52</v>
      </c>
      <c r="E55" s="249" t="s">
        <v>639</v>
      </c>
      <c r="F55" s="19" t="s">
        <v>50</v>
      </c>
      <c r="G55" s="19" t="s">
        <v>640</v>
      </c>
      <c r="H55" s="19" t="s">
        <v>496</v>
      </c>
      <c r="I55" s="20" t="s">
        <v>22</v>
      </c>
      <c r="J55" s="16"/>
      <c r="K55" s="275" t="s">
        <v>497</v>
      </c>
      <c r="L55" s="276"/>
      <c r="M55" s="17" t="s">
        <v>225</v>
      </c>
      <c r="N55" s="18"/>
      <c r="O55" s="194"/>
    </row>
    <row r="56" spans="2:15" ht="57" customHeight="1" thickBot="1">
      <c r="B56" s="67">
        <f t="shared" si="1"/>
        <v>6.4999999999999982</v>
      </c>
      <c r="C56" s="308" t="s">
        <v>641</v>
      </c>
      <c r="D56" s="502" t="s">
        <v>52</v>
      </c>
      <c r="E56" s="249" t="s">
        <v>478</v>
      </c>
      <c r="F56" s="19" t="s">
        <v>25</v>
      </c>
      <c r="G56" s="19" t="s">
        <v>642</v>
      </c>
      <c r="H56" s="19" t="s">
        <v>643</v>
      </c>
      <c r="I56" s="20" t="s">
        <v>22</v>
      </c>
      <c r="J56" s="16"/>
      <c r="K56" s="275" t="s">
        <v>497</v>
      </c>
      <c r="L56" s="276"/>
      <c r="M56" s="17" t="s">
        <v>644</v>
      </c>
      <c r="N56" s="18"/>
      <c r="O56" s="194"/>
    </row>
    <row r="57" spans="2:15" ht="72.75" customHeight="1" thickBot="1">
      <c r="B57" s="67">
        <f t="shared" si="1"/>
        <v>6.5999999999999979</v>
      </c>
      <c r="C57" s="308" t="s">
        <v>645</v>
      </c>
      <c r="D57" s="502" t="s">
        <v>52</v>
      </c>
      <c r="E57" s="249" t="s">
        <v>478</v>
      </c>
      <c r="F57" s="19" t="s">
        <v>646</v>
      </c>
      <c r="G57" s="19" t="s">
        <v>635</v>
      </c>
      <c r="H57" s="19" t="s">
        <v>647</v>
      </c>
      <c r="I57" s="20" t="s">
        <v>19</v>
      </c>
      <c r="J57" s="16"/>
      <c r="K57" s="275"/>
      <c r="L57" s="276"/>
      <c r="M57" s="17" t="s">
        <v>648</v>
      </c>
      <c r="N57" s="18"/>
      <c r="O57" s="194"/>
    </row>
    <row r="58" spans="2:15" ht="91.5" customHeight="1" thickBot="1">
      <c r="B58" s="67">
        <f t="shared" si="1"/>
        <v>6.6999999999999975</v>
      </c>
      <c r="C58" s="308" t="s">
        <v>649</v>
      </c>
      <c r="D58" s="502" t="s">
        <v>52</v>
      </c>
      <c r="E58" s="249" t="s">
        <v>478</v>
      </c>
      <c r="F58" s="19" t="s">
        <v>650</v>
      </c>
      <c r="G58" s="19" t="s">
        <v>635</v>
      </c>
      <c r="H58" s="19" t="s">
        <v>651</v>
      </c>
      <c r="I58" s="20" t="s">
        <v>19</v>
      </c>
      <c r="J58" s="16"/>
      <c r="K58" s="275"/>
      <c r="L58" s="276"/>
      <c r="M58" s="17" t="s">
        <v>644</v>
      </c>
      <c r="N58" s="18"/>
      <c r="O58" s="194"/>
    </row>
    <row r="59" spans="2:15" ht="72.75" customHeight="1" thickBot="1">
      <c r="B59" s="49">
        <v>7</v>
      </c>
      <c r="C59" s="310" t="s">
        <v>182</v>
      </c>
      <c r="D59" s="311"/>
      <c r="E59" s="311"/>
      <c r="F59" s="311"/>
      <c r="G59" s="311"/>
      <c r="H59" s="311"/>
      <c r="I59" s="311"/>
      <c r="J59" s="311"/>
      <c r="K59" s="311"/>
      <c r="L59" s="311"/>
      <c r="M59" s="311"/>
      <c r="N59" s="311"/>
      <c r="O59" s="312"/>
    </row>
    <row r="60" spans="2:15" s="89" customFormat="1" ht="45.75" thickBot="1">
      <c r="B60" s="68" t="s">
        <v>568</v>
      </c>
      <c r="C60" s="313" t="s">
        <v>231</v>
      </c>
      <c r="D60" s="313" t="s">
        <v>287</v>
      </c>
      <c r="E60" s="29" t="s">
        <v>85</v>
      </c>
      <c r="F60" s="86" t="s">
        <v>609</v>
      </c>
      <c r="G60" s="28" t="s">
        <v>86</v>
      </c>
      <c r="H60" s="17" t="s">
        <v>521</v>
      </c>
      <c r="I60" s="24" t="s">
        <v>19</v>
      </c>
      <c r="J60" s="29"/>
      <c r="K60" s="280" t="s">
        <v>88</v>
      </c>
      <c r="L60" s="281"/>
      <c r="M60" s="293" t="s">
        <v>523</v>
      </c>
      <c r="N60" s="267"/>
      <c r="O60" s="33" t="s">
        <v>522</v>
      </c>
    </row>
    <row r="61" spans="2:15" ht="63" customHeight="1" thickBot="1">
      <c r="B61" s="77" t="s">
        <v>569</v>
      </c>
      <c r="C61" s="314"/>
      <c r="D61" s="314"/>
      <c r="E61" s="29" t="s">
        <v>89</v>
      </c>
      <c r="F61" s="17" t="s">
        <v>610</v>
      </c>
      <c r="G61" s="28" t="s">
        <v>90</v>
      </c>
      <c r="H61" s="17" t="s">
        <v>91</v>
      </c>
      <c r="I61" s="24" t="s">
        <v>19</v>
      </c>
      <c r="J61" s="29"/>
      <c r="K61" s="282"/>
      <c r="L61" s="283"/>
      <c r="M61" s="295"/>
      <c r="N61" s="266"/>
      <c r="O61" s="33"/>
    </row>
    <row r="62" spans="2:15" ht="30.75" thickBot="1">
      <c r="B62" s="67">
        <v>7.2</v>
      </c>
      <c r="C62" s="85" t="s">
        <v>187</v>
      </c>
      <c r="D62" s="25" t="s">
        <v>410</v>
      </c>
      <c r="E62" s="17" t="s">
        <v>104</v>
      </c>
      <c r="F62" s="17" t="s">
        <v>411</v>
      </c>
      <c r="G62" s="17" t="s">
        <v>434</v>
      </c>
      <c r="H62" s="35" t="s">
        <v>105</v>
      </c>
      <c r="I62" s="24" t="s">
        <v>51</v>
      </c>
      <c r="J62" s="16"/>
      <c r="K62" s="323"/>
      <c r="L62" s="323"/>
      <c r="M62" s="16" t="s">
        <v>523</v>
      </c>
      <c r="N62" s="16"/>
      <c r="O62" s="26" t="s">
        <v>522</v>
      </c>
    </row>
    <row r="63" spans="2:15" ht="60.75" thickBot="1">
      <c r="B63" s="68" t="s">
        <v>675</v>
      </c>
      <c r="C63" s="98" t="s">
        <v>331</v>
      </c>
      <c r="D63" s="25"/>
      <c r="E63" s="17" t="s">
        <v>65</v>
      </c>
      <c r="F63" s="17"/>
      <c r="G63" s="17" t="s">
        <v>174</v>
      </c>
      <c r="H63" s="35" t="s">
        <v>550</v>
      </c>
      <c r="I63" s="20" t="s">
        <v>22</v>
      </c>
      <c r="J63" s="19"/>
      <c r="K63" s="306" t="s">
        <v>565</v>
      </c>
      <c r="L63" s="307"/>
      <c r="M63" s="16" t="s">
        <v>611</v>
      </c>
      <c r="N63" s="16"/>
      <c r="O63" s="16"/>
    </row>
    <row r="64" spans="2:15" ht="30" customHeight="1" thickBot="1">
      <c r="B64" s="68" t="s">
        <v>676</v>
      </c>
      <c r="C64" s="324" t="s">
        <v>552</v>
      </c>
      <c r="D64" s="25" t="s">
        <v>183</v>
      </c>
      <c r="E64" s="17" t="s">
        <v>65</v>
      </c>
      <c r="F64" s="215" t="s">
        <v>531</v>
      </c>
      <c r="G64" s="17" t="s">
        <v>174</v>
      </c>
      <c r="H64" s="17" t="s">
        <v>553</v>
      </c>
      <c r="I64" s="31" t="s">
        <v>19</v>
      </c>
      <c r="J64" s="24"/>
      <c r="K64" s="326" t="s">
        <v>595</v>
      </c>
      <c r="L64" s="326"/>
      <c r="M64" s="284" t="s">
        <v>524</v>
      </c>
      <c r="N64" s="267"/>
      <c r="O64" s="33"/>
    </row>
    <row r="65" spans="2:15" ht="45.75" thickBot="1">
      <c r="B65" s="68" t="s">
        <v>677</v>
      </c>
      <c r="C65" s="325"/>
      <c r="D65" s="25" t="s">
        <v>184</v>
      </c>
      <c r="E65" s="17" t="s">
        <v>65</v>
      </c>
      <c r="F65" s="17" t="s">
        <v>529</v>
      </c>
      <c r="G65" s="17" t="s">
        <v>530</v>
      </c>
      <c r="H65" s="17" t="s">
        <v>450</v>
      </c>
      <c r="I65" s="31" t="s">
        <v>19</v>
      </c>
      <c r="J65" s="24"/>
      <c r="K65" s="323"/>
      <c r="L65" s="323"/>
      <c r="M65" s="285"/>
      <c r="N65" s="266"/>
      <c r="O65" s="33"/>
    </row>
    <row r="66" spans="2:15" ht="90.75" thickBot="1">
      <c r="B66" s="68" t="s">
        <v>678</v>
      </c>
      <c r="C66" s="183" t="s">
        <v>525</v>
      </c>
      <c r="D66" s="25"/>
      <c r="E66" s="17" t="s">
        <v>527</v>
      </c>
      <c r="F66" s="17" t="s">
        <v>596</v>
      </c>
      <c r="G66" s="17" t="s">
        <v>528</v>
      </c>
      <c r="H66" s="17" t="s">
        <v>547</v>
      </c>
      <c r="I66" s="20" t="s">
        <v>22</v>
      </c>
      <c r="J66" s="24"/>
      <c r="K66" s="275"/>
      <c r="L66" s="276"/>
      <c r="M66" s="16" t="s">
        <v>213</v>
      </c>
      <c r="N66" s="182"/>
      <c r="O66" s="185"/>
    </row>
    <row r="67" spans="2:15" ht="33.6" customHeight="1" thickBot="1">
      <c r="B67" s="68" t="s">
        <v>679</v>
      </c>
      <c r="C67" s="308" t="s">
        <v>435</v>
      </c>
      <c r="D67" s="309"/>
      <c r="E67" s="17" t="s">
        <v>614</v>
      </c>
      <c r="F67" s="17" t="s">
        <v>615</v>
      </c>
      <c r="G67" s="17" t="s">
        <v>453</v>
      </c>
      <c r="H67" s="17" t="s">
        <v>616</v>
      </c>
      <c r="I67" s="31"/>
      <c r="J67" s="24"/>
      <c r="K67" s="306" t="s">
        <v>612</v>
      </c>
      <c r="L67" s="307"/>
      <c r="M67" s="17" t="s">
        <v>597</v>
      </c>
      <c r="N67" s="17"/>
      <c r="O67" s="246" t="s">
        <v>617</v>
      </c>
    </row>
    <row r="68" spans="2:15" ht="33" customHeight="1" thickBot="1">
      <c r="B68" s="49">
        <v>8</v>
      </c>
      <c r="C68" s="310" t="s">
        <v>54</v>
      </c>
      <c r="D68" s="311"/>
      <c r="E68" s="311"/>
      <c r="F68" s="311"/>
      <c r="G68" s="311"/>
      <c r="H68" s="311"/>
      <c r="I68" s="311"/>
      <c r="J68" s="311"/>
      <c r="K68" s="311"/>
      <c r="L68" s="311"/>
      <c r="M68" s="311"/>
      <c r="N68" s="311"/>
      <c r="O68" s="312"/>
    </row>
    <row r="69" spans="2:15" ht="33.6" customHeight="1" thickBot="1">
      <c r="B69" s="329" t="s">
        <v>571</v>
      </c>
      <c r="C69" s="324" t="s">
        <v>233</v>
      </c>
      <c r="D69" s="313" t="s">
        <v>56</v>
      </c>
      <c r="E69" s="284" t="s">
        <v>288</v>
      </c>
      <c r="F69" s="52" t="s">
        <v>239</v>
      </c>
      <c r="G69" s="284" t="s">
        <v>57</v>
      </c>
      <c r="H69" s="284" t="s">
        <v>58</v>
      </c>
      <c r="I69" s="63" t="s">
        <v>19</v>
      </c>
      <c r="J69" s="293"/>
      <c r="K69" s="280" t="s">
        <v>236</v>
      </c>
      <c r="L69" s="281"/>
      <c r="M69" s="293" t="s">
        <v>613</v>
      </c>
      <c r="N69" s="55"/>
      <c r="O69" s="348" t="s">
        <v>313</v>
      </c>
    </row>
    <row r="70" spans="2:15" ht="71.25" customHeight="1">
      <c r="B70" s="298"/>
      <c r="C70" s="331"/>
      <c r="D70" s="314"/>
      <c r="E70" s="290"/>
      <c r="F70" s="290" t="s">
        <v>238</v>
      </c>
      <c r="G70" s="290"/>
      <c r="H70" s="290"/>
      <c r="I70" s="298" t="s">
        <v>22</v>
      </c>
      <c r="J70" s="294"/>
      <c r="K70" s="296"/>
      <c r="L70" s="297"/>
      <c r="M70" s="294"/>
      <c r="N70" s="267"/>
      <c r="O70" s="349"/>
    </row>
    <row r="71" spans="2:15" ht="15.75" thickBot="1">
      <c r="B71" s="299"/>
      <c r="C71" s="331"/>
      <c r="D71" s="368"/>
      <c r="E71" s="285"/>
      <c r="F71" s="285"/>
      <c r="G71" s="290"/>
      <c r="H71" s="285"/>
      <c r="I71" s="299"/>
      <c r="J71" s="295"/>
      <c r="K71" s="296"/>
      <c r="L71" s="297"/>
      <c r="M71" s="294"/>
      <c r="N71" s="266"/>
      <c r="O71" s="349"/>
    </row>
    <row r="72" spans="2:15" ht="15">
      <c r="B72" s="329" t="s">
        <v>572</v>
      </c>
      <c r="C72" s="331"/>
      <c r="D72" s="369" t="s">
        <v>228</v>
      </c>
      <c r="E72" s="284" t="s">
        <v>229</v>
      </c>
      <c r="F72" s="284" t="s">
        <v>240</v>
      </c>
      <c r="G72" s="290"/>
      <c r="H72" s="284" t="s">
        <v>59</v>
      </c>
      <c r="I72" s="66" t="s">
        <v>19</v>
      </c>
      <c r="J72" s="293"/>
      <c r="K72" s="296"/>
      <c r="L72" s="297"/>
      <c r="M72" s="294"/>
      <c r="N72" s="267"/>
      <c r="O72" s="349"/>
    </row>
    <row r="73" spans="2:15" ht="33.6" customHeight="1" thickBot="1">
      <c r="B73" s="298"/>
      <c r="C73" s="331"/>
      <c r="D73" s="370"/>
      <c r="E73" s="290"/>
      <c r="F73" s="285"/>
      <c r="G73" s="290"/>
      <c r="H73" s="290"/>
      <c r="I73" s="298" t="s">
        <v>22</v>
      </c>
      <c r="J73" s="294"/>
      <c r="K73" s="296"/>
      <c r="L73" s="297"/>
      <c r="M73" s="294"/>
      <c r="N73" s="265"/>
      <c r="O73" s="349"/>
    </row>
    <row r="74" spans="2:15" s="89" customFormat="1" ht="18" customHeight="1">
      <c r="B74" s="298"/>
      <c r="C74" s="331"/>
      <c r="D74" s="370"/>
      <c r="E74" s="290"/>
      <c r="F74" s="290" t="s">
        <v>238</v>
      </c>
      <c r="G74" s="290"/>
      <c r="H74" s="290"/>
      <c r="I74" s="298"/>
      <c r="J74" s="294"/>
      <c r="K74" s="296"/>
      <c r="L74" s="297"/>
      <c r="M74" s="294"/>
      <c r="N74" s="265"/>
      <c r="O74" s="349"/>
    </row>
    <row r="75" spans="2:15" ht="22.5" customHeight="1" thickBot="1">
      <c r="B75" s="299"/>
      <c r="C75" s="331"/>
      <c r="D75" s="371"/>
      <c r="E75" s="285"/>
      <c r="F75" s="285"/>
      <c r="G75" s="290"/>
      <c r="H75" s="285"/>
      <c r="I75" s="299"/>
      <c r="J75" s="295"/>
      <c r="K75" s="296"/>
      <c r="L75" s="297"/>
      <c r="M75" s="294"/>
      <c r="N75" s="266"/>
      <c r="O75" s="349"/>
    </row>
    <row r="76" spans="2:15" ht="46.7" customHeight="1" thickBot="1">
      <c r="B76" s="329" t="s">
        <v>573</v>
      </c>
      <c r="C76" s="331"/>
      <c r="D76" s="369" t="s">
        <v>242</v>
      </c>
      <c r="E76" s="284" t="s">
        <v>243</v>
      </c>
      <c r="F76" s="17" t="s">
        <v>289</v>
      </c>
      <c r="G76" s="290"/>
      <c r="H76" s="284" t="s">
        <v>244</v>
      </c>
      <c r="I76" s="39" t="s">
        <v>19</v>
      </c>
      <c r="J76" s="267"/>
      <c r="K76" s="296"/>
      <c r="L76" s="297"/>
      <c r="M76" s="294"/>
      <c r="N76" s="267"/>
      <c r="O76" s="349"/>
    </row>
    <row r="77" spans="2:15" ht="42" customHeight="1" thickBot="1">
      <c r="B77" s="299"/>
      <c r="C77" s="325"/>
      <c r="D77" s="371"/>
      <c r="E77" s="285"/>
      <c r="F77" s="53" t="s">
        <v>238</v>
      </c>
      <c r="G77" s="285"/>
      <c r="H77" s="285"/>
      <c r="I77" s="58" t="s">
        <v>22</v>
      </c>
      <c r="J77" s="266"/>
      <c r="K77" s="282"/>
      <c r="L77" s="283"/>
      <c r="M77" s="295"/>
      <c r="N77" s="266"/>
      <c r="O77" s="350"/>
    </row>
    <row r="78" spans="2:15" ht="42" customHeight="1">
      <c r="B78" s="329">
        <v>8.1999999999999993</v>
      </c>
      <c r="C78" s="324" t="s">
        <v>232</v>
      </c>
      <c r="D78" s="330"/>
      <c r="E78" s="284" t="s">
        <v>241</v>
      </c>
      <c r="F78" s="284" t="s">
        <v>310</v>
      </c>
      <c r="G78" s="284" t="s">
        <v>309</v>
      </c>
      <c r="H78" s="284" t="s">
        <v>55</v>
      </c>
      <c r="I78" s="66" t="s">
        <v>19</v>
      </c>
      <c r="J78" s="293"/>
      <c r="K78" s="280" t="s">
        <v>237</v>
      </c>
      <c r="L78" s="281"/>
      <c r="M78" s="346" t="s">
        <v>613</v>
      </c>
      <c r="N78" s="267"/>
      <c r="O78" s="348" t="s">
        <v>314</v>
      </c>
    </row>
    <row r="79" spans="2:15" ht="48" customHeight="1">
      <c r="B79" s="298"/>
      <c r="C79" s="331"/>
      <c r="D79" s="332"/>
      <c r="E79" s="290"/>
      <c r="F79" s="290"/>
      <c r="G79" s="290"/>
      <c r="H79" s="290"/>
      <c r="I79" s="298" t="s">
        <v>22</v>
      </c>
      <c r="J79" s="294"/>
      <c r="K79" s="296"/>
      <c r="L79" s="297"/>
      <c r="M79" s="347"/>
      <c r="N79" s="265"/>
      <c r="O79" s="349"/>
    </row>
    <row r="80" spans="2:15" ht="77.25" customHeight="1" thickBot="1">
      <c r="B80" s="299"/>
      <c r="C80" s="331"/>
      <c r="D80" s="332"/>
      <c r="E80" s="290"/>
      <c r="F80" s="290"/>
      <c r="G80" s="290"/>
      <c r="H80" s="290"/>
      <c r="I80" s="298"/>
      <c r="J80" s="294"/>
      <c r="K80" s="296"/>
      <c r="L80" s="297"/>
      <c r="M80" s="347"/>
      <c r="N80" s="266"/>
      <c r="O80" s="349"/>
    </row>
    <row r="81" spans="2:15" ht="72.75" customHeight="1" thickBot="1">
      <c r="B81" s="31">
        <v>8.3000000000000007</v>
      </c>
      <c r="C81" s="469" t="s">
        <v>234</v>
      </c>
      <c r="D81" s="469"/>
      <c r="E81" s="17" t="s">
        <v>185</v>
      </c>
      <c r="F81" s="17" t="s">
        <v>413</v>
      </c>
      <c r="G81" s="73" t="s">
        <v>174</v>
      </c>
      <c r="H81" s="17" t="s">
        <v>534</v>
      </c>
      <c r="I81" s="31" t="s">
        <v>19</v>
      </c>
      <c r="J81" s="16"/>
      <c r="K81" s="326" t="s">
        <v>592</v>
      </c>
      <c r="L81" s="326"/>
      <c r="M81" s="220" t="s">
        <v>533</v>
      </c>
      <c r="N81" s="16"/>
      <c r="O81" s="33"/>
    </row>
    <row r="82" spans="2:15" ht="66.75" customHeight="1" thickBot="1">
      <c r="B82" s="49">
        <v>9</v>
      </c>
      <c r="C82" s="310" t="s">
        <v>436</v>
      </c>
      <c r="D82" s="311"/>
      <c r="E82" s="311"/>
      <c r="F82" s="311"/>
      <c r="G82" s="311"/>
      <c r="H82" s="311"/>
      <c r="I82" s="311"/>
      <c r="J82" s="311"/>
      <c r="K82" s="311"/>
      <c r="L82" s="311"/>
      <c r="M82" s="311"/>
      <c r="N82" s="311"/>
      <c r="O82" s="312"/>
    </row>
    <row r="83" spans="2:15" ht="81.75" customHeight="1">
      <c r="B83" s="329" t="s">
        <v>652</v>
      </c>
      <c r="C83" s="324" t="s">
        <v>230</v>
      </c>
      <c r="D83" s="313" t="s">
        <v>60</v>
      </c>
      <c r="E83" s="280" t="s">
        <v>249</v>
      </c>
      <c r="F83" s="284" t="s">
        <v>412</v>
      </c>
      <c r="G83" s="284" t="s">
        <v>598</v>
      </c>
      <c r="H83" s="284" t="s">
        <v>312</v>
      </c>
      <c r="I83" s="39" t="s">
        <v>19</v>
      </c>
      <c r="J83" s="267"/>
      <c r="K83" s="280" t="s">
        <v>439</v>
      </c>
      <c r="L83" s="281"/>
      <c r="M83" s="284" t="s">
        <v>235</v>
      </c>
      <c r="N83" s="267"/>
      <c r="O83" s="372" t="s">
        <v>315</v>
      </c>
    </row>
    <row r="84" spans="2:15" ht="40.5" customHeight="1" thickBot="1">
      <c r="B84" s="299"/>
      <c r="C84" s="331"/>
      <c r="D84" s="368"/>
      <c r="E84" s="282"/>
      <c r="F84" s="285"/>
      <c r="G84" s="285"/>
      <c r="H84" s="285"/>
      <c r="I84" s="30" t="s">
        <v>22</v>
      </c>
      <c r="J84" s="266"/>
      <c r="K84" s="282"/>
      <c r="L84" s="283"/>
      <c r="M84" s="290"/>
      <c r="N84" s="266"/>
      <c r="O84" s="373"/>
    </row>
    <row r="85" spans="2:15" ht="91.5" customHeight="1">
      <c r="B85" s="329" t="s">
        <v>653</v>
      </c>
      <c r="C85" s="331"/>
      <c r="D85" s="313" t="s">
        <v>61</v>
      </c>
      <c r="E85" s="280" t="s">
        <v>62</v>
      </c>
      <c r="F85" s="284" t="s">
        <v>246</v>
      </c>
      <c r="G85" s="284" t="s">
        <v>245</v>
      </c>
      <c r="H85" s="284" t="s">
        <v>63</v>
      </c>
      <c r="I85" s="69" t="s">
        <v>19</v>
      </c>
      <c r="J85" s="267"/>
      <c r="K85" s="280" t="s">
        <v>188</v>
      </c>
      <c r="L85" s="281"/>
      <c r="M85" s="290"/>
      <c r="N85" s="267"/>
      <c r="O85" s="373"/>
    </row>
    <row r="86" spans="2:15" ht="40.5" customHeight="1" thickBot="1">
      <c r="B86" s="299"/>
      <c r="C86" s="331"/>
      <c r="D86" s="368"/>
      <c r="E86" s="282"/>
      <c r="F86" s="285"/>
      <c r="G86" s="285"/>
      <c r="H86" s="285"/>
      <c r="I86" s="30" t="s">
        <v>22</v>
      </c>
      <c r="J86" s="266"/>
      <c r="K86" s="282"/>
      <c r="L86" s="283"/>
      <c r="M86" s="285"/>
      <c r="N86" s="266"/>
      <c r="O86" s="374"/>
    </row>
    <row r="87" spans="2:15" ht="40.5" customHeight="1" thickBot="1">
      <c r="B87" s="31" t="s">
        <v>654</v>
      </c>
      <c r="C87" s="331"/>
      <c r="D87" s="25" t="s">
        <v>64</v>
      </c>
      <c r="E87" s="17" t="s">
        <v>65</v>
      </c>
      <c r="F87" s="54" t="s">
        <v>247</v>
      </c>
      <c r="G87" s="54" t="s">
        <v>66</v>
      </c>
      <c r="H87" s="54" t="s">
        <v>67</v>
      </c>
      <c r="I87" s="64" t="s">
        <v>51</v>
      </c>
      <c r="J87" s="24"/>
      <c r="K87" s="306" t="s">
        <v>68</v>
      </c>
      <c r="L87" s="307"/>
      <c r="M87" s="284" t="s">
        <v>523</v>
      </c>
      <c r="N87" s="267"/>
      <c r="O87" s="59"/>
    </row>
    <row r="88" spans="2:15" ht="30.75" customHeight="1" thickBot="1">
      <c r="B88" s="329" t="s">
        <v>655</v>
      </c>
      <c r="C88" s="331"/>
      <c r="D88" s="313" t="s">
        <v>69</v>
      </c>
      <c r="E88" s="27" t="s">
        <v>70</v>
      </c>
      <c r="F88" s="54" t="s">
        <v>173</v>
      </c>
      <c r="G88" s="17" t="s">
        <v>71</v>
      </c>
      <c r="H88" s="54" t="s">
        <v>269</v>
      </c>
      <c r="I88" s="31" t="s">
        <v>22</v>
      </c>
      <c r="J88" s="24"/>
      <c r="K88" s="280" t="s">
        <v>72</v>
      </c>
      <c r="L88" s="281"/>
      <c r="M88" s="290"/>
      <c r="N88" s="265"/>
      <c r="O88" s="59"/>
    </row>
    <row r="89" spans="2:15" ht="40.5" customHeight="1" thickBot="1">
      <c r="B89" s="299"/>
      <c r="C89" s="325"/>
      <c r="D89" s="368"/>
      <c r="E89" s="17" t="s">
        <v>73</v>
      </c>
      <c r="F89" s="54" t="s">
        <v>173</v>
      </c>
      <c r="G89" s="27" t="s">
        <v>71</v>
      </c>
      <c r="H89" s="54" t="s">
        <v>270</v>
      </c>
      <c r="I89" s="32" t="s">
        <v>22</v>
      </c>
      <c r="J89" s="18"/>
      <c r="K89" s="282"/>
      <c r="L89" s="283"/>
      <c r="M89" s="285"/>
      <c r="N89" s="266"/>
      <c r="O89" s="59"/>
    </row>
    <row r="90" spans="2:15" ht="33.75" customHeight="1" thickBot="1">
      <c r="B90" s="31">
        <v>9.1999999999999993</v>
      </c>
      <c r="C90" s="308" t="s">
        <v>74</v>
      </c>
      <c r="D90" s="309"/>
      <c r="E90" s="17" t="s">
        <v>537</v>
      </c>
      <c r="F90" s="17" t="s">
        <v>437</v>
      </c>
      <c r="G90" s="17" t="s">
        <v>248</v>
      </c>
      <c r="H90" s="17" t="s">
        <v>536</v>
      </c>
      <c r="I90" s="24" t="s">
        <v>51</v>
      </c>
      <c r="J90" s="64"/>
      <c r="K90" s="306" t="s">
        <v>440</v>
      </c>
      <c r="L90" s="307"/>
      <c r="M90" s="17" t="s">
        <v>535</v>
      </c>
      <c r="N90" s="57"/>
      <c r="O90" s="59"/>
    </row>
    <row r="91" spans="2:15" ht="38.450000000000003" customHeight="1" thickBot="1">
      <c r="B91" s="31" t="s">
        <v>656</v>
      </c>
      <c r="C91" s="313" t="s">
        <v>75</v>
      </c>
      <c r="D91" s="46" t="s">
        <v>76</v>
      </c>
      <c r="E91" s="28" t="s">
        <v>77</v>
      </c>
      <c r="F91" s="17" t="s">
        <v>173</v>
      </c>
      <c r="G91" s="28" t="s">
        <v>23</v>
      </c>
      <c r="H91" s="17" t="s">
        <v>197</v>
      </c>
      <c r="I91" s="64" t="s">
        <v>51</v>
      </c>
      <c r="J91" s="24"/>
      <c r="K91" s="306" t="s">
        <v>78</v>
      </c>
      <c r="L91" s="307"/>
      <c r="M91" s="284" t="s">
        <v>524</v>
      </c>
      <c r="N91" s="277"/>
      <c r="O91" s="26" t="s">
        <v>618</v>
      </c>
    </row>
    <row r="92" spans="2:15" ht="70.349999999999994" customHeight="1" thickBot="1">
      <c r="B92" s="31" t="s">
        <v>657</v>
      </c>
      <c r="C92" s="314"/>
      <c r="D92" s="46" t="s">
        <v>79</v>
      </c>
      <c r="E92" s="28" t="s">
        <v>80</v>
      </c>
      <c r="F92" s="17" t="s">
        <v>173</v>
      </c>
      <c r="G92" s="28" t="s">
        <v>454</v>
      </c>
      <c r="H92" s="17" t="s">
        <v>414</v>
      </c>
      <c r="I92" s="64" t="s">
        <v>51</v>
      </c>
      <c r="J92" s="24"/>
      <c r="K92" s="306" t="s">
        <v>81</v>
      </c>
      <c r="L92" s="307"/>
      <c r="M92" s="290"/>
      <c r="N92" s="278"/>
      <c r="O92" s="24" t="s">
        <v>441</v>
      </c>
    </row>
    <row r="93" spans="2:15" ht="19.5" customHeight="1" thickBot="1">
      <c r="B93" s="31" t="s">
        <v>658</v>
      </c>
      <c r="C93" s="368"/>
      <c r="D93" s="25" t="s">
        <v>82</v>
      </c>
      <c r="E93" s="28" t="s">
        <v>83</v>
      </c>
      <c r="F93" s="17" t="s">
        <v>173</v>
      </c>
      <c r="G93" s="28" t="s">
        <v>23</v>
      </c>
      <c r="H93" s="17" t="s">
        <v>672</v>
      </c>
      <c r="I93" s="64" t="s">
        <v>51</v>
      </c>
      <c r="J93" s="16"/>
      <c r="K93" s="306" t="s">
        <v>671</v>
      </c>
      <c r="L93" s="307"/>
      <c r="M93" s="285"/>
      <c r="N93" s="279"/>
      <c r="O93" s="33"/>
    </row>
    <row r="94" spans="2:15" ht="35.25" customHeight="1" thickBot="1">
      <c r="B94" s="329" t="s">
        <v>659</v>
      </c>
      <c r="C94" s="324" t="s">
        <v>84</v>
      </c>
      <c r="D94" s="313" t="s">
        <v>61</v>
      </c>
      <c r="E94" s="29" t="s">
        <v>85</v>
      </c>
      <c r="F94" s="17" t="s">
        <v>173</v>
      </c>
      <c r="G94" s="28" t="s">
        <v>86</v>
      </c>
      <c r="H94" s="17" t="s">
        <v>87</v>
      </c>
      <c r="I94" s="24" t="s">
        <v>19</v>
      </c>
      <c r="J94" s="29"/>
      <c r="K94" s="280" t="s">
        <v>88</v>
      </c>
      <c r="L94" s="281"/>
      <c r="M94" s="284" t="s">
        <v>523</v>
      </c>
      <c r="N94" s="267"/>
      <c r="O94" s="24" t="s">
        <v>441</v>
      </c>
    </row>
    <row r="95" spans="2:15" ht="39" customHeight="1" thickBot="1">
      <c r="B95" s="299"/>
      <c r="C95" s="331"/>
      <c r="D95" s="314"/>
      <c r="E95" s="29" t="s">
        <v>89</v>
      </c>
      <c r="F95" s="17" t="s">
        <v>173</v>
      </c>
      <c r="G95" s="28" t="s">
        <v>90</v>
      </c>
      <c r="H95" s="17" t="s">
        <v>91</v>
      </c>
      <c r="I95" s="24" t="s">
        <v>19</v>
      </c>
      <c r="J95" s="29"/>
      <c r="K95" s="282"/>
      <c r="L95" s="283"/>
      <c r="M95" s="290"/>
      <c r="N95" s="265"/>
      <c r="O95" s="16"/>
    </row>
    <row r="96" spans="2:15" ht="63" customHeight="1" thickBot="1">
      <c r="B96" s="329" t="s">
        <v>660</v>
      </c>
      <c r="C96" s="331"/>
      <c r="D96" s="313" t="s">
        <v>280</v>
      </c>
      <c r="E96" s="16" t="s">
        <v>92</v>
      </c>
      <c r="F96" s="17" t="s">
        <v>173</v>
      </c>
      <c r="G96" s="28" t="s">
        <v>93</v>
      </c>
      <c r="H96" s="17" t="s">
        <v>94</v>
      </c>
      <c r="I96" s="24" t="s">
        <v>51</v>
      </c>
      <c r="J96" s="55"/>
      <c r="K96" s="280" t="s">
        <v>88</v>
      </c>
      <c r="L96" s="281"/>
      <c r="M96" s="290"/>
      <c r="N96" s="265"/>
      <c r="O96" s="267"/>
    </row>
    <row r="97" spans="2:15" ht="86.25" customHeight="1" thickBot="1">
      <c r="B97" s="298"/>
      <c r="C97" s="331"/>
      <c r="D97" s="314"/>
      <c r="E97" s="16" t="s">
        <v>95</v>
      </c>
      <c r="F97" s="17" t="s">
        <v>173</v>
      </c>
      <c r="G97" s="28" t="s">
        <v>96</v>
      </c>
      <c r="H97" s="17" t="s">
        <v>198</v>
      </c>
      <c r="I97" s="24" t="s">
        <v>51</v>
      </c>
      <c r="J97" s="56"/>
      <c r="K97" s="296"/>
      <c r="L97" s="297"/>
      <c r="M97" s="290"/>
      <c r="N97" s="265"/>
      <c r="O97" s="265"/>
    </row>
    <row r="98" spans="2:15" s="89" customFormat="1" ht="18" customHeight="1" thickBot="1">
      <c r="B98" s="299"/>
      <c r="C98" s="325"/>
      <c r="D98" s="368"/>
      <c r="E98" s="16" t="s">
        <v>89</v>
      </c>
      <c r="F98" s="17" t="s">
        <v>173</v>
      </c>
      <c r="G98" s="28" t="s">
        <v>97</v>
      </c>
      <c r="H98" s="17" t="s">
        <v>91</v>
      </c>
      <c r="I98" s="24" t="s">
        <v>51</v>
      </c>
      <c r="J98" s="34"/>
      <c r="K98" s="282"/>
      <c r="L98" s="283"/>
      <c r="M98" s="285"/>
      <c r="N98" s="266"/>
      <c r="O98" s="266"/>
    </row>
    <row r="99" spans="2:15" ht="71.25" customHeight="1" thickBot="1">
      <c r="B99" s="31" t="s">
        <v>661</v>
      </c>
      <c r="C99" s="313" t="s">
        <v>98</v>
      </c>
      <c r="D99" s="25" t="s">
        <v>61</v>
      </c>
      <c r="E99" s="313" t="s">
        <v>99</v>
      </c>
      <c r="F99" s="17" t="s">
        <v>173</v>
      </c>
      <c r="G99" s="284" t="s">
        <v>283</v>
      </c>
      <c r="H99" s="17" t="s">
        <v>415</v>
      </c>
      <c r="I99" s="31" t="s">
        <v>22</v>
      </c>
      <c r="J99" s="29"/>
      <c r="K99" s="280" t="s">
        <v>100</v>
      </c>
      <c r="L99" s="281"/>
      <c r="M99" s="284" t="s">
        <v>535</v>
      </c>
      <c r="N99" s="267"/>
      <c r="O99" s="33"/>
    </row>
    <row r="100" spans="2:15" ht="36.75" customHeight="1" thickBot="1">
      <c r="B100" s="31" t="s">
        <v>662</v>
      </c>
      <c r="C100" s="314"/>
      <c r="D100" s="25" t="s">
        <v>60</v>
      </c>
      <c r="E100" s="314"/>
      <c r="F100" s="17" t="s">
        <v>173</v>
      </c>
      <c r="G100" s="290"/>
      <c r="H100" s="17" t="s">
        <v>416</v>
      </c>
      <c r="I100" s="31" t="s">
        <v>22</v>
      </c>
      <c r="J100" s="29"/>
      <c r="K100" s="296"/>
      <c r="L100" s="297"/>
      <c r="M100" s="290"/>
      <c r="N100" s="265"/>
      <c r="O100" s="33"/>
    </row>
    <row r="101" spans="2:15" ht="36.75" customHeight="1" thickBot="1">
      <c r="B101" s="31" t="s">
        <v>663</v>
      </c>
      <c r="C101" s="368"/>
      <c r="D101" s="25" t="s">
        <v>101</v>
      </c>
      <c r="E101" s="368"/>
      <c r="F101" s="17" t="s">
        <v>173</v>
      </c>
      <c r="G101" s="285"/>
      <c r="H101" s="17" t="s">
        <v>102</v>
      </c>
      <c r="I101" s="31" t="s">
        <v>22</v>
      </c>
      <c r="J101" s="29"/>
      <c r="K101" s="282"/>
      <c r="L101" s="283"/>
      <c r="M101" s="285"/>
      <c r="N101" s="266"/>
      <c r="O101" s="59"/>
    </row>
    <row r="102" spans="2:15" s="75" customFormat="1" ht="30" customHeight="1" thickBot="1">
      <c r="B102" s="31" t="s">
        <v>586</v>
      </c>
      <c r="C102" s="313" t="s">
        <v>251</v>
      </c>
      <c r="D102" s="46" t="s">
        <v>103</v>
      </c>
      <c r="E102" s="17" t="s">
        <v>104</v>
      </c>
      <c r="F102" s="17" t="s">
        <v>173</v>
      </c>
      <c r="G102" s="28" t="s">
        <v>600</v>
      </c>
      <c r="H102" s="35" t="s">
        <v>105</v>
      </c>
      <c r="I102" s="24" t="s">
        <v>51</v>
      </c>
      <c r="J102" s="29"/>
      <c r="K102" s="275"/>
      <c r="L102" s="276"/>
      <c r="M102" s="284" t="s">
        <v>523</v>
      </c>
      <c r="N102" s="17"/>
      <c r="O102" s="33"/>
    </row>
    <row r="103" spans="2:15" s="75" customFormat="1" ht="30" customHeight="1" thickBot="1">
      <c r="B103" s="31" t="s">
        <v>587</v>
      </c>
      <c r="C103" s="314"/>
      <c r="D103" s="46" t="s">
        <v>106</v>
      </c>
      <c r="E103" s="17" t="s">
        <v>53</v>
      </c>
      <c r="F103" s="17" t="s">
        <v>173</v>
      </c>
      <c r="G103" s="28" t="s">
        <v>93</v>
      </c>
      <c r="H103" s="17" t="s">
        <v>107</v>
      </c>
      <c r="I103" s="24" t="s">
        <v>51</v>
      </c>
      <c r="J103" s="29"/>
      <c r="K103" s="306" t="s">
        <v>108</v>
      </c>
      <c r="L103" s="307"/>
      <c r="M103" s="290"/>
      <c r="N103" s="17"/>
      <c r="O103" s="33"/>
    </row>
    <row r="104" spans="2:15" s="75" customFormat="1" ht="30" customHeight="1" thickBot="1">
      <c r="B104" s="31" t="s">
        <v>664</v>
      </c>
      <c r="C104" s="314"/>
      <c r="D104" s="46" t="s">
        <v>274</v>
      </c>
      <c r="E104" s="17" t="s">
        <v>53</v>
      </c>
      <c r="F104" s="17" t="s">
        <v>173</v>
      </c>
      <c r="G104" s="28" t="s">
        <v>281</v>
      </c>
      <c r="H104" s="17" t="s">
        <v>284</v>
      </c>
      <c r="I104" s="24" t="s">
        <v>51</v>
      </c>
      <c r="J104" s="29"/>
      <c r="K104" s="306" t="s">
        <v>109</v>
      </c>
      <c r="L104" s="307"/>
      <c r="M104" s="290"/>
      <c r="N104" s="17"/>
      <c r="O104" s="33"/>
    </row>
    <row r="105" spans="2:15" s="75" customFormat="1" ht="51.75" customHeight="1" thickBot="1">
      <c r="B105" s="31" t="s">
        <v>665</v>
      </c>
      <c r="C105" s="368"/>
      <c r="D105" s="62" t="s">
        <v>538</v>
      </c>
      <c r="E105" s="17" t="s">
        <v>53</v>
      </c>
      <c r="F105" s="17" t="s">
        <v>65</v>
      </c>
      <c r="G105" s="17" t="s">
        <v>417</v>
      </c>
      <c r="H105" s="28" t="s">
        <v>539</v>
      </c>
      <c r="I105" s="24" t="s">
        <v>51</v>
      </c>
      <c r="J105" s="29"/>
      <c r="K105" s="306" t="s">
        <v>110</v>
      </c>
      <c r="L105" s="307"/>
      <c r="M105" s="285"/>
      <c r="N105" s="54"/>
      <c r="O105" s="33"/>
    </row>
    <row r="106" spans="2:15" s="75" customFormat="1" ht="51.75" customHeight="1" thickBot="1">
      <c r="B106" s="49">
        <v>10</v>
      </c>
      <c r="C106" s="310" t="s">
        <v>252</v>
      </c>
      <c r="D106" s="311"/>
      <c r="E106" s="311"/>
      <c r="F106" s="311"/>
      <c r="G106" s="311"/>
      <c r="H106" s="311"/>
      <c r="I106" s="311"/>
      <c r="J106" s="311"/>
      <c r="K106" s="311"/>
      <c r="L106" s="311"/>
      <c r="M106" s="311"/>
      <c r="N106" s="311"/>
      <c r="O106" s="312"/>
    </row>
    <row r="107" spans="2:15" ht="30" customHeight="1" thickBot="1">
      <c r="B107" s="31">
        <v>10.1</v>
      </c>
      <c r="C107" s="418" t="s">
        <v>176</v>
      </c>
      <c r="D107" s="419"/>
      <c r="E107" s="56" t="s">
        <v>177</v>
      </c>
      <c r="F107" s="70" t="s">
        <v>173</v>
      </c>
      <c r="G107" s="53" t="s">
        <v>189</v>
      </c>
      <c r="H107" s="53" t="s">
        <v>175</v>
      </c>
      <c r="I107" s="71" t="s">
        <v>19</v>
      </c>
      <c r="J107" s="56"/>
      <c r="K107" s="306" t="s">
        <v>601</v>
      </c>
      <c r="L107" s="307"/>
      <c r="M107" s="72" t="s">
        <v>523</v>
      </c>
      <c r="N107" s="72"/>
      <c r="O107" s="72" t="s">
        <v>593</v>
      </c>
    </row>
    <row r="108" spans="2:15" ht="30" customHeight="1">
      <c r="B108" s="329">
        <f>B107+0.1</f>
        <v>10.199999999999999</v>
      </c>
      <c r="C108" s="271" t="s">
        <v>425</v>
      </c>
      <c r="D108" s="272"/>
      <c r="E108" s="284" t="s">
        <v>557</v>
      </c>
      <c r="F108" s="342" t="s">
        <v>173</v>
      </c>
      <c r="G108" s="267" t="s">
        <v>189</v>
      </c>
      <c r="H108" s="267" t="s">
        <v>427</v>
      </c>
      <c r="I108" s="344" t="s">
        <v>19</v>
      </c>
      <c r="J108" s="267"/>
      <c r="K108" s="286" t="s">
        <v>558</v>
      </c>
      <c r="L108" s="287"/>
      <c r="M108" s="284" t="s">
        <v>619</v>
      </c>
      <c r="N108" s="267"/>
      <c r="O108" s="267"/>
    </row>
    <row r="109" spans="2:15" ht="107.25" customHeight="1" thickBot="1">
      <c r="B109" s="299"/>
      <c r="C109" s="273"/>
      <c r="D109" s="274"/>
      <c r="E109" s="285"/>
      <c r="F109" s="343"/>
      <c r="G109" s="266"/>
      <c r="H109" s="266"/>
      <c r="I109" s="345"/>
      <c r="J109" s="266"/>
      <c r="K109" s="291"/>
      <c r="L109" s="292"/>
      <c r="M109" s="285"/>
      <c r="N109" s="266"/>
      <c r="O109" s="266"/>
    </row>
    <row r="110" spans="2:15" ht="39" customHeight="1" thickBot="1">
      <c r="B110" s="425">
        <f>B108+0.1</f>
        <v>10.299999999999999</v>
      </c>
      <c r="C110" s="426" t="s">
        <v>669</v>
      </c>
      <c r="D110" s="426"/>
      <c r="E110" s="351" t="s">
        <v>190</v>
      </c>
      <c r="F110" s="362" t="s">
        <v>668</v>
      </c>
      <c r="G110" s="360" t="s">
        <v>540</v>
      </c>
      <c r="H110" s="360" t="s">
        <v>178</v>
      </c>
      <c r="I110" s="74" t="s">
        <v>19</v>
      </c>
      <c r="J110" s="351"/>
      <c r="K110" s="364" t="s">
        <v>426</v>
      </c>
      <c r="L110" s="365"/>
      <c r="M110" s="351" t="s">
        <v>620</v>
      </c>
      <c r="N110" s="376"/>
      <c r="O110" s="372" t="s">
        <v>316</v>
      </c>
    </row>
    <row r="111" spans="2:15" ht="23.25" customHeight="1" thickBot="1">
      <c r="B111" s="425"/>
      <c r="C111" s="426"/>
      <c r="D111" s="426"/>
      <c r="E111" s="359"/>
      <c r="F111" s="427"/>
      <c r="G111" s="428"/>
      <c r="H111" s="428"/>
      <c r="I111" s="429" t="s">
        <v>22</v>
      </c>
      <c r="J111" s="359"/>
      <c r="K111" s="462"/>
      <c r="L111" s="463"/>
      <c r="M111" s="359"/>
      <c r="N111" s="378"/>
      <c r="O111" s="373"/>
    </row>
    <row r="112" spans="2:15" ht="20.25" customHeight="1" thickBot="1">
      <c r="B112" s="425"/>
      <c r="C112" s="426"/>
      <c r="D112" s="426"/>
      <c r="E112" s="352"/>
      <c r="F112" s="363"/>
      <c r="G112" s="361"/>
      <c r="H112" s="361"/>
      <c r="I112" s="345"/>
      <c r="J112" s="352"/>
      <c r="K112" s="366"/>
      <c r="L112" s="367"/>
      <c r="M112" s="352"/>
      <c r="N112" s="377"/>
      <c r="O112" s="374"/>
    </row>
    <row r="113" spans="2:19" ht="55.5" customHeight="1">
      <c r="B113" s="329">
        <f>B110+0.1</f>
        <v>10.399999999999999</v>
      </c>
      <c r="C113" s="353" t="s">
        <v>181</v>
      </c>
      <c r="D113" s="354"/>
      <c r="E113" s="351" t="s">
        <v>179</v>
      </c>
      <c r="F113" s="362" t="s">
        <v>541</v>
      </c>
      <c r="G113" s="360" t="s">
        <v>180</v>
      </c>
      <c r="H113" s="360" t="s">
        <v>278</v>
      </c>
      <c r="I113" s="76" t="s">
        <v>19</v>
      </c>
      <c r="J113" s="351"/>
      <c r="K113" s="364" t="s">
        <v>279</v>
      </c>
      <c r="L113" s="365"/>
      <c r="M113" s="351" t="s">
        <v>311</v>
      </c>
      <c r="N113" s="376"/>
      <c r="O113" s="372" t="s">
        <v>317</v>
      </c>
    </row>
    <row r="114" spans="2:19" ht="39" customHeight="1" thickBot="1">
      <c r="B114" s="299"/>
      <c r="C114" s="355"/>
      <c r="D114" s="356"/>
      <c r="E114" s="352"/>
      <c r="F114" s="363"/>
      <c r="G114" s="361"/>
      <c r="H114" s="361"/>
      <c r="I114" s="76" t="s">
        <v>22</v>
      </c>
      <c r="J114" s="352"/>
      <c r="K114" s="366"/>
      <c r="L114" s="367"/>
      <c r="M114" s="352"/>
      <c r="N114" s="377"/>
      <c r="O114" s="374"/>
    </row>
    <row r="115" spans="2:19" ht="22.5" customHeight="1" thickBot="1">
      <c r="B115" s="329">
        <f>B113+0.1</f>
        <v>10.499999999999998</v>
      </c>
      <c r="C115" s="420" t="s">
        <v>111</v>
      </c>
      <c r="D115" s="420"/>
      <c r="E115" s="421" t="s">
        <v>112</v>
      </c>
      <c r="F115" s="423" t="s">
        <v>285</v>
      </c>
      <c r="G115" s="284" t="s">
        <v>199</v>
      </c>
      <c r="H115" s="284" t="s">
        <v>559</v>
      </c>
      <c r="I115" s="267" t="s">
        <v>19</v>
      </c>
      <c r="J115" s="357"/>
      <c r="K115" s="286" t="s">
        <v>590</v>
      </c>
      <c r="L115" s="287"/>
      <c r="M115" s="346" t="s">
        <v>603</v>
      </c>
      <c r="N115" s="267"/>
      <c r="O115" s="267"/>
    </row>
    <row r="116" spans="2:19" ht="22.5" customHeight="1" thickBot="1">
      <c r="B116" s="299"/>
      <c r="C116" s="420"/>
      <c r="D116" s="420"/>
      <c r="E116" s="422"/>
      <c r="F116" s="424"/>
      <c r="G116" s="290"/>
      <c r="H116" s="290"/>
      <c r="I116" s="266"/>
      <c r="J116" s="358"/>
      <c r="K116" s="291"/>
      <c r="L116" s="292"/>
      <c r="M116" s="347"/>
      <c r="N116" s="266"/>
      <c r="O116" s="266"/>
    </row>
    <row r="117" spans="2:19" ht="22.5" customHeight="1" thickBot="1">
      <c r="B117" s="31">
        <f>B115+0.1</f>
        <v>10.599999999999998</v>
      </c>
      <c r="C117" s="418" t="s">
        <v>443</v>
      </c>
      <c r="D117" s="419"/>
      <c r="E117" s="216" t="s">
        <v>562</v>
      </c>
      <c r="F117" s="73"/>
      <c r="G117" s="17" t="s">
        <v>602</v>
      </c>
      <c r="H117" s="17" t="s">
        <v>563</v>
      </c>
      <c r="I117" s="179" t="s">
        <v>19</v>
      </c>
      <c r="J117" s="217"/>
      <c r="K117" s="275" t="s">
        <v>564</v>
      </c>
      <c r="L117" s="276"/>
      <c r="M117" s="16" t="s">
        <v>621</v>
      </c>
      <c r="N117" s="178"/>
      <c r="O117" s="186"/>
    </row>
    <row r="118" spans="2:19" ht="22.5" customHeight="1" thickBot="1">
      <c r="B118" s="431">
        <f>B117+0.1</f>
        <v>10.699999999999998</v>
      </c>
      <c r="C118" s="420" t="s">
        <v>277</v>
      </c>
      <c r="D118" s="420"/>
      <c r="E118" s="421" t="s">
        <v>173</v>
      </c>
      <c r="F118" s="423" t="s">
        <v>115</v>
      </c>
      <c r="G118" s="284" t="s">
        <v>116</v>
      </c>
      <c r="H118" s="60" t="s">
        <v>117</v>
      </c>
      <c r="I118" s="267" t="s">
        <v>19</v>
      </c>
      <c r="J118" s="293"/>
      <c r="K118" s="280" t="s">
        <v>605</v>
      </c>
      <c r="L118" s="281"/>
      <c r="M118" s="346" t="s">
        <v>622</v>
      </c>
      <c r="N118" s="267"/>
      <c r="O118" s="372" t="s">
        <v>318</v>
      </c>
    </row>
    <row r="119" spans="2:19" ht="39" customHeight="1" thickBot="1">
      <c r="B119" s="431"/>
      <c r="C119" s="420"/>
      <c r="D119" s="420"/>
      <c r="E119" s="422"/>
      <c r="F119" s="424"/>
      <c r="G119" s="290"/>
      <c r="H119" s="61" t="s">
        <v>118</v>
      </c>
      <c r="I119" s="265"/>
      <c r="J119" s="294"/>
      <c r="K119" s="296"/>
      <c r="L119" s="297"/>
      <c r="M119" s="347"/>
      <c r="N119" s="265"/>
      <c r="O119" s="373"/>
    </row>
    <row r="120" spans="2:19" ht="39" customHeight="1" thickBot="1">
      <c r="B120" s="431"/>
      <c r="C120" s="420"/>
      <c r="D120" s="420"/>
      <c r="E120" s="422"/>
      <c r="F120" s="424"/>
      <c r="G120" s="290"/>
      <c r="H120" s="61" t="s">
        <v>418</v>
      </c>
      <c r="I120" s="265"/>
      <c r="J120" s="294"/>
      <c r="K120" s="296"/>
      <c r="L120" s="297"/>
      <c r="M120" s="347"/>
      <c r="N120" s="265"/>
      <c r="O120" s="373"/>
    </row>
    <row r="121" spans="2:19" ht="28.35" customHeight="1" thickBot="1">
      <c r="B121" s="431"/>
      <c r="C121" s="420"/>
      <c r="D121" s="420"/>
      <c r="E121" s="422"/>
      <c r="F121" s="424"/>
      <c r="G121" s="290"/>
      <c r="H121" s="61" t="s">
        <v>119</v>
      </c>
      <c r="I121" s="298" t="s">
        <v>22</v>
      </c>
      <c r="J121" s="294"/>
      <c r="K121" s="296"/>
      <c r="L121" s="297"/>
      <c r="M121" s="347"/>
      <c r="N121" s="265"/>
      <c r="O121" s="373"/>
    </row>
    <row r="122" spans="2:19" ht="18.75" customHeight="1" thickBot="1">
      <c r="B122" s="431"/>
      <c r="C122" s="420"/>
      <c r="D122" s="420"/>
      <c r="E122" s="432"/>
      <c r="F122" s="430"/>
      <c r="G122" s="285"/>
      <c r="H122" s="36" t="s">
        <v>200</v>
      </c>
      <c r="I122" s="299"/>
      <c r="J122" s="295"/>
      <c r="K122" s="282"/>
      <c r="L122" s="283"/>
      <c r="M122" s="375"/>
      <c r="N122" s="266"/>
      <c r="O122" s="374"/>
    </row>
    <row r="123" spans="2:19" ht="56.45" customHeight="1" thickBot="1">
      <c r="B123" s="431" t="s">
        <v>666</v>
      </c>
      <c r="C123" s="369" t="s">
        <v>276</v>
      </c>
      <c r="D123" s="369" t="s">
        <v>300</v>
      </c>
      <c r="E123" s="421" t="s">
        <v>114</v>
      </c>
      <c r="F123" s="423" t="s">
        <v>120</v>
      </c>
      <c r="G123" s="284" t="s">
        <v>121</v>
      </c>
      <c r="H123" s="440" t="s">
        <v>122</v>
      </c>
      <c r="I123" s="39" t="s">
        <v>19</v>
      </c>
      <c r="J123" s="293"/>
      <c r="K123" s="286" t="s">
        <v>113</v>
      </c>
      <c r="L123" s="287"/>
      <c r="M123" s="293" t="s">
        <v>619</v>
      </c>
      <c r="N123" s="267"/>
      <c r="O123" s="372" t="s">
        <v>419</v>
      </c>
    </row>
    <row r="124" spans="2:19" ht="0" hidden="1" customHeight="1">
      <c r="B124" s="431"/>
      <c r="C124" s="370"/>
      <c r="D124" s="371"/>
      <c r="E124" s="432"/>
      <c r="F124" s="430"/>
      <c r="G124" s="285"/>
      <c r="H124" s="441"/>
      <c r="I124" s="37" t="s">
        <v>22</v>
      </c>
      <c r="J124" s="295"/>
      <c r="K124" s="288"/>
      <c r="L124" s="289"/>
      <c r="M124" s="294"/>
      <c r="N124" s="265"/>
      <c r="O124" s="373"/>
    </row>
    <row r="125" spans="2:19" ht="48" customHeight="1" thickBot="1">
      <c r="B125" s="431" t="s">
        <v>667</v>
      </c>
      <c r="C125" s="370"/>
      <c r="D125" s="369" t="s">
        <v>275</v>
      </c>
      <c r="E125" s="421" t="s">
        <v>114</v>
      </c>
      <c r="F125" s="423" t="s">
        <v>123</v>
      </c>
      <c r="G125" s="284" t="s">
        <v>124</v>
      </c>
      <c r="H125" s="284" t="s">
        <v>125</v>
      </c>
      <c r="I125" s="66" t="s">
        <v>19</v>
      </c>
      <c r="J125" s="293"/>
      <c r="K125" s="288"/>
      <c r="L125" s="289"/>
      <c r="M125" s="294"/>
      <c r="N125" s="265"/>
      <c r="O125" s="373"/>
    </row>
    <row r="126" spans="2:19" ht="48" customHeight="1" thickBot="1">
      <c r="B126" s="431"/>
      <c r="C126" s="371"/>
      <c r="D126" s="371"/>
      <c r="E126" s="422"/>
      <c r="F126" s="424"/>
      <c r="G126" s="290"/>
      <c r="H126" s="290"/>
      <c r="I126" s="58" t="s">
        <v>22</v>
      </c>
      <c r="J126" s="294"/>
      <c r="K126" s="288"/>
      <c r="L126" s="289"/>
      <c r="M126" s="294"/>
      <c r="N126" s="266"/>
      <c r="O126" s="373"/>
      <c r="S126" s="99"/>
    </row>
    <row r="127" spans="2:19" ht="63.95" customHeight="1" thickBot="1">
      <c r="B127" s="431">
        <v>10.9</v>
      </c>
      <c r="C127" s="300" t="s">
        <v>273</v>
      </c>
      <c r="D127" s="300"/>
      <c r="E127" s="284" t="s">
        <v>126</v>
      </c>
      <c r="F127" s="423" t="s">
        <v>202</v>
      </c>
      <c r="G127" s="284" t="s">
        <v>127</v>
      </c>
      <c r="H127" s="313" t="s">
        <v>201</v>
      </c>
      <c r="I127" s="39" t="s">
        <v>51</v>
      </c>
      <c r="J127" s="293"/>
      <c r="K127" s="324" t="s">
        <v>334</v>
      </c>
      <c r="L127" s="330"/>
      <c r="M127" s="267" t="s">
        <v>543</v>
      </c>
      <c r="N127" s="267"/>
      <c r="O127" s="464" t="s">
        <v>290</v>
      </c>
    </row>
    <row r="128" spans="2:19" s="89" customFormat="1" ht="18" customHeight="1" thickBot="1">
      <c r="B128" s="431"/>
      <c r="C128" s="300"/>
      <c r="D128" s="300"/>
      <c r="E128" s="285"/>
      <c r="F128" s="430"/>
      <c r="G128" s="285"/>
      <c r="H128" s="368"/>
      <c r="I128" s="38" t="s">
        <v>22</v>
      </c>
      <c r="J128" s="295"/>
      <c r="K128" s="325"/>
      <c r="L128" s="333"/>
      <c r="M128" s="266"/>
      <c r="N128" s="266"/>
      <c r="O128" s="465"/>
    </row>
    <row r="129" spans="2:15" ht="77.25" customHeight="1" thickBot="1">
      <c r="B129" s="442" t="s">
        <v>680</v>
      </c>
      <c r="C129" s="300" t="s">
        <v>272</v>
      </c>
      <c r="D129" s="300"/>
      <c r="E129" s="421" t="s">
        <v>128</v>
      </c>
      <c r="F129" s="284" t="s">
        <v>129</v>
      </c>
      <c r="G129" s="284" t="s">
        <v>130</v>
      </c>
      <c r="H129" s="284" t="s">
        <v>131</v>
      </c>
      <c r="I129" s="39" t="s">
        <v>51</v>
      </c>
      <c r="J129" s="293"/>
      <c r="K129" s="280" t="s">
        <v>113</v>
      </c>
      <c r="L129" s="281"/>
      <c r="M129" s="267" t="s">
        <v>623</v>
      </c>
      <c r="N129" s="277"/>
      <c r="O129" s="465"/>
    </row>
    <row r="130" spans="2:15" ht="37.5" customHeight="1" thickBot="1">
      <c r="B130" s="431"/>
      <c r="C130" s="300"/>
      <c r="D130" s="300"/>
      <c r="E130" s="422"/>
      <c r="F130" s="290"/>
      <c r="G130" s="290"/>
      <c r="H130" s="290"/>
      <c r="I130" s="298" t="s">
        <v>22</v>
      </c>
      <c r="J130" s="294"/>
      <c r="K130" s="296"/>
      <c r="L130" s="297"/>
      <c r="M130" s="265"/>
      <c r="N130" s="278"/>
      <c r="O130" s="465"/>
    </row>
    <row r="131" spans="2:15" ht="37.5" customHeight="1" thickBot="1">
      <c r="B131" s="431"/>
      <c r="C131" s="300"/>
      <c r="D131" s="300"/>
      <c r="E131" s="432"/>
      <c r="F131" s="285"/>
      <c r="G131" s="285"/>
      <c r="H131" s="285"/>
      <c r="I131" s="299"/>
      <c r="J131" s="295"/>
      <c r="K131" s="282"/>
      <c r="L131" s="283"/>
      <c r="M131" s="265"/>
      <c r="N131" s="279"/>
      <c r="O131" s="465"/>
    </row>
    <row r="132" spans="2:15" ht="30">
      <c r="B132" s="439" t="s">
        <v>681</v>
      </c>
      <c r="C132" s="271" t="s">
        <v>133</v>
      </c>
      <c r="D132" s="272"/>
      <c r="E132" s="421" t="s">
        <v>43</v>
      </c>
      <c r="F132" s="423" t="s">
        <v>203</v>
      </c>
      <c r="G132" s="284" t="s">
        <v>134</v>
      </c>
      <c r="H132" s="52" t="s">
        <v>204</v>
      </c>
      <c r="I132" s="66" t="s">
        <v>19</v>
      </c>
      <c r="J132" s="267"/>
      <c r="K132" s="286" t="s">
        <v>205</v>
      </c>
      <c r="L132" s="287"/>
      <c r="M132" s="265"/>
      <c r="N132" s="277"/>
      <c r="O132" s="466"/>
    </row>
    <row r="133" spans="2:15" s="89" customFormat="1" ht="15.75" thickBot="1">
      <c r="B133" s="299"/>
      <c r="C133" s="273"/>
      <c r="D133" s="274"/>
      <c r="E133" s="432"/>
      <c r="F133" s="430"/>
      <c r="G133" s="285"/>
      <c r="H133" s="54" t="s">
        <v>444</v>
      </c>
      <c r="I133" s="38" t="s">
        <v>22</v>
      </c>
      <c r="J133" s="266"/>
      <c r="K133" s="291"/>
      <c r="L133" s="292"/>
      <c r="M133" s="266"/>
      <c r="N133" s="279"/>
      <c r="O133" s="467"/>
    </row>
    <row r="134" spans="2:15" ht="45.75" thickBot="1">
      <c r="B134" s="253" t="s">
        <v>682</v>
      </c>
      <c r="C134" s="418" t="s">
        <v>446</v>
      </c>
      <c r="D134" s="419"/>
      <c r="E134" s="16" t="s">
        <v>25</v>
      </c>
      <c r="F134" s="60" t="s">
        <v>406</v>
      </c>
      <c r="G134" s="60" t="s">
        <v>447</v>
      </c>
      <c r="H134" s="60" t="s">
        <v>589</v>
      </c>
      <c r="I134" s="63" t="s">
        <v>19</v>
      </c>
      <c r="K134" s="275"/>
      <c r="L134" s="276"/>
      <c r="M134" s="63" t="s">
        <v>511</v>
      </c>
      <c r="N134" s="218"/>
      <c r="O134" s="218"/>
    </row>
    <row r="135" spans="2:15" ht="22.5" customHeight="1" thickBot="1">
      <c r="B135" s="49">
        <v>11</v>
      </c>
      <c r="C135" s="310" t="s">
        <v>132</v>
      </c>
      <c r="D135" s="311"/>
      <c r="E135" s="311"/>
      <c r="F135" s="311"/>
      <c r="G135" s="311"/>
      <c r="H135" s="311"/>
      <c r="I135" s="311"/>
      <c r="J135" s="311"/>
      <c r="K135" s="311"/>
      <c r="L135" s="311"/>
      <c r="M135" s="311"/>
      <c r="N135" s="311"/>
      <c r="O135" s="312"/>
    </row>
    <row r="136" spans="2:15" ht="45.75" thickBot="1">
      <c r="B136" s="22">
        <f>$B$135+0.1</f>
        <v>11.1</v>
      </c>
      <c r="C136" s="308" t="s">
        <v>683</v>
      </c>
      <c r="D136" s="309"/>
      <c r="E136" s="24" t="s">
        <v>53</v>
      </c>
      <c r="F136" s="24" t="s">
        <v>684</v>
      </c>
      <c r="G136" s="24" t="s">
        <v>134</v>
      </c>
      <c r="H136" s="63" t="s">
        <v>685</v>
      </c>
      <c r="I136" s="63" t="s">
        <v>19</v>
      </c>
      <c r="J136" s="39"/>
      <c r="K136" s="275" t="s">
        <v>687</v>
      </c>
      <c r="L136" s="276"/>
      <c r="M136" s="218" t="s">
        <v>686</v>
      </c>
      <c r="N136" s="218"/>
      <c r="O136" s="218"/>
    </row>
    <row r="137" spans="2:15" ht="30.75" thickBot="1">
      <c r="B137" s="22">
        <f>B136+0.1</f>
        <v>11.2</v>
      </c>
      <c r="C137" s="308" t="s">
        <v>132</v>
      </c>
      <c r="D137" s="309"/>
      <c r="E137" s="24" t="s">
        <v>136</v>
      </c>
      <c r="F137" s="24"/>
      <c r="G137" s="24"/>
      <c r="H137" s="63"/>
      <c r="I137" s="63" t="s">
        <v>51</v>
      </c>
      <c r="J137" s="39"/>
      <c r="K137" s="275" t="s">
        <v>137</v>
      </c>
      <c r="L137" s="276"/>
      <c r="M137" s="179" t="s">
        <v>624</v>
      </c>
      <c r="N137" s="56"/>
      <c r="O137" s="97"/>
    </row>
    <row r="138" spans="2:15" ht="22.5" customHeight="1">
      <c r="B138" s="329">
        <f>B137+0.1</f>
        <v>11.299999999999999</v>
      </c>
      <c r="C138" s="324" t="s">
        <v>296</v>
      </c>
      <c r="D138" s="435"/>
      <c r="E138" s="280" t="s">
        <v>291</v>
      </c>
      <c r="F138" s="437"/>
      <c r="G138" s="437"/>
      <c r="H138" s="281"/>
      <c r="I138" s="63" t="s">
        <v>51</v>
      </c>
      <c r="J138" s="267"/>
      <c r="K138" s="280" t="s">
        <v>292</v>
      </c>
      <c r="L138" s="281"/>
      <c r="M138" s="267" t="s">
        <v>625</v>
      </c>
      <c r="N138" s="267"/>
      <c r="O138" s="433"/>
    </row>
    <row r="139" spans="2:15" ht="45" customHeight="1" thickBot="1">
      <c r="B139" s="299"/>
      <c r="C139" s="325"/>
      <c r="D139" s="436"/>
      <c r="E139" s="282"/>
      <c r="F139" s="438"/>
      <c r="G139" s="438"/>
      <c r="H139" s="283"/>
      <c r="I139" s="91" t="s">
        <v>22</v>
      </c>
      <c r="J139" s="266"/>
      <c r="K139" s="282"/>
      <c r="L139" s="283"/>
      <c r="M139" s="266"/>
      <c r="N139" s="266"/>
      <c r="O139" s="434"/>
    </row>
    <row r="140" spans="2:15" s="89" customFormat="1" ht="18" customHeight="1">
      <c r="B140" s="329">
        <f>B138+0.1</f>
        <v>11.399999999999999</v>
      </c>
      <c r="C140" s="324" t="s">
        <v>297</v>
      </c>
      <c r="D140" s="435"/>
      <c r="E140" s="280" t="s">
        <v>293</v>
      </c>
      <c r="F140" s="437"/>
      <c r="G140" s="437"/>
      <c r="H140" s="281"/>
      <c r="I140" s="63" t="s">
        <v>51</v>
      </c>
      <c r="J140" s="267"/>
      <c r="K140" s="280" t="s">
        <v>294</v>
      </c>
      <c r="L140" s="281"/>
      <c r="M140" s="267" t="s">
        <v>625</v>
      </c>
      <c r="N140" s="267"/>
      <c r="O140" s="433"/>
    </row>
    <row r="141" spans="2:15" ht="24" customHeight="1" thickBot="1">
      <c r="B141" s="299"/>
      <c r="C141" s="325"/>
      <c r="D141" s="436"/>
      <c r="E141" s="282"/>
      <c r="F141" s="438"/>
      <c r="G141" s="438"/>
      <c r="H141" s="283"/>
      <c r="I141" s="91" t="s">
        <v>22</v>
      </c>
      <c r="J141" s="266"/>
      <c r="K141" s="282"/>
      <c r="L141" s="283"/>
      <c r="M141" s="266"/>
      <c r="N141" s="266"/>
      <c r="O141" s="434"/>
    </row>
    <row r="142" spans="2:15" ht="34.5" customHeight="1" thickBot="1">
      <c r="B142" s="49">
        <v>12</v>
      </c>
      <c r="C142" s="310" t="s">
        <v>138</v>
      </c>
      <c r="D142" s="311"/>
      <c r="E142" s="311"/>
      <c r="F142" s="311"/>
      <c r="G142" s="311"/>
      <c r="H142" s="311"/>
      <c r="I142" s="311"/>
      <c r="J142" s="311"/>
      <c r="K142" s="311"/>
      <c r="L142" s="311"/>
      <c r="M142" s="311"/>
      <c r="N142" s="311"/>
      <c r="O142" s="312"/>
    </row>
    <row r="143" spans="2:15" ht="15">
      <c r="B143" s="329">
        <f>B142+0.1</f>
        <v>12.1</v>
      </c>
      <c r="C143" s="271" t="s">
        <v>139</v>
      </c>
      <c r="D143" s="272"/>
      <c r="E143" s="421" t="s">
        <v>140</v>
      </c>
      <c r="F143" s="423" t="s">
        <v>141</v>
      </c>
      <c r="G143" s="284"/>
      <c r="H143" s="284" t="s">
        <v>606</v>
      </c>
      <c r="I143" s="39" t="s">
        <v>19</v>
      </c>
      <c r="J143" s="267"/>
      <c r="K143" s="280" t="s">
        <v>135</v>
      </c>
      <c r="L143" s="281"/>
      <c r="M143" s="284" t="s">
        <v>299</v>
      </c>
      <c r="N143" s="267"/>
      <c r="O143" s="447" t="s">
        <v>298</v>
      </c>
    </row>
    <row r="144" spans="2:15" ht="15.75" thickBot="1">
      <c r="B144" s="299"/>
      <c r="C144" s="273"/>
      <c r="D144" s="274"/>
      <c r="E144" s="432"/>
      <c r="F144" s="430"/>
      <c r="G144" s="285"/>
      <c r="H144" s="285"/>
      <c r="I144" s="38" t="s">
        <v>22</v>
      </c>
      <c r="J144" s="266"/>
      <c r="K144" s="282"/>
      <c r="L144" s="283"/>
      <c r="M144" s="285"/>
      <c r="N144" s="266"/>
      <c r="O144" s="448"/>
    </row>
    <row r="145" spans="2:15" ht="15">
      <c r="B145" s="329">
        <f>B143+0.1</f>
        <v>12.2</v>
      </c>
      <c r="C145" s="271" t="s">
        <v>142</v>
      </c>
      <c r="D145" s="272"/>
      <c r="E145" s="421" t="s">
        <v>43</v>
      </c>
      <c r="F145" s="423" t="s">
        <v>271</v>
      </c>
      <c r="G145" s="284" t="s">
        <v>143</v>
      </c>
      <c r="H145" s="284" t="s">
        <v>144</v>
      </c>
      <c r="I145" s="63" t="s">
        <v>19</v>
      </c>
      <c r="J145" s="267"/>
      <c r="K145" s="280" t="s">
        <v>145</v>
      </c>
      <c r="L145" s="281"/>
      <c r="M145" s="284" t="s">
        <v>299</v>
      </c>
      <c r="N145" s="265"/>
      <c r="O145" s="448"/>
    </row>
    <row r="146" spans="2:15" ht="21" customHeight="1" thickBot="1">
      <c r="B146" s="299"/>
      <c r="C146" s="273"/>
      <c r="D146" s="274"/>
      <c r="E146" s="432"/>
      <c r="F146" s="430"/>
      <c r="G146" s="285"/>
      <c r="H146" s="285"/>
      <c r="I146" s="37" t="s">
        <v>22</v>
      </c>
      <c r="J146" s="266"/>
      <c r="K146" s="282"/>
      <c r="L146" s="283"/>
      <c r="M146" s="285"/>
      <c r="N146" s="266"/>
      <c r="O146" s="449"/>
    </row>
    <row r="147" spans="2:15" ht="21" customHeight="1" thickBot="1">
      <c r="B147" s="22">
        <f>B145+0.1</f>
        <v>12.299999999999999</v>
      </c>
      <c r="C147" s="418" t="s">
        <v>146</v>
      </c>
      <c r="D147" s="419"/>
      <c r="E147" s="40" t="s">
        <v>43</v>
      </c>
      <c r="F147" s="57" t="s">
        <v>546</v>
      </c>
      <c r="G147" s="57" t="s">
        <v>147</v>
      </c>
      <c r="H147" s="57" t="s">
        <v>148</v>
      </c>
      <c r="I147" s="65" t="s">
        <v>51</v>
      </c>
      <c r="J147" s="40"/>
      <c r="K147" s="306" t="s">
        <v>545</v>
      </c>
      <c r="L147" s="307"/>
      <c r="M147" s="57" t="s">
        <v>215</v>
      </c>
      <c r="N147" s="57"/>
      <c r="O147" s="18"/>
    </row>
    <row r="148" spans="2:15" ht="21" customHeight="1" thickBot="1">
      <c r="B148" s="49">
        <v>13</v>
      </c>
      <c r="C148" s="310" t="s">
        <v>149</v>
      </c>
      <c r="D148" s="311"/>
      <c r="E148" s="311"/>
      <c r="F148" s="311"/>
      <c r="G148" s="311"/>
      <c r="H148" s="311"/>
      <c r="I148" s="311"/>
      <c r="J148" s="311"/>
      <c r="K148" s="311"/>
      <c r="L148" s="311"/>
      <c r="M148" s="311"/>
      <c r="N148" s="311"/>
      <c r="O148" s="312"/>
    </row>
    <row r="149" spans="2:15" s="89" customFormat="1" ht="18" customHeight="1">
      <c r="B149" s="329">
        <v>13.1</v>
      </c>
      <c r="C149" s="443" t="s">
        <v>150</v>
      </c>
      <c r="D149" s="445" t="s">
        <v>304</v>
      </c>
      <c r="E149" s="422" t="s">
        <v>151</v>
      </c>
      <c r="F149" s="424" t="s">
        <v>65</v>
      </c>
      <c r="G149" s="290" t="s">
        <v>152</v>
      </c>
      <c r="H149" s="290" t="s">
        <v>153</v>
      </c>
      <c r="I149" s="66" t="s">
        <v>19</v>
      </c>
      <c r="J149" s="294"/>
      <c r="K149" s="296" t="s">
        <v>154</v>
      </c>
      <c r="L149" s="297"/>
      <c r="M149" s="293" t="s">
        <v>303</v>
      </c>
      <c r="N149" s="267"/>
      <c r="O149" s="473" t="s">
        <v>298</v>
      </c>
    </row>
    <row r="150" spans="2:15" ht="15.75" thickBot="1">
      <c r="B150" s="299"/>
      <c r="C150" s="444"/>
      <c r="D150" s="446"/>
      <c r="E150" s="432"/>
      <c r="F150" s="430"/>
      <c r="G150" s="285"/>
      <c r="H150" s="285"/>
      <c r="I150" s="38" t="s">
        <v>22</v>
      </c>
      <c r="J150" s="295"/>
      <c r="K150" s="282"/>
      <c r="L150" s="283"/>
      <c r="M150" s="295"/>
      <c r="N150" s="266"/>
      <c r="O150" s="474"/>
    </row>
    <row r="151" spans="2:15" ht="30.75" thickBot="1">
      <c r="B151" s="31">
        <v>13.2</v>
      </c>
      <c r="C151" s="456" t="s">
        <v>155</v>
      </c>
      <c r="D151" s="457"/>
      <c r="E151" s="21" t="s">
        <v>43</v>
      </c>
      <c r="F151" s="60"/>
      <c r="G151" s="60" t="s">
        <v>147</v>
      </c>
      <c r="H151" s="60" t="s">
        <v>156</v>
      </c>
      <c r="I151" s="63" t="s">
        <v>51</v>
      </c>
      <c r="J151" s="21"/>
      <c r="K151" s="306"/>
      <c r="L151" s="307"/>
      <c r="M151" s="40" t="s">
        <v>215</v>
      </c>
      <c r="N151" s="40"/>
      <c r="O151" s="18"/>
    </row>
    <row r="152" spans="2:15" ht="30.75" thickBot="1">
      <c r="B152" s="31">
        <v>13.3</v>
      </c>
      <c r="C152" s="456" t="s">
        <v>268</v>
      </c>
      <c r="D152" s="457"/>
      <c r="E152" s="21" t="s">
        <v>43</v>
      </c>
      <c r="F152" s="60"/>
      <c r="G152" s="60" t="s">
        <v>157</v>
      </c>
      <c r="H152" s="60" t="s">
        <v>158</v>
      </c>
      <c r="I152" s="63" t="s">
        <v>51</v>
      </c>
      <c r="J152" s="21"/>
      <c r="K152" s="306"/>
      <c r="L152" s="307"/>
      <c r="M152" s="40" t="s">
        <v>215</v>
      </c>
      <c r="N152" s="40"/>
      <c r="O152" s="18"/>
    </row>
    <row r="153" spans="2:15" ht="45.75" thickBot="1">
      <c r="B153" s="31">
        <v>13.4</v>
      </c>
      <c r="C153" s="456" t="s">
        <v>159</v>
      </c>
      <c r="D153" s="457"/>
      <c r="E153" s="21" t="s">
        <v>43</v>
      </c>
      <c r="F153" s="60"/>
      <c r="G153" s="60" t="s">
        <v>160</v>
      </c>
      <c r="H153" s="60" t="s">
        <v>161</v>
      </c>
      <c r="I153" s="63" t="s">
        <v>51</v>
      </c>
      <c r="J153" s="21"/>
      <c r="K153" s="306" t="s">
        <v>302</v>
      </c>
      <c r="L153" s="307"/>
      <c r="M153" s="40" t="s">
        <v>215</v>
      </c>
      <c r="N153" s="184"/>
      <c r="O153" s="92"/>
    </row>
    <row r="154" spans="2:15" ht="15">
      <c r="B154" s="329">
        <v>13.5</v>
      </c>
      <c r="C154" s="450" t="s">
        <v>301</v>
      </c>
      <c r="D154" s="451"/>
      <c r="E154" s="293" t="s">
        <v>43</v>
      </c>
      <c r="F154" s="284"/>
      <c r="G154" s="284" t="s">
        <v>162</v>
      </c>
      <c r="H154" s="41" t="s">
        <v>163</v>
      </c>
      <c r="I154" s="267" t="s">
        <v>19</v>
      </c>
      <c r="J154" s="293"/>
      <c r="K154" s="286"/>
      <c r="L154" s="287"/>
      <c r="M154" s="346" t="s">
        <v>303</v>
      </c>
      <c r="N154" s="267"/>
      <c r="O154" s="470" t="s">
        <v>298</v>
      </c>
    </row>
    <row r="155" spans="2:15" ht="15">
      <c r="B155" s="298"/>
      <c r="C155" s="452"/>
      <c r="D155" s="453"/>
      <c r="E155" s="294"/>
      <c r="F155" s="290"/>
      <c r="G155" s="290"/>
      <c r="H155" s="42" t="s">
        <v>164</v>
      </c>
      <c r="I155" s="265"/>
      <c r="J155" s="294"/>
      <c r="K155" s="288"/>
      <c r="L155" s="289"/>
      <c r="M155" s="347"/>
      <c r="N155" s="265"/>
      <c r="O155" s="471"/>
    </row>
    <row r="156" spans="2:15" ht="15.75" thickBot="1">
      <c r="B156" s="299"/>
      <c r="C156" s="454"/>
      <c r="D156" s="455"/>
      <c r="E156" s="295"/>
      <c r="F156" s="285"/>
      <c r="G156" s="285"/>
      <c r="H156" s="43" t="s">
        <v>165</v>
      </c>
      <c r="I156" s="266"/>
      <c r="J156" s="295"/>
      <c r="K156" s="291"/>
      <c r="L156" s="292"/>
      <c r="M156" s="375"/>
      <c r="N156" s="266"/>
      <c r="O156" s="472"/>
    </row>
    <row r="157" spans="2:15" ht="15.75" thickBot="1">
      <c r="B157" s="49">
        <v>14</v>
      </c>
      <c r="C157" s="310" t="s">
        <v>253</v>
      </c>
      <c r="D157" s="311"/>
      <c r="E157" s="311"/>
      <c r="F157" s="311"/>
      <c r="G157" s="311"/>
      <c r="H157" s="311"/>
      <c r="I157" s="311"/>
      <c r="J157" s="311"/>
      <c r="K157" s="311"/>
      <c r="L157" s="311"/>
      <c r="M157" s="311"/>
      <c r="N157" s="311"/>
      <c r="O157" s="312"/>
    </row>
    <row r="158" spans="2:15" ht="30.75" thickBot="1">
      <c r="B158" s="31">
        <v>14.1</v>
      </c>
      <c r="C158" s="308" t="s">
        <v>254</v>
      </c>
      <c r="D158" s="309"/>
      <c r="E158" s="40" t="s">
        <v>166</v>
      </c>
      <c r="F158" s="57"/>
      <c r="G158" s="57" t="s">
        <v>167</v>
      </c>
      <c r="H158" s="57" t="s">
        <v>257</v>
      </c>
      <c r="I158" s="65" t="s">
        <v>19</v>
      </c>
      <c r="J158" s="40"/>
      <c r="K158" s="275"/>
      <c r="L158" s="276"/>
      <c r="M158" s="87" t="s">
        <v>235</v>
      </c>
      <c r="N158" s="87"/>
      <c r="O158" s="34"/>
    </row>
    <row r="159" spans="2:15" ht="60.75" thickBot="1">
      <c r="B159" s="31">
        <v>14.2</v>
      </c>
      <c r="C159" s="308" t="s">
        <v>255</v>
      </c>
      <c r="D159" s="309"/>
      <c r="E159" s="40" t="s">
        <v>166</v>
      </c>
      <c r="F159" s="57" t="s">
        <v>168</v>
      </c>
      <c r="G159" s="57" t="s">
        <v>256</v>
      </c>
      <c r="H159" s="57" t="s">
        <v>258</v>
      </c>
      <c r="I159" s="37" t="s">
        <v>22</v>
      </c>
      <c r="J159" s="40"/>
      <c r="K159" s="306" t="s">
        <v>169</v>
      </c>
      <c r="L159" s="307"/>
      <c r="M159" s="88" t="s">
        <v>305</v>
      </c>
      <c r="N159" s="88"/>
      <c r="O159" s="16" t="s">
        <v>261</v>
      </c>
    </row>
    <row r="160" spans="2:15" ht="120.75" thickBot="1">
      <c r="B160" s="31">
        <v>14.3</v>
      </c>
      <c r="C160" s="469" t="s">
        <v>206</v>
      </c>
      <c r="D160" s="469"/>
      <c r="E160" s="16" t="s">
        <v>16</v>
      </c>
      <c r="F160" s="17" t="s">
        <v>21</v>
      </c>
      <c r="G160" s="17" t="s">
        <v>256</v>
      </c>
      <c r="H160" s="17" t="s">
        <v>259</v>
      </c>
      <c r="I160" s="31" t="s">
        <v>19</v>
      </c>
      <c r="J160" s="16"/>
      <c r="K160" s="326"/>
      <c r="L160" s="326"/>
      <c r="M160" s="16" t="s">
        <v>260</v>
      </c>
      <c r="N160" s="16"/>
      <c r="O160" s="16" t="s">
        <v>267</v>
      </c>
    </row>
    <row r="161" spans="3:10" ht="16.5">
      <c r="C161" s="44"/>
    </row>
    <row r="162" spans="3:10" ht="15">
      <c r="C162" s="8" t="s">
        <v>265</v>
      </c>
      <c r="D162" s="8" t="s">
        <v>262</v>
      </c>
      <c r="E162" s="7"/>
      <c r="G162" s="13" t="s">
        <v>263</v>
      </c>
      <c r="H162" s="14"/>
      <c r="I162" s="13" t="s">
        <v>264</v>
      </c>
      <c r="J162" s="7"/>
    </row>
    <row r="163" spans="3:10" ht="15">
      <c r="C163" s="7"/>
      <c r="D163" s="7"/>
      <c r="E163" s="7"/>
      <c r="F163" s="14"/>
      <c r="G163" s="14"/>
      <c r="I163" s="13" t="s">
        <v>170</v>
      </c>
      <c r="J163" s="7"/>
    </row>
    <row r="164" spans="3:10" ht="15">
      <c r="C164" s="8"/>
      <c r="D164" s="7"/>
      <c r="E164" s="7"/>
      <c r="F164" s="14"/>
      <c r="G164" s="14"/>
      <c r="I164" s="14"/>
      <c r="J164" s="7"/>
    </row>
    <row r="165" spans="3:10" ht="15">
      <c r="C165" s="7"/>
      <c r="D165" s="7"/>
      <c r="E165" s="7"/>
      <c r="F165" s="14"/>
      <c r="G165" s="14"/>
      <c r="I165" s="13" t="s">
        <v>264</v>
      </c>
      <c r="J165" s="7"/>
    </row>
    <row r="166" spans="3:10" ht="15">
      <c r="C166" s="7"/>
      <c r="D166" s="7"/>
      <c r="E166" s="7"/>
      <c r="F166" s="14"/>
      <c r="G166" s="14"/>
      <c r="I166" s="13" t="s">
        <v>171</v>
      </c>
      <c r="J166" s="7"/>
    </row>
    <row r="167" spans="3:10" ht="15">
      <c r="C167" s="8"/>
      <c r="D167" s="7"/>
      <c r="E167" s="7"/>
      <c r="F167" s="14"/>
      <c r="G167" s="14"/>
      <c r="H167" s="14"/>
      <c r="I167" s="7"/>
      <c r="J167" s="7"/>
    </row>
    <row r="168" spans="3:10" ht="15">
      <c r="C168" s="8" t="s">
        <v>266</v>
      </c>
      <c r="D168" s="7"/>
      <c r="E168" s="7"/>
      <c r="F168" s="14"/>
      <c r="G168" s="14"/>
      <c r="H168" s="14"/>
      <c r="I168" s="7"/>
      <c r="J168" s="7"/>
    </row>
    <row r="169" spans="3:10" ht="15">
      <c r="C169" s="1"/>
    </row>
    <row r="170" spans="3:10" ht="15">
      <c r="C170" s="1"/>
    </row>
    <row r="171" spans="3:10" ht="15">
      <c r="C171" s="2"/>
    </row>
    <row r="172" spans="3:10" ht="15">
      <c r="C172" s="2"/>
    </row>
    <row r="173" spans="3:10" ht="15">
      <c r="C173" s="2"/>
    </row>
    <row r="174" spans="3:10" ht="15">
      <c r="C174" s="2"/>
    </row>
    <row r="175" spans="3:10" ht="15">
      <c r="C175" s="2"/>
    </row>
    <row r="176" spans="3:10" ht="15">
      <c r="C176" s="2"/>
    </row>
    <row r="177" spans="3:3" ht="15">
      <c r="C177" s="2"/>
    </row>
    <row r="178" spans="3:3" ht="15">
      <c r="C178" s="2"/>
    </row>
    <row r="179" spans="3:3" ht="15">
      <c r="C179" s="2"/>
    </row>
    <row r="180" spans="3:3" ht="15">
      <c r="C180" s="2"/>
    </row>
    <row r="181" spans="3:3" ht="15">
      <c r="C181" s="2"/>
    </row>
    <row r="182" spans="3:3" ht="15">
      <c r="C182" s="2"/>
    </row>
    <row r="183" spans="3:3" ht="15">
      <c r="C183" s="5"/>
    </row>
    <row r="184" spans="3:3" ht="15"/>
    <row r="185" spans="3:3" ht="15"/>
    <row r="186" spans="3:3" ht="15"/>
    <row r="187" spans="3:3" ht="15"/>
    <row r="188" spans="3:3" ht="15"/>
    <row r="189" spans="3:3" ht="15" customHeight="1"/>
    <row r="190" spans="3:3" ht="15" customHeight="1"/>
    <row r="191" spans="3:3" ht="15" customHeight="1"/>
    <row r="192" spans="3:3"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sheetData>
  <protectedRanges>
    <protectedRange password="FC5F" sqref="K44:K45 K49:K50" name="Range1_2_2_5_1"/>
  </protectedRanges>
  <mergeCells count="439">
    <mergeCell ref="C56:D56"/>
    <mergeCell ref="K56:L56"/>
    <mergeCell ref="C57:D57"/>
    <mergeCell ref="K57:L57"/>
    <mergeCell ref="C58:D58"/>
    <mergeCell ref="K58:L58"/>
    <mergeCell ref="M129:M133"/>
    <mergeCell ref="C51:O51"/>
    <mergeCell ref="C52:D52"/>
    <mergeCell ref="K52:L52"/>
    <mergeCell ref="C53:D53"/>
    <mergeCell ref="K53:L53"/>
    <mergeCell ref="C54:D54"/>
    <mergeCell ref="K54:L54"/>
    <mergeCell ref="C55:D55"/>
    <mergeCell ref="K55:L55"/>
    <mergeCell ref="O118:O122"/>
    <mergeCell ref="C117:D117"/>
    <mergeCell ref="K117:L117"/>
    <mergeCell ref="O108:O109"/>
    <mergeCell ref="O113:O114"/>
    <mergeCell ref="O115:O116"/>
    <mergeCell ref="H115:H116"/>
    <mergeCell ref="I115:I116"/>
    <mergeCell ref="C158:D158"/>
    <mergeCell ref="K158:L158"/>
    <mergeCell ref="C159:D159"/>
    <mergeCell ref="K159:L159"/>
    <mergeCell ref="C160:D160"/>
    <mergeCell ref="K160:L160"/>
    <mergeCell ref="J154:J156"/>
    <mergeCell ref="K154:L156"/>
    <mergeCell ref="M154:M156"/>
    <mergeCell ref="N154:N156"/>
    <mergeCell ref="O154:O156"/>
    <mergeCell ref="C157:O157"/>
    <mergeCell ref="B154:B156"/>
    <mergeCell ref="C154:D156"/>
    <mergeCell ref="E154:E156"/>
    <mergeCell ref="F154:F156"/>
    <mergeCell ref="G154:G156"/>
    <mergeCell ref="I154:I156"/>
    <mergeCell ref="C151:D151"/>
    <mergeCell ref="K151:L151"/>
    <mergeCell ref="C152:D152"/>
    <mergeCell ref="K152:L152"/>
    <mergeCell ref="C153:D153"/>
    <mergeCell ref="K153:L153"/>
    <mergeCell ref="G149:G150"/>
    <mergeCell ref="H149:H150"/>
    <mergeCell ref="J149:J150"/>
    <mergeCell ref="K149:L150"/>
    <mergeCell ref="C147:D147"/>
    <mergeCell ref="K147:L147"/>
    <mergeCell ref="C148:O148"/>
    <mergeCell ref="B149:B150"/>
    <mergeCell ref="C149:C150"/>
    <mergeCell ref="D149:D150"/>
    <mergeCell ref="E149:E150"/>
    <mergeCell ref="F149:F150"/>
    <mergeCell ref="O149:O150"/>
    <mergeCell ref="M149:M150"/>
    <mergeCell ref="N149:N150"/>
    <mergeCell ref="C142:O142"/>
    <mergeCell ref="B143:B144"/>
    <mergeCell ref="C143:D144"/>
    <mergeCell ref="E143:E144"/>
    <mergeCell ref="F143:F144"/>
    <mergeCell ref="G143:G144"/>
    <mergeCell ref="H143:H144"/>
    <mergeCell ref="J143:J144"/>
    <mergeCell ref="K143:L144"/>
    <mergeCell ref="M143:M144"/>
    <mergeCell ref="N143:N144"/>
    <mergeCell ref="O143:O146"/>
    <mergeCell ref="B145:B146"/>
    <mergeCell ref="C145:D146"/>
    <mergeCell ref="E145:E146"/>
    <mergeCell ref="F145:F146"/>
    <mergeCell ref="G145:G146"/>
    <mergeCell ref="H145:H146"/>
    <mergeCell ref="J145:J146"/>
    <mergeCell ref="K145:L146"/>
    <mergeCell ref="M145:M146"/>
    <mergeCell ref="N145:N146"/>
    <mergeCell ref="O138:O139"/>
    <mergeCell ref="B140:B141"/>
    <mergeCell ref="C140:D141"/>
    <mergeCell ref="E140:H141"/>
    <mergeCell ref="J140:J141"/>
    <mergeCell ref="K140:L141"/>
    <mergeCell ref="M140:M141"/>
    <mergeCell ref="N140:N141"/>
    <mergeCell ref="O140:O141"/>
    <mergeCell ref="C137:D137"/>
    <mergeCell ref="K137:L137"/>
    <mergeCell ref="B138:B139"/>
    <mergeCell ref="C138:D139"/>
    <mergeCell ref="E138:H139"/>
    <mergeCell ref="J138:J139"/>
    <mergeCell ref="K138:L139"/>
    <mergeCell ref="M138:M139"/>
    <mergeCell ref="N138:N139"/>
    <mergeCell ref="C134:D134"/>
    <mergeCell ref="K134:L134"/>
    <mergeCell ref="H129:H131"/>
    <mergeCell ref="J129:J131"/>
    <mergeCell ref="K129:L131"/>
    <mergeCell ref="N129:N131"/>
    <mergeCell ref="I130:I131"/>
    <mergeCell ref="C135:O135"/>
    <mergeCell ref="M123:M126"/>
    <mergeCell ref="N123:N126"/>
    <mergeCell ref="J127:J128"/>
    <mergeCell ref="K127:L128"/>
    <mergeCell ref="M127:M128"/>
    <mergeCell ref="N127:N128"/>
    <mergeCell ref="O127:O133"/>
    <mergeCell ref="H127:H128"/>
    <mergeCell ref="O123:O126"/>
    <mergeCell ref="H123:H124"/>
    <mergeCell ref="J123:J124"/>
    <mergeCell ref="K123:L126"/>
    <mergeCell ref="B129:B131"/>
    <mergeCell ref="C129:D131"/>
    <mergeCell ref="E129:E131"/>
    <mergeCell ref="F129:F131"/>
    <mergeCell ref="G129:G131"/>
    <mergeCell ref="B127:B128"/>
    <mergeCell ref="C127:D128"/>
    <mergeCell ref="E127:E128"/>
    <mergeCell ref="F127:F128"/>
    <mergeCell ref="G127:G128"/>
    <mergeCell ref="B132:B133"/>
    <mergeCell ref="C132:D133"/>
    <mergeCell ref="J132:J133"/>
    <mergeCell ref="K132:L133"/>
    <mergeCell ref="N132:N133"/>
    <mergeCell ref="M115:M116"/>
    <mergeCell ref="N115:N116"/>
    <mergeCell ref="K118:L122"/>
    <mergeCell ref="M118:M122"/>
    <mergeCell ref="N118:N122"/>
    <mergeCell ref="I121:I122"/>
    <mergeCell ref="B123:B124"/>
    <mergeCell ref="C123:C126"/>
    <mergeCell ref="D123:D124"/>
    <mergeCell ref="E123:E124"/>
    <mergeCell ref="F123:F124"/>
    <mergeCell ref="B125:B126"/>
    <mergeCell ref="D125:D126"/>
    <mergeCell ref="E125:E126"/>
    <mergeCell ref="F125:F126"/>
    <mergeCell ref="G125:G126"/>
    <mergeCell ref="H125:H126"/>
    <mergeCell ref="J125:J126"/>
    <mergeCell ref="G123:G124"/>
    <mergeCell ref="B118:B122"/>
    <mergeCell ref="C118:D122"/>
    <mergeCell ref="E118:E122"/>
    <mergeCell ref="F118:F122"/>
    <mergeCell ref="G118:G122"/>
    <mergeCell ref="I118:I120"/>
    <mergeCell ref="J118:J122"/>
    <mergeCell ref="M108:M109"/>
    <mergeCell ref="N108:N109"/>
    <mergeCell ref="J113:J114"/>
    <mergeCell ref="K113:L114"/>
    <mergeCell ref="M113:M114"/>
    <mergeCell ref="N113:N114"/>
    <mergeCell ref="B115:B116"/>
    <mergeCell ref="C115:D116"/>
    <mergeCell ref="E115:E116"/>
    <mergeCell ref="F115:F116"/>
    <mergeCell ref="G115:G116"/>
    <mergeCell ref="B113:B114"/>
    <mergeCell ref="C113:D114"/>
    <mergeCell ref="E113:E114"/>
    <mergeCell ref="F113:F114"/>
    <mergeCell ref="G113:G114"/>
    <mergeCell ref="H113:H114"/>
    <mergeCell ref="J115:J116"/>
    <mergeCell ref="K115:L116"/>
    <mergeCell ref="B110:B112"/>
    <mergeCell ref="C110:D112"/>
    <mergeCell ref="E110:E112"/>
    <mergeCell ref="F110:F112"/>
    <mergeCell ref="G110:G112"/>
    <mergeCell ref="C106:O106"/>
    <mergeCell ref="C107:D107"/>
    <mergeCell ref="K107:L107"/>
    <mergeCell ref="B108:B109"/>
    <mergeCell ref="C108:D109"/>
    <mergeCell ref="E108:E109"/>
    <mergeCell ref="F108:F109"/>
    <mergeCell ref="G108:G109"/>
    <mergeCell ref="H108:H109"/>
    <mergeCell ref="I108:I109"/>
    <mergeCell ref="H110:H112"/>
    <mergeCell ref="J110:J112"/>
    <mergeCell ref="K110:L112"/>
    <mergeCell ref="M110:M112"/>
    <mergeCell ref="N110:N112"/>
    <mergeCell ref="O110:O112"/>
    <mergeCell ref="I111:I112"/>
    <mergeCell ref="J108:J109"/>
    <mergeCell ref="K108:L109"/>
    <mergeCell ref="C102:C105"/>
    <mergeCell ref="K102:L102"/>
    <mergeCell ref="M102:M105"/>
    <mergeCell ref="K103:L103"/>
    <mergeCell ref="K104:L104"/>
    <mergeCell ref="K105:L105"/>
    <mergeCell ref="B96:B98"/>
    <mergeCell ref="D96:D98"/>
    <mergeCell ref="K96:L98"/>
    <mergeCell ref="O96:O98"/>
    <mergeCell ref="C99:C101"/>
    <mergeCell ref="E99:E101"/>
    <mergeCell ref="G99:G101"/>
    <mergeCell ref="K99:L101"/>
    <mergeCell ref="M99:M101"/>
    <mergeCell ref="N99:N101"/>
    <mergeCell ref="M91:M93"/>
    <mergeCell ref="N91:N93"/>
    <mergeCell ref="K92:L92"/>
    <mergeCell ref="K93:L93"/>
    <mergeCell ref="K83:L84"/>
    <mergeCell ref="M83:M86"/>
    <mergeCell ref="N83:N84"/>
    <mergeCell ref="B94:B95"/>
    <mergeCell ref="C94:C98"/>
    <mergeCell ref="D94:D95"/>
    <mergeCell ref="K94:L95"/>
    <mergeCell ref="M94:M98"/>
    <mergeCell ref="N94:N98"/>
    <mergeCell ref="B88:B89"/>
    <mergeCell ref="D88:D89"/>
    <mergeCell ref="K88:L89"/>
    <mergeCell ref="C90:D90"/>
    <mergeCell ref="K90:L90"/>
    <mergeCell ref="C91:C93"/>
    <mergeCell ref="K91:L91"/>
    <mergeCell ref="O83:O86"/>
    <mergeCell ref="B85:B86"/>
    <mergeCell ref="D85:D86"/>
    <mergeCell ref="E85:E86"/>
    <mergeCell ref="F85:F86"/>
    <mergeCell ref="G85:G86"/>
    <mergeCell ref="C81:D81"/>
    <mergeCell ref="K81:L81"/>
    <mergeCell ref="C82:O82"/>
    <mergeCell ref="B83:B84"/>
    <mergeCell ref="C83:C89"/>
    <mergeCell ref="D83:D84"/>
    <mergeCell ref="E83:E84"/>
    <mergeCell ref="F83:F84"/>
    <mergeCell ref="G83:G84"/>
    <mergeCell ref="H83:H84"/>
    <mergeCell ref="H85:H86"/>
    <mergeCell ref="J85:J86"/>
    <mergeCell ref="K85:L86"/>
    <mergeCell ref="N85:N86"/>
    <mergeCell ref="K87:L87"/>
    <mergeCell ref="M87:M89"/>
    <mergeCell ref="N87:N89"/>
    <mergeCell ref="J83:J84"/>
    <mergeCell ref="J78:J80"/>
    <mergeCell ref="K78:L80"/>
    <mergeCell ref="M78:M80"/>
    <mergeCell ref="N78:N80"/>
    <mergeCell ref="O78:O80"/>
    <mergeCell ref="I79:I80"/>
    <mergeCell ref="B78:B80"/>
    <mergeCell ref="C78:D80"/>
    <mergeCell ref="E78:E80"/>
    <mergeCell ref="F78:F80"/>
    <mergeCell ref="G78:G80"/>
    <mergeCell ref="H78:H80"/>
    <mergeCell ref="C67:D67"/>
    <mergeCell ref="K67:L67"/>
    <mergeCell ref="C68:O68"/>
    <mergeCell ref="B69:B71"/>
    <mergeCell ref="C69:C77"/>
    <mergeCell ref="D69:D71"/>
    <mergeCell ref="E69:E71"/>
    <mergeCell ref="G69:G77"/>
    <mergeCell ref="H69:H71"/>
    <mergeCell ref="B76:B77"/>
    <mergeCell ref="D76:D77"/>
    <mergeCell ref="E76:E77"/>
    <mergeCell ref="H76:H77"/>
    <mergeCell ref="J76:J77"/>
    <mergeCell ref="N76:N77"/>
    <mergeCell ref="B72:B75"/>
    <mergeCell ref="D72:D75"/>
    <mergeCell ref="E72:E75"/>
    <mergeCell ref="F72:F73"/>
    <mergeCell ref="H72:H75"/>
    <mergeCell ref="J72:J75"/>
    <mergeCell ref="I73:I75"/>
    <mergeCell ref="F74:F75"/>
    <mergeCell ref="J69:J71"/>
    <mergeCell ref="K69:L77"/>
    <mergeCell ref="M69:M77"/>
    <mergeCell ref="O69:O77"/>
    <mergeCell ref="F70:F71"/>
    <mergeCell ref="I70:I71"/>
    <mergeCell ref="N70:N71"/>
    <mergeCell ref="N72:N75"/>
    <mergeCell ref="K62:L62"/>
    <mergeCell ref="K63:L63"/>
    <mergeCell ref="K66:L66"/>
    <mergeCell ref="C64:C65"/>
    <mergeCell ref="K64:L64"/>
    <mergeCell ref="M64:M65"/>
    <mergeCell ref="N64:N65"/>
    <mergeCell ref="K65:L65"/>
    <mergeCell ref="C59:O59"/>
    <mergeCell ref="C60:C61"/>
    <mergeCell ref="D60:D61"/>
    <mergeCell ref="K60:L61"/>
    <mergeCell ref="M60:M61"/>
    <mergeCell ref="N60:N61"/>
    <mergeCell ref="C46:D46"/>
    <mergeCell ref="K46:L46"/>
    <mergeCell ref="C47:D47"/>
    <mergeCell ref="K47:L47"/>
    <mergeCell ref="C48:D48"/>
    <mergeCell ref="B49:B50"/>
    <mergeCell ref="C49:D50"/>
    <mergeCell ref="K49:L49"/>
    <mergeCell ref="K50:L50"/>
    <mergeCell ref="C41:O41"/>
    <mergeCell ref="C42:D42"/>
    <mergeCell ref="K42:L42"/>
    <mergeCell ref="C43:D43"/>
    <mergeCell ref="K43:L43"/>
    <mergeCell ref="B44:B45"/>
    <mergeCell ref="C44:D45"/>
    <mergeCell ref="F44:F45"/>
    <mergeCell ref="K44:L44"/>
    <mergeCell ref="K45:L45"/>
    <mergeCell ref="C39:D39"/>
    <mergeCell ref="K39:L39"/>
    <mergeCell ref="C40:D40"/>
    <mergeCell ref="K40:L40"/>
    <mergeCell ref="C34:O34"/>
    <mergeCell ref="C35:D35"/>
    <mergeCell ref="K35:L35"/>
    <mergeCell ref="C36:D36"/>
    <mergeCell ref="K36:L36"/>
    <mergeCell ref="C37:O37"/>
    <mergeCell ref="M32:M33"/>
    <mergeCell ref="N32:N33"/>
    <mergeCell ref="O32:O33"/>
    <mergeCell ref="K33:L33"/>
    <mergeCell ref="C29:D29"/>
    <mergeCell ref="K29:L29"/>
    <mergeCell ref="K31:L31"/>
    <mergeCell ref="C38:D38"/>
    <mergeCell ref="K38:L38"/>
    <mergeCell ref="B32:B33"/>
    <mergeCell ref="C32:D33"/>
    <mergeCell ref="E32:E33"/>
    <mergeCell ref="F32:F33"/>
    <mergeCell ref="G32:G33"/>
    <mergeCell ref="H32:H33"/>
    <mergeCell ref="I32:I33"/>
    <mergeCell ref="C26:D26"/>
    <mergeCell ref="K26:L26"/>
    <mergeCell ref="C27:D27"/>
    <mergeCell ref="K27:L27"/>
    <mergeCell ref="C28:D28"/>
    <mergeCell ref="K28:L28"/>
    <mergeCell ref="J32:J33"/>
    <mergeCell ref="K32:L32"/>
    <mergeCell ref="N18:N24"/>
    <mergeCell ref="O18:O24"/>
    <mergeCell ref="C25:O25"/>
    <mergeCell ref="B18:B24"/>
    <mergeCell ref="C18:D24"/>
    <mergeCell ref="E18:E24"/>
    <mergeCell ref="F18:F24"/>
    <mergeCell ref="G18:G24"/>
    <mergeCell ref="I18:I24"/>
    <mergeCell ref="N13:N14"/>
    <mergeCell ref="B13:B14"/>
    <mergeCell ref="C13:C14"/>
    <mergeCell ref="D13:D14"/>
    <mergeCell ref="E13:E14"/>
    <mergeCell ref="F13:F14"/>
    <mergeCell ref="G13:G14"/>
    <mergeCell ref="C9:O9"/>
    <mergeCell ref="C10:D10"/>
    <mergeCell ref="K10:L10"/>
    <mergeCell ref="C11:D11"/>
    <mergeCell ref="K11:L11"/>
    <mergeCell ref="C12:D12"/>
    <mergeCell ref="K12:L12"/>
    <mergeCell ref="H13:H14"/>
    <mergeCell ref="I13:I14"/>
    <mergeCell ref="J13:J14"/>
    <mergeCell ref="K13:L14"/>
    <mergeCell ref="N6:N8"/>
    <mergeCell ref="O6:O7"/>
    <mergeCell ref="I7:L7"/>
    <mergeCell ref="M7:M8"/>
    <mergeCell ref="K8:L8"/>
    <mergeCell ref="B6:B8"/>
    <mergeCell ref="C6:D8"/>
    <mergeCell ref="E6:E8"/>
    <mergeCell ref="F6:F8"/>
    <mergeCell ref="G6:G8"/>
    <mergeCell ref="H6:H8"/>
    <mergeCell ref="C136:D136"/>
    <mergeCell ref="K136:L136"/>
    <mergeCell ref="G132:G133"/>
    <mergeCell ref="F132:F133"/>
    <mergeCell ref="E132:E133"/>
    <mergeCell ref="B1:C5"/>
    <mergeCell ref="D1:H1"/>
    <mergeCell ref="I1:J5"/>
    <mergeCell ref="L1:M1"/>
    <mergeCell ref="E2:G2"/>
    <mergeCell ref="E3:G3"/>
    <mergeCell ref="D4:H4"/>
    <mergeCell ref="D5:H5"/>
    <mergeCell ref="I6:L6"/>
    <mergeCell ref="M13:M14"/>
    <mergeCell ref="C15:D15"/>
    <mergeCell ref="K15:L15"/>
    <mergeCell ref="C16:D16"/>
    <mergeCell ref="K16:L16"/>
    <mergeCell ref="C17:D17"/>
    <mergeCell ref="K17:L17"/>
    <mergeCell ref="J18:J24"/>
    <mergeCell ref="K18:L24"/>
    <mergeCell ref="M18:M24"/>
  </mergeCells>
  <conditionalFormatting sqref="C15:C18">
    <cfRule type="cellIs" dxfId="151" priority="40" stopIfTrue="1" operator="equal">
      <formula>"H"</formula>
    </cfRule>
  </conditionalFormatting>
  <conditionalFormatting sqref="C32 K33:L33">
    <cfRule type="cellIs" dxfId="150" priority="48" stopIfTrue="1" operator="equal">
      <formula>"H"</formula>
    </cfRule>
  </conditionalFormatting>
  <conditionalFormatting sqref="C36:C37">
    <cfRule type="cellIs" dxfId="149" priority="25" stopIfTrue="1" operator="equal">
      <formula>"H"</formula>
    </cfRule>
  </conditionalFormatting>
  <conditionalFormatting sqref="C39:C41">
    <cfRule type="cellIs" dxfId="148" priority="23" stopIfTrue="1" operator="equal">
      <formula>"H"</formula>
    </cfRule>
  </conditionalFormatting>
  <conditionalFormatting sqref="C51">
    <cfRule type="cellIs" dxfId="147" priority="13" stopIfTrue="1" operator="equal">
      <formula>"H"</formula>
    </cfRule>
  </conditionalFormatting>
  <conditionalFormatting sqref="C53:C58 N55:O58">
    <cfRule type="cellIs" dxfId="146" priority="4" stopIfTrue="1" operator="equal">
      <formula>"H"</formula>
    </cfRule>
  </conditionalFormatting>
  <conditionalFormatting sqref="C110 E113:K113 I114">
    <cfRule type="cellIs" dxfId="145" priority="61" stopIfTrue="1" operator="equal">
      <formula>"H"</formula>
    </cfRule>
  </conditionalFormatting>
  <conditionalFormatting sqref="C38:H38">
    <cfRule type="cellIs" dxfId="144" priority="26" stopIfTrue="1" operator="equal">
      <formula>"H"</formula>
    </cfRule>
  </conditionalFormatting>
  <conditionalFormatting sqref="C34:O34">
    <cfRule type="cellIs" dxfId="143" priority="69" stopIfTrue="1" operator="equal">
      <formula>"H"</formula>
    </cfRule>
  </conditionalFormatting>
  <conditionalFormatting sqref="C52:O52 M53:O54">
    <cfRule type="cellIs" dxfId="142" priority="12" stopIfTrue="1" operator="equal">
      <formula>"H"</formula>
    </cfRule>
  </conditionalFormatting>
  <conditionalFormatting sqref="C59:O59">
    <cfRule type="cellIs" dxfId="141" priority="60" stopIfTrue="1" operator="equal">
      <formula>"H"</formula>
    </cfRule>
  </conditionalFormatting>
  <conditionalFormatting sqref="C68:O69">
    <cfRule type="cellIs" dxfId="140" priority="68" stopIfTrue="1" operator="equal">
      <formula>"H"</formula>
    </cfRule>
  </conditionalFormatting>
  <conditionalFormatting sqref="C82:O82">
    <cfRule type="cellIs" dxfId="139" priority="67" stopIfTrue="1" operator="equal">
      <formula>"H"</formula>
    </cfRule>
  </conditionalFormatting>
  <conditionalFormatting sqref="C106:O106 C107:K107 C108">
    <cfRule type="cellIs" dxfId="138" priority="66" stopIfTrue="1" operator="equal">
      <formula>"H"</formula>
    </cfRule>
  </conditionalFormatting>
  <conditionalFormatting sqref="C135:O135">
    <cfRule type="cellIs" dxfId="137" priority="57" stopIfTrue="1" operator="equal">
      <formula>"H"</formula>
    </cfRule>
  </conditionalFormatting>
  <conditionalFormatting sqref="C142:O142">
    <cfRule type="cellIs" dxfId="136" priority="64" stopIfTrue="1" operator="equal">
      <formula>"H"</formula>
    </cfRule>
  </conditionalFormatting>
  <conditionalFormatting sqref="C148:O148">
    <cfRule type="cellIs" dxfId="135" priority="63" stopIfTrue="1" operator="equal">
      <formula>"H"</formula>
    </cfRule>
  </conditionalFormatting>
  <conditionalFormatting sqref="C157:O157">
    <cfRule type="cellIs" dxfId="134" priority="62" stopIfTrue="1" operator="equal">
      <formula>"H"</formula>
    </cfRule>
  </conditionalFormatting>
  <conditionalFormatting sqref="C25:IY29">
    <cfRule type="cellIs" dxfId="133" priority="70" stopIfTrue="1" operator="equal">
      <formula>"H"</formula>
    </cfRule>
  </conditionalFormatting>
  <conditionalFormatting sqref="C9:XFD12">
    <cfRule type="cellIs" dxfId="132" priority="81" stopIfTrue="1" operator="equal">
      <formula>"H"</formula>
    </cfRule>
  </conditionalFormatting>
  <conditionalFormatting sqref="D70:E71">
    <cfRule type="cellIs" dxfId="131" priority="80" stopIfTrue="1" operator="equal">
      <formula>"H"</formula>
    </cfRule>
  </conditionalFormatting>
  <conditionalFormatting sqref="D1:L1 O1:IY1 D2:E3 I2:IY3 D4:IY5 C6:IY6 C7:M7 P7:IY8 C8:L8 C12:O12 C13:K13 M13:IY13 O14:IY14 C31:IY31 P32:IY34 C35:K35 P37:IY37 P41:IY41 O42:IY50 P51:IY60 P61:XFD64 P65:IY69 G71:M71 O71 D72:F72 H72:J76 D73:E73 D74:F74 D75:E76 I77 C78 E79:E80 I79:M80 O79:O80 E81:K81 M81:O81 E83 M83:O83 I84 I93:K93 M94:N94 I94:J95 E94:E99 J96:J97 I99:K99 M99:O99 O100:O101 I100:J102 M102:O102 O103:O105 E110:N110 E111:M112 M113:N113 C115 E115:K115 M115:O115 E116:H117 J116:J117 M116:M117 O117 C118 E118:O118 E119:M122 C123 E123:K123 M123:O123 E124:G124 I124:J124 M124 E125:J126 P125:IY1048576 C127 N127:O127 C129 E129:H129 J129:K129 M129 I129:I130 E130:G131 J130:J131 C132 E132:K132 I133 C143 E143:K143 E144 I144 C145 E145:K145 E146 I146 C147 E147:K147 C149:K149 C150:J150 C151:K154 C155:J156 C158:C160 E158:K160 M158:O160 C161:O161 C162:E162 G162:O162 C163:G166 I163:O166 C167:O65591">
    <cfRule type="cellIs" dxfId="130" priority="103" stopIfTrue="1" operator="equal">
      <formula>"H"</formula>
    </cfRule>
  </conditionalFormatting>
  <conditionalFormatting sqref="E60:E62 M62:O63">
    <cfRule type="cellIs" dxfId="129" priority="58" stopIfTrue="1" operator="equal">
      <formula>"H"</formula>
    </cfRule>
  </conditionalFormatting>
  <conditionalFormatting sqref="E85">
    <cfRule type="cellIs" dxfId="128" priority="98" stopIfTrue="1" operator="equal">
      <formula>"H"</formula>
    </cfRule>
  </conditionalFormatting>
  <conditionalFormatting sqref="E102:E105 I103:K105">
    <cfRule type="cellIs" dxfId="127" priority="94" stopIfTrue="1" operator="equal">
      <formula>"H"</formula>
    </cfRule>
  </conditionalFormatting>
  <conditionalFormatting sqref="E135:E137 C136:C137 I136:K137">
    <cfRule type="cellIs" dxfId="126" priority="2" stopIfTrue="1" operator="equal">
      <formula>"H"</formula>
    </cfRule>
  </conditionalFormatting>
  <conditionalFormatting sqref="E127:F128">
    <cfRule type="cellIs" dxfId="125" priority="71" stopIfTrue="1" operator="equal">
      <formula>"H"</formula>
    </cfRule>
  </conditionalFormatting>
  <conditionalFormatting sqref="E15:G18">
    <cfRule type="cellIs" dxfId="124" priority="24" stopIfTrue="1" operator="equal">
      <formula>"H"</formula>
    </cfRule>
  </conditionalFormatting>
  <conditionalFormatting sqref="E36:K36">
    <cfRule type="cellIs" dxfId="123" priority="33" stopIfTrue="1" operator="equal">
      <formula>"H"</formula>
    </cfRule>
  </conditionalFormatting>
  <conditionalFormatting sqref="E39:K40">
    <cfRule type="cellIs" dxfId="122" priority="29" stopIfTrue="1" operator="equal">
      <formula>"H"</formula>
    </cfRule>
  </conditionalFormatting>
  <conditionalFormatting sqref="E53:K58">
    <cfRule type="cellIs" dxfId="121" priority="3" stopIfTrue="1" operator="equal">
      <formula>"H"</formula>
    </cfRule>
  </conditionalFormatting>
  <conditionalFormatting sqref="E108:K108">
    <cfRule type="cellIs" dxfId="120" priority="34" stopIfTrue="1" operator="equal">
      <formula>"H"</formula>
    </cfRule>
  </conditionalFormatting>
  <conditionalFormatting sqref="E134:M134">
    <cfRule type="cellIs" dxfId="119" priority="16" stopIfTrue="1" operator="equal">
      <formula>"H"</formula>
    </cfRule>
  </conditionalFormatting>
  <conditionalFormatting sqref="E32:O32">
    <cfRule type="cellIs" dxfId="118" priority="44" stopIfTrue="1" operator="equal">
      <formula>"H"</formula>
    </cfRule>
  </conditionalFormatting>
  <conditionalFormatting sqref="E78:O78">
    <cfRule type="cellIs" dxfId="117" priority="101" stopIfTrue="1" operator="equal">
      <formula>"H"</formula>
    </cfRule>
  </conditionalFormatting>
  <conditionalFormatting sqref="F70:XFD70">
    <cfRule type="cellIs" dxfId="116" priority="56" stopIfTrue="1" operator="equal">
      <formula>"H"</formula>
    </cfRule>
  </conditionalFormatting>
  <conditionalFormatting sqref="H15:H24 M17:O18">
    <cfRule type="cellIs" dxfId="115" priority="41" stopIfTrue="1" operator="equal">
      <formula>"H"</formula>
    </cfRule>
  </conditionalFormatting>
  <conditionalFormatting sqref="I64:I67">
    <cfRule type="cellIs" dxfId="114" priority="20" stopIfTrue="1" operator="equal">
      <formula>"H"</formula>
    </cfRule>
  </conditionalFormatting>
  <conditionalFormatting sqref="I86:I92">
    <cfRule type="cellIs" dxfId="113" priority="95" stopIfTrue="1" operator="equal">
      <formula>"H"</formula>
    </cfRule>
  </conditionalFormatting>
  <conditionalFormatting sqref="I96:I98">
    <cfRule type="cellIs" dxfId="112" priority="96" stopIfTrue="1" operator="equal">
      <formula>"H"</formula>
    </cfRule>
  </conditionalFormatting>
  <conditionalFormatting sqref="I60:J63">
    <cfRule type="cellIs" dxfId="111" priority="43" stopIfTrue="1" operator="equal">
      <formula>"H"</formula>
    </cfRule>
  </conditionalFormatting>
  <conditionalFormatting sqref="I15:K18">
    <cfRule type="cellIs" dxfId="110" priority="22" stopIfTrue="1" operator="equal">
      <formula>"H"</formula>
    </cfRule>
  </conditionalFormatting>
  <conditionalFormatting sqref="I83:K83">
    <cfRule type="cellIs" dxfId="109" priority="100" stopIfTrue="1" operator="equal">
      <formula>"H"</formula>
    </cfRule>
  </conditionalFormatting>
  <conditionalFormatting sqref="I85:K85">
    <cfRule type="cellIs" dxfId="108" priority="97" stopIfTrue="1" operator="equal">
      <formula>"H"</formula>
    </cfRule>
  </conditionalFormatting>
  <conditionalFormatting sqref="J38 N38:IY40">
    <cfRule type="cellIs" dxfId="107" priority="28" stopIfTrue="1" operator="equal">
      <formula>"H"</formula>
    </cfRule>
  </conditionalFormatting>
  <conditionalFormatting sqref="K117">
    <cfRule type="cellIs" dxfId="106" priority="17" stopIfTrue="1" operator="equal">
      <formula>"H"</formula>
    </cfRule>
  </conditionalFormatting>
  <conditionalFormatting sqref="K63:L63">
    <cfRule type="cellIs" dxfId="105" priority="42" stopIfTrue="1" operator="equal">
      <formula>"H"</formula>
    </cfRule>
  </conditionalFormatting>
  <conditionalFormatting sqref="M66">
    <cfRule type="cellIs" dxfId="104" priority="21" stopIfTrue="1" operator="equal">
      <formula>"H"</formula>
    </cfRule>
  </conditionalFormatting>
  <conditionalFormatting sqref="M60:O60 O61">
    <cfRule type="cellIs" dxfId="103" priority="59" stopIfTrue="1" operator="equal">
      <formula>"H"</formula>
    </cfRule>
  </conditionalFormatting>
  <conditionalFormatting sqref="M107:O108">
    <cfRule type="cellIs" dxfId="102" priority="18" stopIfTrue="1" operator="equal">
      <formula>"H"</formula>
    </cfRule>
  </conditionalFormatting>
  <conditionalFormatting sqref="M35:IY36">
    <cfRule type="cellIs" dxfId="101" priority="32" stopIfTrue="1" operator="equal">
      <formula>"H"</formula>
    </cfRule>
  </conditionalFormatting>
  <conditionalFormatting sqref="M15:XFD16 P17:XFD24">
    <cfRule type="cellIs" dxfId="100" priority="55" stopIfTrue="1" operator="equal">
      <formula>"H"</formula>
    </cfRule>
  </conditionalFormatting>
  <conditionalFormatting sqref="O8">
    <cfRule type="cellIs" dxfId="99" priority="31" stopIfTrue="1" operator="equal">
      <formula>"H"</formula>
    </cfRule>
  </conditionalFormatting>
  <conditionalFormatting sqref="P71:IY123 G127:K127 G128:J128">
    <cfRule type="cellIs" dxfId="98" priority="72" stopIfTrue="1" operator="equal">
      <formula>"H"</formula>
    </cfRule>
  </conditionalFormatting>
  <printOptions horizontalCentered="1"/>
  <pageMargins left="0.39370078740157483" right="0.39370078740157483" top="0.39370078740157483" bottom="0.39370078740157483" header="0.19685039370078741" footer="0.19685039370078741"/>
  <pageSetup paperSize="8" scale="72" fitToHeight="0" orientation="landscape" r:id="rId1"/>
  <headerFooter>
    <oddFooter>Page &amp;P of &amp;N</oddFooter>
  </headerFooter>
  <rowBreaks count="9" manualBreakCount="9">
    <brk id="24" min="1" max="13" man="1"/>
    <brk id="33" min="1" max="13" man="1"/>
    <brk id="58" min="1" max="14" man="1"/>
    <brk id="67" min="1" max="13" man="1"/>
    <brk id="81" min="1" max="13" man="1"/>
    <brk id="90" min="1" max="13" man="1"/>
    <brk id="105" min="1" max="13" man="1"/>
    <brk id="122" min="1" max="14" man="1"/>
    <brk id="147" min="1" max="13"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B234FC80-EFC5-488C-88E7-0ADF3141A76B}">
          <x14:formula1>
            <xm:f>'FBS sites'!$X$3:$X$14</xm:f>
          </x14:formula1>
          <xm:sqref>E3:G3</xm:sqref>
        </x14:dataValidation>
        <x14:dataValidation type="list" allowBlank="1" showInputMessage="1" showErrorMessage="1" xr:uid="{8D81ACB5-0845-48AC-B817-DEFF87ECC61F}">
          <x14:formula1>
            <xm:f>'FBS sites'!$B$3:$B$14</xm:f>
          </x14:formula1>
          <xm:sqref>H3</xm:sqref>
        </x14:dataValidation>
        <x14:dataValidation type="list" allowBlank="1" showInputMessage="1" showErrorMessage="1" xr:uid="{26241EB3-25DB-4905-ABF4-C90E03B4F264}">
          <x14:formula1>
            <xm:f>'FBS sites'!C3:C14</xm:f>
          </x14:formula1>
          <xm:sqref>E2 H2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469E5-2F44-49F8-8A1C-11327B672AAE}">
  <sheetPr>
    <pageSetUpPr fitToPage="1"/>
  </sheetPr>
  <dimension ref="B1:S216"/>
  <sheetViews>
    <sheetView view="pageBreakPreview" zoomScale="85" zoomScaleNormal="85" zoomScaleSheetLayoutView="85" zoomScalePageLayoutView="75" workbookViewId="0">
      <pane xSplit="2" ySplit="8" topLeftCell="C47" activePane="bottomRight" state="frozen"/>
      <selection pane="topRight" activeCell="B1" sqref="B1"/>
      <selection pane="bottomLeft" activeCell="A9" sqref="A9"/>
      <selection pane="bottomRight" activeCell="E52" sqref="E52"/>
    </sheetView>
  </sheetViews>
  <sheetFormatPr defaultRowHeight="0" customHeight="1" zeroHeight="1"/>
  <cols>
    <col min="2" max="2" width="9.5703125" style="7" customWidth="1"/>
    <col min="3" max="3" width="30.7109375" customWidth="1"/>
    <col min="4" max="4" width="14.28515625" customWidth="1"/>
    <col min="5" max="5" width="16.140625" customWidth="1"/>
    <col min="6" max="6" width="18.5703125" style="6" customWidth="1"/>
    <col min="7" max="7" width="23.28515625" style="6" customWidth="1"/>
    <col min="8" max="8" width="43" style="6" customWidth="1"/>
    <col min="9" max="9" width="12" customWidth="1"/>
    <col min="10" max="10" width="15.5703125" customWidth="1"/>
    <col min="11" max="11" width="10.5703125" customWidth="1"/>
    <col min="12" max="12" width="25" customWidth="1"/>
    <col min="13" max="14" width="17.28515625" customWidth="1"/>
    <col min="15" max="15" width="22" customWidth="1"/>
    <col min="16" max="256" width="9.140625" customWidth="1"/>
    <col min="257" max="257" width="9.5703125" customWidth="1"/>
    <col min="258" max="259" width="17" customWidth="1"/>
  </cols>
  <sheetData>
    <row r="1" spans="2:15" ht="33" customHeight="1">
      <c r="B1" s="379"/>
      <c r="C1" s="380"/>
      <c r="D1" s="385" t="s">
        <v>209</v>
      </c>
      <c r="E1" s="386"/>
      <c r="F1" s="386"/>
      <c r="G1" s="386"/>
      <c r="H1" s="387"/>
      <c r="I1" s="388"/>
      <c r="J1" s="389"/>
      <c r="K1" s="80" t="s">
        <v>219</v>
      </c>
      <c r="L1" s="407" t="s">
        <v>325</v>
      </c>
      <c r="M1" s="407"/>
      <c r="N1" s="181"/>
      <c r="O1" s="9"/>
    </row>
    <row r="2" spans="2:15" ht="33" customHeight="1">
      <c r="B2" s="381"/>
      <c r="C2" s="382"/>
      <c r="D2" s="100" t="s">
        <v>322</v>
      </c>
      <c r="E2" s="406" t="s">
        <v>374</v>
      </c>
      <c r="F2" s="406"/>
      <c r="G2" s="406"/>
      <c r="H2" s="101"/>
      <c r="I2" s="390"/>
      <c r="J2" s="391"/>
      <c r="K2" s="79" t="s">
        <v>220</v>
      </c>
      <c r="L2" s="90" t="s">
        <v>673</v>
      </c>
      <c r="M2" s="10" t="s">
        <v>221</v>
      </c>
      <c r="N2" s="10"/>
      <c r="O2" s="82">
        <v>10</v>
      </c>
    </row>
    <row r="3" spans="2:15" ht="18" customHeight="1">
      <c r="B3" s="381"/>
      <c r="C3" s="382"/>
      <c r="D3" s="100" t="s">
        <v>323</v>
      </c>
      <c r="E3" s="406" t="s">
        <v>398</v>
      </c>
      <c r="F3" s="406"/>
      <c r="G3" s="406"/>
      <c r="H3" s="101"/>
      <c r="I3" s="390"/>
      <c r="J3" s="391"/>
      <c r="K3" s="79" t="s">
        <v>0</v>
      </c>
      <c r="L3" s="81" t="s">
        <v>326</v>
      </c>
      <c r="M3" s="10" t="s">
        <v>1</v>
      </c>
      <c r="N3" s="10"/>
      <c r="O3" s="102">
        <v>44851</v>
      </c>
    </row>
    <row r="4" spans="2:15" ht="18" customHeight="1">
      <c r="B4" s="381"/>
      <c r="C4" s="382"/>
      <c r="D4" s="394"/>
      <c r="E4" s="395"/>
      <c r="F4" s="395"/>
      <c r="G4" s="395"/>
      <c r="H4" s="396"/>
      <c r="I4" s="390"/>
      <c r="J4" s="391"/>
      <c r="K4" s="79" t="s">
        <v>2</v>
      </c>
      <c r="L4" s="81" t="s">
        <v>324</v>
      </c>
      <c r="M4" s="10" t="s">
        <v>3</v>
      </c>
      <c r="N4" s="10"/>
      <c r="O4" s="102">
        <v>44838</v>
      </c>
    </row>
    <row r="5" spans="2:15" ht="9" customHeight="1" thickBot="1">
      <c r="B5" s="383"/>
      <c r="C5" s="384"/>
      <c r="D5" s="397"/>
      <c r="E5" s="398"/>
      <c r="F5" s="398"/>
      <c r="G5" s="398"/>
      <c r="H5" s="399"/>
      <c r="I5" s="392"/>
      <c r="J5" s="393"/>
      <c r="K5" s="15"/>
      <c r="L5" s="11"/>
      <c r="M5" s="11"/>
      <c r="N5" s="11"/>
      <c r="O5" s="12"/>
    </row>
    <row r="6" spans="2:15" ht="31.5" customHeight="1">
      <c r="B6" s="400" t="s">
        <v>210</v>
      </c>
      <c r="C6" s="400" t="s">
        <v>4</v>
      </c>
      <c r="D6" s="402"/>
      <c r="E6" s="415" t="s">
        <v>5</v>
      </c>
      <c r="F6" s="415" t="s">
        <v>6</v>
      </c>
      <c r="G6" s="415" t="s">
        <v>172</v>
      </c>
      <c r="H6" s="415" t="s">
        <v>7</v>
      </c>
      <c r="I6" s="400" t="s">
        <v>8</v>
      </c>
      <c r="J6" s="401"/>
      <c r="K6" s="401"/>
      <c r="L6" s="402"/>
      <c r="M6" s="45" t="s">
        <v>211</v>
      </c>
      <c r="N6" s="267" t="s">
        <v>459</v>
      </c>
      <c r="O6" s="415" t="s">
        <v>212</v>
      </c>
    </row>
    <row r="7" spans="2:15" ht="19.5" customHeight="1" thickBot="1">
      <c r="B7" s="411"/>
      <c r="C7" s="411"/>
      <c r="D7" s="413"/>
      <c r="E7" s="416"/>
      <c r="F7" s="416"/>
      <c r="G7" s="416"/>
      <c r="H7" s="416"/>
      <c r="I7" s="403" t="s">
        <v>9</v>
      </c>
      <c r="J7" s="404"/>
      <c r="K7" s="404"/>
      <c r="L7" s="405"/>
      <c r="M7" s="265" t="s">
        <v>10</v>
      </c>
      <c r="N7" s="265"/>
      <c r="O7" s="416"/>
    </row>
    <row r="8" spans="2:15" ht="24.75" customHeight="1" thickBot="1">
      <c r="B8" s="412"/>
      <c r="C8" s="412"/>
      <c r="D8" s="414"/>
      <c r="E8" s="417"/>
      <c r="F8" s="417"/>
      <c r="G8" s="417"/>
      <c r="H8" s="417"/>
      <c r="I8" s="3" t="s">
        <v>12</v>
      </c>
      <c r="J8" s="4" t="s">
        <v>428</v>
      </c>
      <c r="K8" s="408" t="s">
        <v>13</v>
      </c>
      <c r="L8" s="409"/>
      <c r="M8" s="266"/>
      <c r="N8" s="266"/>
      <c r="O8" s="71" t="s">
        <v>11</v>
      </c>
    </row>
    <row r="9" spans="2:15" s="89" customFormat="1" ht="18" customHeight="1" thickBot="1">
      <c r="B9" s="49">
        <v>1</v>
      </c>
      <c r="C9" s="310" t="s">
        <v>14</v>
      </c>
      <c r="D9" s="311"/>
      <c r="E9" s="311"/>
      <c r="F9" s="311"/>
      <c r="G9" s="311"/>
      <c r="H9" s="311"/>
      <c r="I9" s="311"/>
      <c r="J9" s="311"/>
      <c r="K9" s="311"/>
      <c r="L9" s="311"/>
      <c r="M9" s="311"/>
      <c r="N9" s="311"/>
      <c r="O9" s="312"/>
    </row>
    <row r="10" spans="2:15" ht="75.75" thickBot="1">
      <c r="B10" s="31">
        <v>1.1000000000000001</v>
      </c>
      <c r="C10" s="308" t="s">
        <v>15</v>
      </c>
      <c r="D10" s="309"/>
      <c r="E10" s="16" t="s">
        <v>16</v>
      </c>
      <c r="F10" s="47" t="s">
        <v>17</v>
      </c>
      <c r="G10" s="17" t="s">
        <v>18</v>
      </c>
      <c r="H10" s="47" t="s">
        <v>214</v>
      </c>
      <c r="I10" s="48" t="s">
        <v>19</v>
      </c>
      <c r="J10" s="18"/>
      <c r="K10" s="410"/>
      <c r="L10" s="276"/>
      <c r="M10" s="19" t="s">
        <v>213</v>
      </c>
      <c r="N10" s="19"/>
      <c r="O10" s="19"/>
    </row>
    <row r="11" spans="2:15" ht="75" customHeight="1" thickBot="1">
      <c r="B11" s="31">
        <v>1.2</v>
      </c>
      <c r="C11" s="308" t="s">
        <v>20</v>
      </c>
      <c r="D11" s="309"/>
      <c r="E11" s="16" t="s">
        <v>16</v>
      </c>
      <c r="F11" s="47" t="s">
        <v>21</v>
      </c>
      <c r="G11" s="17" t="s">
        <v>403</v>
      </c>
      <c r="H11" s="47" t="s">
        <v>222</v>
      </c>
      <c r="I11" s="20" t="s">
        <v>22</v>
      </c>
      <c r="J11" s="18"/>
      <c r="K11" s="306" t="s">
        <v>431</v>
      </c>
      <c r="L11" s="307"/>
      <c r="M11" s="19" t="s">
        <v>213</v>
      </c>
      <c r="N11" s="19"/>
      <c r="O11" s="78" t="s">
        <v>306</v>
      </c>
    </row>
    <row r="12" spans="2:15" ht="75" customHeight="1" thickBot="1">
      <c r="B12" s="31">
        <v>1.3</v>
      </c>
      <c r="C12" s="324" t="s">
        <v>217</v>
      </c>
      <c r="D12" s="330"/>
      <c r="E12" s="17" t="s">
        <v>32</v>
      </c>
      <c r="F12" s="60"/>
      <c r="G12" s="60" t="s">
        <v>18</v>
      </c>
      <c r="H12" s="60" t="s">
        <v>36</v>
      </c>
      <c r="I12" s="23" t="s">
        <v>22</v>
      </c>
      <c r="J12" s="63"/>
      <c r="K12" s="306" t="s">
        <v>196</v>
      </c>
      <c r="L12" s="307"/>
      <c r="M12" s="60" t="s">
        <v>216</v>
      </c>
      <c r="N12" s="60"/>
      <c r="O12" s="51" t="s">
        <v>307</v>
      </c>
    </row>
    <row r="13" spans="2:15" ht="41.25" customHeight="1" thickBot="1">
      <c r="B13" s="329">
        <v>1.4</v>
      </c>
      <c r="C13" s="334" t="s">
        <v>41</v>
      </c>
      <c r="D13" s="329" t="s">
        <v>42</v>
      </c>
      <c r="E13" s="267" t="s">
        <v>43</v>
      </c>
      <c r="F13" s="267" t="s">
        <v>44</v>
      </c>
      <c r="G13" s="267" t="s">
        <v>18</v>
      </c>
      <c r="H13" s="267" t="s">
        <v>327</v>
      </c>
      <c r="I13" s="329" t="s">
        <v>22</v>
      </c>
      <c r="J13" s="267"/>
      <c r="K13" s="286" t="s">
        <v>45</v>
      </c>
      <c r="L13" s="287"/>
      <c r="M13" s="267" t="s">
        <v>405</v>
      </c>
      <c r="N13" s="267"/>
      <c r="O13" s="177" t="s">
        <v>404</v>
      </c>
    </row>
    <row r="14" spans="2:15" ht="41.25" customHeight="1" thickBot="1">
      <c r="B14" s="299"/>
      <c r="C14" s="336"/>
      <c r="D14" s="299"/>
      <c r="E14" s="266"/>
      <c r="F14" s="266"/>
      <c r="G14" s="266"/>
      <c r="H14" s="266"/>
      <c r="I14" s="299"/>
      <c r="J14" s="266"/>
      <c r="K14" s="291"/>
      <c r="L14" s="292"/>
      <c r="M14" s="266"/>
      <c r="N14" s="266"/>
      <c r="O14" s="188" t="s">
        <v>458</v>
      </c>
    </row>
    <row r="15" spans="2:15" ht="76.5" customHeight="1" thickBot="1">
      <c r="B15" s="31">
        <v>1.5</v>
      </c>
      <c r="C15" s="308" t="s">
        <v>207</v>
      </c>
      <c r="D15" s="309"/>
      <c r="E15" s="16" t="s">
        <v>16</v>
      </c>
      <c r="F15" s="47" t="s">
        <v>218</v>
      </c>
      <c r="G15" s="17" t="s">
        <v>18</v>
      </c>
      <c r="H15" s="47" t="s">
        <v>223</v>
      </c>
      <c r="I15" s="20" t="s">
        <v>22</v>
      </c>
      <c r="J15" s="18"/>
      <c r="K15" s="306" t="s">
        <v>308</v>
      </c>
      <c r="L15" s="307"/>
      <c r="M15" s="19" t="s">
        <v>208</v>
      </c>
      <c r="N15" s="19"/>
      <c r="O15" s="78" t="s">
        <v>429</v>
      </c>
    </row>
    <row r="16" spans="2:15" ht="74.25" customHeight="1" thickBot="1">
      <c r="B16" s="31">
        <v>1.6</v>
      </c>
      <c r="C16" s="308" t="s">
        <v>320</v>
      </c>
      <c r="D16" s="309"/>
      <c r="E16" s="16" t="s">
        <v>16</v>
      </c>
      <c r="F16" s="47" t="s">
        <v>455</v>
      </c>
      <c r="G16" s="17" t="s">
        <v>18</v>
      </c>
      <c r="H16" s="47" t="s">
        <v>456</v>
      </c>
      <c r="I16" s="20" t="s">
        <v>22</v>
      </c>
      <c r="J16" s="18"/>
      <c r="K16" s="306" t="s">
        <v>321</v>
      </c>
      <c r="L16" s="307"/>
      <c r="M16" s="19" t="s">
        <v>457</v>
      </c>
      <c r="N16" s="19"/>
      <c r="O16" s="19"/>
    </row>
    <row r="17" spans="2:15" ht="74.25" customHeight="1" thickBot="1">
      <c r="B17" s="31">
        <v>1.7</v>
      </c>
      <c r="C17" s="308" t="s">
        <v>420</v>
      </c>
      <c r="D17" s="309"/>
      <c r="E17" s="16" t="s">
        <v>16</v>
      </c>
      <c r="F17" s="17" t="s">
        <v>421</v>
      </c>
      <c r="G17" s="17" t="s">
        <v>18</v>
      </c>
      <c r="H17" s="47" t="s">
        <v>422</v>
      </c>
      <c r="I17" s="20" t="s">
        <v>22</v>
      </c>
      <c r="J17" s="18"/>
      <c r="K17" s="306" t="s">
        <v>423</v>
      </c>
      <c r="L17" s="307"/>
      <c r="M17" s="19" t="s">
        <v>424</v>
      </c>
      <c r="N17" s="19"/>
      <c r="O17" s="19"/>
    </row>
    <row r="18" spans="2:15" ht="19.5" customHeight="1" thickBot="1">
      <c r="B18" s="329">
        <v>1.8</v>
      </c>
      <c r="C18" s="324" t="s">
        <v>460</v>
      </c>
      <c r="D18" s="330"/>
      <c r="E18" s="267"/>
      <c r="F18" s="267" t="s">
        <v>461</v>
      </c>
      <c r="G18" s="267" t="s">
        <v>18</v>
      </c>
      <c r="H18" s="17" t="s">
        <v>509</v>
      </c>
      <c r="I18" s="334" t="s">
        <v>22</v>
      </c>
      <c r="J18" s="337"/>
      <c r="K18" s="286"/>
      <c r="L18" s="287"/>
      <c r="M18" s="267" t="s">
        <v>535</v>
      </c>
      <c r="N18" s="267"/>
      <c r="O18" s="267"/>
    </row>
    <row r="19" spans="2:15" ht="18.75" customHeight="1" thickBot="1">
      <c r="B19" s="298"/>
      <c r="C19" s="331"/>
      <c r="D19" s="332"/>
      <c r="E19" s="265"/>
      <c r="F19" s="265"/>
      <c r="G19" s="265"/>
      <c r="H19" s="17" t="s">
        <v>498</v>
      </c>
      <c r="I19" s="335"/>
      <c r="J19" s="338"/>
      <c r="K19" s="288"/>
      <c r="L19" s="289"/>
      <c r="M19" s="265"/>
      <c r="N19" s="265"/>
      <c r="O19" s="265"/>
    </row>
    <row r="20" spans="2:15" ht="18.75" customHeight="1" thickBot="1">
      <c r="B20" s="298"/>
      <c r="C20" s="331"/>
      <c r="D20" s="332"/>
      <c r="E20" s="265"/>
      <c r="F20" s="265"/>
      <c r="G20" s="265"/>
      <c r="H20" s="17" t="s">
        <v>20</v>
      </c>
      <c r="I20" s="335"/>
      <c r="J20" s="338"/>
      <c r="K20" s="288"/>
      <c r="L20" s="289"/>
      <c r="M20" s="265"/>
      <c r="N20" s="265"/>
      <c r="O20" s="265"/>
    </row>
    <row r="21" spans="2:15" ht="30.75" customHeight="1" thickBot="1">
      <c r="B21" s="298"/>
      <c r="C21" s="331"/>
      <c r="D21" s="332"/>
      <c r="E21" s="265"/>
      <c r="F21" s="265"/>
      <c r="G21" s="265"/>
      <c r="H21" s="17" t="s">
        <v>512</v>
      </c>
      <c r="I21" s="335"/>
      <c r="J21" s="338"/>
      <c r="K21" s="288"/>
      <c r="L21" s="289"/>
      <c r="M21" s="265"/>
      <c r="N21" s="265"/>
      <c r="O21" s="265"/>
    </row>
    <row r="22" spans="2:15" ht="18.75" customHeight="1" thickBot="1">
      <c r="B22" s="298"/>
      <c r="C22" s="331"/>
      <c r="D22" s="332"/>
      <c r="E22" s="265"/>
      <c r="F22" s="265"/>
      <c r="G22" s="265"/>
      <c r="H22" s="17" t="s">
        <v>549</v>
      </c>
      <c r="I22" s="335"/>
      <c r="J22" s="338"/>
      <c r="K22" s="288"/>
      <c r="L22" s="289"/>
      <c r="M22" s="265"/>
      <c r="N22" s="265"/>
      <c r="O22" s="265"/>
    </row>
    <row r="23" spans="2:15" ht="18.75" customHeight="1" thickBot="1">
      <c r="B23" s="298"/>
      <c r="C23" s="331"/>
      <c r="D23" s="332"/>
      <c r="E23" s="265"/>
      <c r="F23" s="265"/>
      <c r="G23" s="265"/>
      <c r="H23" s="17" t="s">
        <v>510</v>
      </c>
      <c r="I23" s="335"/>
      <c r="J23" s="338"/>
      <c r="K23" s="288"/>
      <c r="L23" s="289"/>
      <c r="M23" s="265"/>
      <c r="N23" s="265"/>
      <c r="O23" s="265"/>
    </row>
    <row r="24" spans="2:15" ht="18.75" customHeight="1" thickBot="1">
      <c r="B24" s="299"/>
      <c r="C24" s="325"/>
      <c r="D24" s="333"/>
      <c r="E24" s="266"/>
      <c r="F24" s="266"/>
      <c r="G24" s="266"/>
      <c r="H24" s="17" t="s">
        <v>508</v>
      </c>
      <c r="I24" s="336"/>
      <c r="J24" s="339"/>
      <c r="K24" s="291"/>
      <c r="L24" s="292"/>
      <c r="M24" s="266"/>
      <c r="N24" s="266"/>
      <c r="O24" s="266"/>
    </row>
    <row r="25" spans="2:15" s="89" customFormat="1" ht="18" customHeight="1" thickBot="1">
      <c r="B25" s="49">
        <v>2</v>
      </c>
      <c r="C25" s="310" t="s">
        <v>250</v>
      </c>
      <c r="D25" s="311"/>
      <c r="E25" s="311"/>
      <c r="F25" s="311"/>
      <c r="G25" s="311"/>
      <c r="H25" s="311"/>
      <c r="I25" s="311"/>
      <c r="J25" s="311"/>
      <c r="K25" s="311"/>
      <c r="L25" s="311"/>
      <c r="M25" s="311"/>
      <c r="N25" s="311"/>
      <c r="O25" s="312"/>
    </row>
    <row r="26" spans="2:15" ht="45" customHeight="1" thickBot="1">
      <c r="B26" s="31">
        <v>2.1</v>
      </c>
      <c r="C26" s="308" t="s">
        <v>24</v>
      </c>
      <c r="D26" s="309"/>
      <c r="E26" s="16" t="s">
        <v>25</v>
      </c>
      <c r="F26" s="60" t="s">
        <v>406</v>
      </c>
      <c r="G26" s="60" t="s">
        <v>447</v>
      </c>
      <c r="H26" s="60" t="s">
        <v>328</v>
      </c>
      <c r="I26" s="63" t="s">
        <v>19</v>
      </c>
      <c r="K26" s="275" t="s">
        <v>507</v>
      </c>
      <c r="L26" s="276"/>
      <c r="M26" s="21" t="s">
        <v>511</v>
      </c>
      <c r="N26" s="21"/>
      <c r="O26" s="21"/>
    </row>
    <row r="27" spans="2:15" ht="90.75" customHeight="1" thickBot="1">
      <c r="B27" s="31">
        <v>2.2000000000000002</v>
      </c>
      <c r="C27" s="331" t="s">
        <v>26</v>
      </c>
      <c r="D27" s="332"/>
      <c r="E27" s="52" t="s">
        <v>27</v>
      </c>
      <c r="F27" s="52" t="s">
        <v>28</v>
      </c>
      <c r="G27" s="52" t="s">
        <v>18</v>
      </c>
      <c r="H27" s="52" t="s">
        <v>29</v>
      </c>
      <c r="I27" s="22" t="s">
        <v>22</v>
      </c>
      <c r="J27" s="39"/>
      <c r="K27" s="306" t="s">
        <v>30</v>
      </c>
      <c r="L27" s="307"/>
      <c r="M27" s="52" t="s">
        <v>215</v>
      </c>
      <c r="N27" s="52"/>
      <c r="O27" s="39"/>
    </row>
    <row r="28" spans="2:15" ht="49.5" customHeight="1" thickBot="1">
      <c r="B28" s="31">
        <v>2.2999999999999998</v>
      </c>
      <c r="C28" s="324" t="s">
        <v>31</v>
      </c>
      <c r="D28" s="330"/>
      <c r="E28" s="60" t="s">
        <v>32</v>
      </c>
      <c r="F28" s="60" t="s">
        <v>33</v>
      </c>
      <c r="G28" s="60" t="s">
        <v>18</v>
      </c>
      <c r="H28" s="60" t="s">
        <v>34</v>
      </c>
      <c r="I28" s="23" t="s">
        <v>22</v>
      </c>
      <c r="J28" s="63"/>
      <c r="K28" s="306" t="s">
        <v>35</v>
      </c>
      <c r="L28" s="307"/>
      <c r="M28" s="60" t="s">
        <v>224</v>
      </c>
      <c r="N28" s="60"/>
      <c r="O28" s="63"/>
    </row>
    <row r="29" spans="2:15" ht="59.45" customHeight="1" thickBot="1">
      <c r="B29" s="31">
        <v>2.4</v>
      </c>
      <c r="C29" s="308" t="s">
        <v>37</v>
      </c>
      <c r="D29" s="309"/>
      <c r="E29" s="52" t="s">
        <v>38</v>
      </c>
      <c r="F29" s="52" t="s">
        <v>33</v>
      </c>
      <c r="G29" s="52" t="s">
        <v>18</v>
      </c>
      <c r="H29" s="52" t="s">
        <v>39</v>
      </c>
      <c r="I29" s="22" t="s">
        <v>22</v>
      </c>
      <c r="J29" s="39"/>
      <c r="K29" s="306" t="s">
        <v>40</v>
      </c>
      <c r="L29" s="307"/>
      <c r="M29" s="60" t="s">
        <v>215</v>
      </c>
      <c r="N29" s="60"/>
      <c r="O29" s="24"/>
    </row>
    <row r="30" spans="2:15" ht="0" hidden="1" customHeight="1">
      <c r="M30" s="6"/>
      <c r="N30" s="6"/>
    </row>
    <row r="31" spans="2:15" ht="48.6" customHeight="1" thickBot="1">
      <c r="B31" s="31">
        <v>2.5</v>
      </c>
      <c r="C31" s="50" t="s">
        <v>41</v>
      </c>
      <c r="D31" s="25" t="s">
        <v>407</v>
      </c>
      <c r="E31" s="47" t="s">
        <v>43</v>
      </c>
      <c r="F31" s="47" t="s">
        <v>46</v>
      </c>
      <c r="G31" s="47" t="s">
        <v>286</v>
      </c>
      <c r="H31" s="47" t="s">
        <v>47</v>
      </c>
      <c r="I31" s="20" t="s">
        <v>22</v>
      </c>
      <c r="J31" s="48"/>
      <c r="K31" s="306" t="s">
        <v>48</v>
      </c>
      <c r="L31" s="307"/>
      <c r="M31" s="47" t="s">
        <v>405</v>
      </c>
      <c r="N31" s="47"/>
      <c r="O31" s="26" t="s">
        <v>432</v>
      </c>
    </row>
    <row r="32" spans="2:15" ht="39.75" customHeight="1" thickBot="1">
      <c r="B32" s="329">
        <v>2.6</v>
      </c>
      <c r="C32" s="324" t="s">
        <v>329</v>
      </c>
      <c r="D32" s="330"/>
      <c r="E32" s="267" t="s">
        <v>43</v>
      </c>
      <c r="F32" s="267" t="s">
        <v>594</v>
      </c>
      <c r="G32" s="267" t="s">
        <v>18</v>
      </c>
      <c r="H32" s="267" t="s">
        <v>330</v>
      </c>
      <c r="I32" s="340" t="s">
        <v>22</v>
      </c>
      <c r="J32" s="267"/>
      <c r="K32" s="306" t="s">
        <v>515</v>
      </c>
      <c r="L32" s="307"/>
      <c r="M32" s="286" t="s">
        <v>513</v>
      </c>
      <c r="N32" s="267"/>
      <c r="O32" s="301" t="s">
        <v>227</v>
      </c>
    </row>
    <row r="33" spans="2:15" ht="39.75" customHeight="1" thickBot="1">
      <c r="B33" s="299"/>
      <c r="C33" s="325"/>
      <c r="D33" s="333"/>
      <c r="E33" s="266"/>
      <c r="F33" s="266"/>
      <c r="G33" s="266"/>
      <c r="H33" s="266"/>
      <c r="I33" s="341"/>
      <c r="J33" s="266"/>
      <c r="K33" s="306" t="s">
        <v>514</v>
      </c>
      <c r="L33" s="307"/>
      <c r="M33" s="291"/>
      <c r="N33" s="266"/>
      <c r="O33" s="302"/>
    </row>
    <row r="34" spans="2:15" s="89" customFormat="1" ht="18" customHeight="1" thickBot="1">
      <c r="B34" s="49">
        <v>3</v>
      </c>
      <c r="C34" s="310" t="s">
        <v>49</v>
      </c>
      <c r="D34" s="311"/>
      <c r="E34" s="311"/>
      <c r="F34" s="311"/>
      <c r="G34" s="311"/>
      <c r="H34" s="311"/>
      <c r="I34" s="311"/>
      <c r="J34" s="311"/>
      <c r="K34" s="311"/>
      <c r="L34" s="311"/>
      <c r="M34" s="311"/>
      <c r="N34" s="311"/>
      <c r="O34" s="312"/>
    </row>
    <row r="35" spans="2:15" ht="60.75" thickBot="1">
      <c r="B35" s="31">
        <v>3.1</v>
      </c>
      <c r="C35" s="308" t="s">
        <v>408</v>
      </c>
      <c r="D35" s="309"/>
      <c r="E35" s="19" t="s">
        <v>43</v>
      </c>
      <c r="F35" s="47" t="s">
        <v>50</v>
      </c>
      <c r="G35" s="47"/>
      <c r="H35" s="47" t="s">
        <v>409</v>
      </c>
      <c r="I35" s="48" t="s">
        <v>19</v>
      </c>
      <c r="J35" s="19"/>
      <c r="K35" s="275"/>
      <c r="L35" s="276"/>
      <c r="M35" s="24" t="s">
        <v>226</v>
      </c>
      <c r="N35" s="83"/>
      <c r="O35" s="84" t="s">
        <v>227</v>
      </c>
    </row>
    <row r="36" spans="2:15" ht="47.25" customHeight="1" thickBot="1">
      <c r="B36" s="31">
        <v>3.2</v>
      </c>
      <c r="C36" s="308" t="s">
        <v>516</v>
      </c>
      <c r="D36" s="309"/>
      <c r="E36" s="19" t="s">
        <v>43</v>
      </c>
      <c r="F36" s="47" t="s">
        <v>517</v>
      </c>
      <c r="G36" s="17" t="s">
        <v>449</v>
      </c>
      <c r="H36" s="48" t="s">
        <v>448</v>
      </c>
      <c r="I36" s="48" t="s">
        <v>19</v>
      </c>
      <c r="J36" s="19"/>
      <c r="K36" s="275" t="s">
        <v>518</v>
      </c>
      <c r="L36" s="276"/>
      <c r="M36" s="16" t="s">
        <v>225</v>
      </c>
      <c r="N36" s="83"/>
      <c r="O36" s="83"/>
    </row>
    <row r="37" spans="2:15" ht="18" customHeight="1" thickBot="1">
      <c r="B37" s="49">
        <v>4</v>
      </c>
      <c r="C37" s="315" t="s">
        <v>500</v>
      </c>
      <c r="D37" s="316"/>
      <c r="E37" s="316"/>
      <c r="F37" s="316"/>
      <c r="G37" s="316"/>
      <c r="H37" s="316"/>
      <c r="I37" s="316"/>
      <c r="J37" s="316"/>
      <c r="K37" s="316"/>
      <c r="L37" s="316"/>
      <c r="M37" s="316"/>
      <c r="N37" s="316"/>
      <c r="O37" s="317"/>
    </row>
    <row r="38" spans="2:15" ht="27.75" customHeight="1" thickBot="1">
      <c r="B38" s="67">
        <f>B37+0.1</f>
        <v>4.0999999999999996</v>
      </c>
      <c r="C38" s="458" t="s">
        <v>462</v>
      </c>
      <c r="D38" s="459"/>
      <c r="E38" s="195" t="s">
        <v>25</v>
      </c>
      <c r="F38" s="196" t="s">
        <v>463</v>
      </c>
      <c r="G38" s="196" t="s">
        <v>464</v>
      </c>
      <c r="H38" s="196" t="s">
        <v>465</v>
      </c>
      <c r="I38" s="197" t="s">
        <v>22</v>
      </c>
      <c r="J38" s="196"/>
      <c r="K38" s="322" t="s">
        <v>466</v>
      </c>
      <c r="L38" s="460"/>
      <c r="M38" s="198" t="s">
        <v>467</v>
      </c>
      <c r="N38" s="199"/>
      <c r="O38" s="16" t="s">
        <v>591</v>
      </c>
    </row>
    <row r="39" spans="2:15" ht="27.75" customHeight="1" thickBot="1">
      <c r="B39" s="67">
        <f t="shared" ref="B39:B40" si="0">B38+0.1</f>
        <v>4.1999999999999993</v>
      </c>
      <c r="C39" s="458" t="s">
        <v>468</v>
      </c>
      <c r="D39" s="461"/>
      <c r="E39" s="202" t="s">
        <v>469</v>
      </c>
      <c r="F39" s="200" t="s">
        <v>470</v>
      </c>
      <c r="G39" s="201" t="s">
        <v>464</v>
      </c>
      <c r="H39" s="200" t="s">
        <v>471</v>
      </c>
      <c r="I39" s="202" t="s">
        <v>19</v>
      </c>
      <c r="J39" s="200"/>
      <c r="K39" s="322"/>
      <c r="L39" s="460"/>
      <c r="M39" s="198" t="s">
        <v>467</v>
      </c>
      <c r="N39" s="185"/>
      <c r="O39" s="16" t="s">
        <v>591</v>
      </c>
    </row>
    <row r="40" spans="2:15" ht="27.75" customHeight="1" thickBot="1">
      <c r="B40" s="67">
        <f t="shared" si="0"/>
        <v>4.2999999999999989</v>
      </c>
      <c r="C40" s="458" t="s">
        <v>472</v>
      </c>
      <c r="D40" s="461"/>
      <c r="E40" s="202" t="s">
        <v>469</v>
      </c>
      <c r="F40" s="200" t="s">
        <v>473</v>
      </c>
      <c r="G40" s="201" t="s">
        <v>474</v>
      </c>
      <c r="H40" s="200" t="s">
        <v>475</v>
      </c>
      <c r="I40" s="202" t="s">
        <v>19</v>
      </c>
      <c r="J40" s="200"/>
      <c r="K40" s="322"/>
      <c r="L40" s="460"/>
      <c r="M40" s="198" t="s">
        <v>467</v>
      </c>
      <c r="N40" s="185"/>
      <c r="O40" s="16" t="s">
        <v>591</v>
      </c>
    </row>
    <row r="41" spans="2:15" ht="18.75" customHeight="1" thickBot="1">
      <c r="B41" s="49">
        <v>5</v>
      </c>
      <c r="C41" s="303" t="s">
        <v>476</v>
      </c>
      <c r="D41" s="304"/>
      <c r="E41" s="304"/>
      <c r="F41" s="304"/>
      <c r="G41" s="304"/>
      <c r="H41" s="304"/>
      <c r="I41" s="304"/>
      <c r="J41" s="304"/>
      <c r="K41" s="304"/>
      <c r="L41" s="304"/>
      <c r="M41" s="304"/>
      <c r="N41" s="304"/>
      <c r="O41" s="305"/>
    </row>
    <row r="42" spans="2:15" ht="40.5" customHeight="1" thickBot="1">
      <c r="B42" s="67">
        <f>B41+0.1</f>
        <v>5.0999999999999996</v>
      </c>
      <c r="C42" s="327" t="s">
        <v>477</v>
      </c>
      <c r="D42" s="328"/>
      <c r="E42" s="203" t="s">
        <v>478</v>
      </c>
      <c r="F42" s="204"/>
      <c r="G42" s="204" t="s">
        <v>479</v>
      </c>
      <c r="H42" s="204" t="s">
        <v>502</v>
      </c>
      <c r="I42" s="197" t="s">
        <v>22</v>
      </c>
      <c r="J42" s="205"/>
      <c r="K42" s="322" t="s">
        <v>466</v>
      </c>
      <c r="L42" s="460"/>
      <c r="M42" s="198" t="s">
        <v>467</v>
      </c>
      <c r="N42" s="206"/>
      <c r="O42" s="16" t="s">
        <v>591</v>
      </c>
    </row>
    <row r="43" spans="2:15" ht="27.75" customHeight="1" thickBot="1">
      <c r="B43" s="67">
        <f>B42+0.1</f>
        <v>5.1999999999999993</v>
      </c>
      <c r="C43" s="327" t="s">
        <v>480</v>
      </c>
      <c r="D43" s="328"/>
      <c r="E43" s="204" t="s">
        <v>478</v>
      </c>
      <c r="F43" s="204"/>
      <c r="G43" s="204" t="s">
        <v>479</v>
      </c>
      <c r="H43" s="204" t="s">
        <v>481</v>
      </c>
      <c r="I43" s="197" t="s">
        <v>22</v>
      </c>
      <c r="J43" s="205"/>
      <c r="K43" s="322" t="s">
        <v>466</v>
      </c>
      <c r="L43" s="460"/>
      <c r="M43" s="198" t="s">
        <v>467</v>
      </c>
      <c r="N43" s="206"/>
      <c r="O43" s="16" t="s">
        <v>591</v>
      </c>
    </row>
    <row r="44" spans="2:15" ht="27.75" customHeight="1" thickBot="1">
      <c r="B44" s="329">
        <f>B43+0.1</f>
        <v>5.2999999999999989</v>
      </c>
      <c r="C44" s="477" t="s">
        <v>504</v>
      </c>
      <c r="D44" s="478"/>
      <c r="E44" s="204" t="s">
        <v>478</v>
      </c>
      <c r="F44" s="475" t="s">
        <v>501</v>
      </c>
      <c r="G44" s="204" t="s">
        <v>483</v>
      </c>
      <c r="H44" s="204" t="s">
        <v>484</v>
      </c>
      <c r="I44" s="195" t="s">
        <v>19</v>
      </c>
      <c r="J44" s="205"/>
      <c r="K44" s="322" t="s">
        <v>482</v>
      </c>
      <c r="L44" s="276"/>
      <c r="M44" s="198" t="s">
        <v>467</v>
      </c>
      <c r="N44" s="206"/>
      <c r="O44" s="16" t="s">
        <v>591</v>
      </c>
    </row>
    <row r="45" spans="2:15" ht="27.75" customHeight="1" thickBot="1">
      <c r="B45" s="299"/>
      <c r="C45" s="479"/>
      <c r="D45" s="480"/>
      <c r="E45" s="204" t="s">
        <v>478</v>
      </c>
      <c r="F45" s="476"/>
      <c r="G45" s="204" t="s">
        <v>486</v>
      </c>
      <c r="H45" s="204" t="s">
        <v>484</v>
      </c>
      <c r="I45" s="195" t="s">
        <v>19</v>
      </c>
      <c r="J45" s="207"/>
      <c r="K45" s="322" t="s">
        <v>485</v>
      </c>
      <c r="L45" s="276"/>
      <c r="M45" s="198" t="s">
        <v>467</v>
      </c>
      <c r="N45" s="206"/>
      <c r="O45" s="16" t="s">
        <v>591</v>
      </c>
    </row>
    <row r="46" spans="2:15" ht="27.75" customHeight="1" thickBot="1">
      <c r="B46" s="67">
        <f>B44+0.1</f>
        <v>5.3999999999999986</v>
      </c>
      <c r="C46" s="327" t="s">
        <v>487</v>
      </c>
      <c r="D46" s="328"/>
      <c r="E46" s="204" t="s">
        <v>478</v>
      </c>
      <c r="F46" s="204"/>
      <c r="G46" s="204"/>
      <c r="H46" s="204" t="s">
        <v>488</v>
      </c>
      <c r="I46" s="197" t="s">
        <v>22</v>
      </c>
      <c r="J46" s="205"/>
      <c r="K46" s="322" t="s">
        <v>489</v>
      </c>
      <c r="L46" s="460"/>
      <c r="M46" s="198" t="s">
        <v>467</v>
      </c>
      <c r="N46" s="206"/>
      <c r="O46" s="16" t="s">
        <v>591</v>
      </c>
    </row>
    <row r="47" spans="2:15" ht="27.75" customHeight="1" thickBot="1">
      <c r="B47" s="67">
        <f>B46+0.1</f>
        <v>5.4999999999999982</v>
      </c>
      <c r="C47" s="468" t="s">
        <v>490</v>
      </c>
      <c r="D47" s="459"/>
      <c r="E47" s="204" t="s">
        <v>478</v>
      </c>
      <c r="F47" s="204"/>
      <c r="G47" s="204"/>
      <c r="H47" s="204" t="s">
        <v>491</v>
      </c>
      <c r="I47" s="197" t="s">
        <v>22</v>
      </c>
      <c r="J47" s="205"/>
      <c r="K47" s="322" t="s">
        <v>489</v>
      </c>
      <c r="L47" s="460"/>
      <c r="M47" s="198" t="s">
        <v>467</v>
      </c>
      <c r="N47" s="206"/>
      <c r="O47" s="16" t="s">
        <v>591</v>
      </c>
    </row>
    <row r="48" spans="2:15" ht="43.5" customHeight="1" thickBot="1">
      <c r="B48" s="67">
        <f>B47+0.1</f>
        <v>5.5999999999999979</v>
      </c>
      <c r="C48" s="468" t="s">
        <v>505</v>
      </c>
      <c r="D48" s="481"/>
      <c r="E48" s="204" t="s">
        <v>478</v>
      </c>
      <c r="F48" s="204" t="s">
        <v>519</v>
      </c>
      <c r="G48" s="204" t="s">
        <v>520</v>
      </c>
      <c r="H48" s="204"/>
      <c r="I48" s="209"/>
      <c r="J48" s="205"/>
      <c r="K48" s="208"/>
      <c r="L48" s="195"/>
      <c r="M48" s="198"/>
      <c r="N48" s="206"/>
      <c r="O48" s="16" t="s">
        <v>591</v>
      </c>
    </row>
    <row r="49" spans="2:15" ht="27.75" customHeight="1" thickBot="1">
      <c r="B49" s="329">
        <f>B48+0.1</f>
        <v>5.6999999999999975</v>
      </c>
      <c r="C49" s="318" t="s">
        <v>503</v>
      </c>
      <c r="D49" s="319"/>
      <c r="E49" s="204" t="s">
        <v>492</v>
      </c>
      <c r="F49" s="204"/>
      <c r="G49" s="204"/>
      <c r="H49" s="204" t="s">
        <v>493</v>
      </c>
      <c r="I49" s="195" t="s">
        <v>19</v>
      </c>
      <c r="J49" s="205"/>
      <c r="K49" s="322"/>
      <c r="L49" s="276"/>
      <c r="M49" s="198" t="s">
        <v>467</v>
      </c>
      <c r="N49" s="206"/>
      <c r="O49" s="16" t="s">
        <v>591</v>
      </c>
    </row>
    <row r="50" spans="2:15" ht="27.75" customHeight="1" thickBot="1">
      <c r="B50" s="299"/>
      <c r="C50" s="320"/>
      <c r="D50" s="321"/>
      <c r="E50" s="204" t="s">
        <v>494</v>
      </c>
      <c r="F50" s="204"/>
      <c r="G50" s="204"/>
      <c r="H50" s="204" t="s">
        <v>495</v>
      </c>
      <c r="I50" s="195" t="s">
        <v>19</v>
      </c>
      <c r="J50" s="205"/>
      <c r="K50" s="322"/>
      <c r="L50" s="276"/>
      <c r="M50" s="198" t="s">
        <v>467</v>
      </c>
      <c r="N50" s="206"/>
      <c r="O50" s="16" t="s">
        <v>591</v>
      </c>
    </row>
    <row r="51" spans="2:15" s="89" customFormat="1" ht="18" customHeight="1" thickBot="1">
      <c r="B51" s="49">
        <v>6</v>
      </c>
      <c r="C51" s="310" t="s">
        <v>182</v>
      </c>
      <c r="D51" s="311"/>
      <c r="E51" s="311"/>
      <c r="F51" s="311"/>
      <c r="G51" s="311"/>
      <c r="H51" s="311"/>
      <c r="I51" s="311"/>
      <c r="J51" s="311"/>
      <c r="K51" s="311"/>
      <c r="L51" s="311"/>
      <c r="M51" s="311"/>
      <c r="N51" s="311"/>
      <c r="O51" s="312"/>
    </row>
    <row r="52" spans="2:15" ht="33" customHeight="1" thickBot="1">
      <c r="B52" s="68" t="s">
        <v>191</v>
      </c>
      <c r="C52" s="313" t="s">
        <v>231</v>
      </c>
      <c r="D52" s="313" t="s">
        <v>287</v>
      </c>
      <c r="E52" s="29" t="s">
        <v>85</v>
      </c>
      <c r="F52" s="86" t="s">
        <v>609</v>
      </c>
      <c r="G52" s="28" t="s">
        <v>86</v>
      </c>
      <c r="H52" s="17" t="s">
        <v>521</v>
      </c>
      <c r="I52" s="24" t="s">
        <v>19</v>
      </c>
      <c r="J52" s="29"/>
      <c r="K52" s="280" t="s">
        <v>88</v>
      </c>
      <c r="L52" s="281"/>
      <c r="M52" s="293" t="s">
        <v>523</v>
      </c>
      <c r="N52" s="267"/>
      <c r="O52" s="33" t="s">
        <v>522</v>
      </c>
    </row>
    <row r="53" spans="2:15" ht="60" customHeight="1" thickBot="1">
      <c r="B53" s="77" t="s">
        <v>192</v>
      </c>
      <c r="C53" s="314"/>
      <c r="D53" s="314"/>
      <c r="E53" s="29" t="s">
        <v>89</v>
      </c>
      <c r="F53" s="17" t="s">
        <v>610</v>
      </c>
      <c r="G53" s="28" t="s">
        <v>90</v>
      </c>
      <c r="H53" s="17" t="s">
        <v>91</v>
      </c>
      <c r="I53" s="24" t="s">
        <v>19</v>
      </c>
      <c r="J53" s="29"/>
      <c r="K53" s="282"/>
      <c r="L53" s="283"/>
      <c r="M53" s="295"/>
      <c r="N53" s="266"/>
      <c r="O53" s="33"/>
    </row>
    <row r="54" spans="2:15" ht="60" customHeight="1" thickBot="1">
      <c r="B54" s="67">
        <v>6.2</v>
      </c>
      <c r="C54" s="85" t="s">
        <v>187</v>
      </c>
      <c r="D54" s="25" t="s">
        <v>410</v>
      </c>
      <c r="E54" s="17" t="s">
        <v>104</v>
      </c>
      <c r="F54" s="17" t="s">
        <v>411</v>
      </c>
      <c r="G54" s="17" t="s">
        <v>434</v>
      </c>
      <c r="H54" s="35" t="s">
        <v>105</v>
      </c>
      <c r="I54" s="24" t="s">
        <v>51</v>
      </c>
      <c r="J54" s="16"/>
      <c r="K54" s="323"/>
      <c r="L54" s="323"/>
      <c r="M54" s="16" t="s">
        <v>523</v>
      </c>
      <c r="N54" s="16"/>
      <c r="O54" s="26" t="s">
        <v>522</v>
      </c>
    </row>
    <row r="55" spans="2:15" ht="60" customHeight="1" thickBot="1">
      <c r="B55" s="68" t="s">
        <v>193</v>
      </c>
      <c r="C55" s="98" t="s">
        <v>331</v>
      </c>
      <c r="D55" s="25"/>
      <c r="E55" s="17" t="s">
        <v>65</v>
      </c>
      <c r="F55" s="17"/>
      <c r="G55" s="17" t="s">
        <v>174</v>
      </c>
      <c r="H55" s="35" t="s">
        <v>550</v>
      </c>
      <c r="I55" s="20" t="s">
        <v>22</v>
      </c>
      <c r="J55" s="19"/>
      <c r="K55" s="306" t="s">
        <v>565</v>
      </c>
      <c r="L55" s="307"/>
      <c r="M55" s="16" t="s">
        <v>611</v>
      </c>
      <c r="N55" s="16"/>
      <c r="O55" s="16"/>
    </row>
    <row r="56" spans="2:15" ht="57" customHeight="1" thickBot="1">
      <c r="B56" s="68" t="s">
        <v>194</v>
      </c>
      <c r="C56" s="324" t="s">
        <v>552</v>
      </c>
      <c r="D56" s="25" t="s">
        <v>183</v>
      </c>
      <c r="E56" s="17" t="s">
        <v>65</v>
      </c>
      <c r="F56" s="215" t="s">
        <v>531</v>
      </c>
      <c r="G56" s="17" t="s">
        <v>174</v>
      </c>
      <c r="H56" s="17" t="s">
        <v>553</v>
      </c>
      <c r="I56" s="31" t="s">
        <v>19</v>
      </c>
      <c r="J56" s="24"/>
      <c r="K56" s="326" t="s">
        <v>595</v>
      </c>
      <c r="L56" s="326"/>
      <c r="M56" s="284" t="s">
        <v>524</v>
      </c>
      <c r="N56" s="267"/>
      <c r="O56" s="33"/>
    </row>
    <row r="57" spans="2:15" ht="72.75" customHeight="1" thickBot="1">
      <c r="B57" s="68" t="s">
        <v>195</v>
      </c>
      <c r="C57" s="325"/>
      <c r="D57" s="25" t="s">
        <v>184</v>
      </c>
      <c r="E57" s="17" t="s">
        <v>65</v>
      </c>
      <c r="F57" s="17" t="s">
        <v>529</v>
      </c>
      <c r="G57" s="17" t="s">
        <v>530</v>
      </c>
      <c r="H57" s="17" t="s">
        <v>450</v>
      </c>
      <c r="I57" s="31" t="s">
        <v>19</v>
      </c>
      <c r="J57" s="24"/>
      <c r="K57" s="323"/>
      <c r="L57" s="323"/>
      <c r="M57" s="285"/>
      <c r="N57" s="266"/>
      <c r="O57" s="33"/>
    </row>
    <row r="58" spans="2:15" ht="91.5" customHeight="1" thickBot="1">
      <c r="B58" s="68" t="s">
        <v>566</v>
      </c>
      <c r="C58" s="183" t="s">
        <v>525</v>
      </c>
      <c r="D58" s="25"/>
      <c r="E58" s="17" t="s">
        <v>527</v>
      </c>
      <c r="F58" s="17" t="s">
        <v>596</v>
      </c>
      <c r="G58" s="17" t="s">
        <v>528</v>
      </c>
      <c r="H58" s="17" t="s">
        <v>547</v>
      </c>
      <c r="I58" s="20" t="s">
        <v>22</v>
      </c>
      <c r="J58" s="24"/>
      <c r="K58" s="275"/>
      <c r="L58" s="276"/>
      <c r="M58" s="16" t="s">
        <v>213</v>
      </c>
      <c r="N58" s="182"/>
      <c r="O58" s="185"/>
    </row>
    <row r="59" spans="2:15" ht="72.75" customHeight="1" thickBot="1">
      <c r="B59" s="68" t="s">
        <v>567</v>
      </c>
      <c r="C59" s="308" t="s">
        <v>435</v>
      </c>
      <c r="D59" s="309"/>
      <c r="E59" s="17" t="s">
        <v>614</v>
      </c>
      <c r="F59" s="17" t="s">
        <v>615</v>
      </c>
      <c r="G59" s="17" t="s">
        <v>453</v>
      </c>
      <c r="H59" s="17" t="s">
        <v>616</v>
      </c>
      <c r="I59" s="31"/>
      <c r="J59" s="24"/>
      <c r="K59" s="306" t="s">
        <v>612</v>
      </c>
      <c r="L59" s="307"/>
      <c r="M59" s="17" t="s">
        <v>597</v>
      </c>
      <c r="N59" s="17"/>
      <c r="O59" s="246" t="s">
        <v>617</v>
      </c>
    </row>
    <row r="60" spans="2:15" s="89" customFormat="1" ht="18" customHeight="1" thickBot="1">
      <c r="B60" s="49">
        <v>7</v>
      </c>
      <c r="C60" s="310" t="s">
        <v>54</v>
      </c>
      <c r="D60" s="311"/>
      <c r="E60" s="311"/>
      <c r="F60" s="311"/>
      <c r="G60" s="311"/>
      <c r="H60" s="311"/>
      <c r="I60" s="311"/>
      <c r="J60" s="311"/>
      <c r="K60" s="311"/>
      <c r="L60" s="311"/>
      <c r="M60" s="311"/>
      <c r="N60" s="311"/>
      <c r="O60" s="312"/>
    </row>
    <row r="61" spans="2:15" ht="63" customHeight="1" thickBot="1">
      <c r="B61" s="329" t="s">
        <v>568</v>
      </c>
      <c r="C61" s="324" t="s">
        <v>233</v>
      </c>
      <c r="D61" s="313" t="s">
        <v>56</v>
      </c>
      <c r="E61" s="284" t="s">
        <v>288</v>
      </c>
      <c r="F61" s="52" t="s">
        <v>239</v>
      </c>
      <c r="G61" s="284" t="s">
        <v>57</v>
      </c>
      <c r="H61" s="284" t="s">
        <v>58</v>
      </c>
      <c r="I61" s="63" t="s">
        <v>19</v>
      </c>
      <c r="J61" s="293"/>
      <c r="K61" s="280" t="s">
        <v>236</v>
      </c>
      <c r="L61" s="281"/>
      <c r="M61" s="293" t="s">
        <v>613</v>
      </c>
      <c r="N61" s="55"/>
      <c r="O61" s="348" t="s">
        <v>313</v>
      </c>
    </row>
    <row r="62" spans="2:15" ht="15">
      <c r="B62" s="298"/>
      <c r="C62" s="331"/>
      <c r="D62" s="314"/>
      <c r="E62" s="290"/>
      <c r="F62" s="290" t="s">
        <v>238</v>
      </c>
      <c r="G62" s="290"/>
      <c r="H62" s="290"/>
      <c r="I62" s="298" t="s">
        <v>22</v>
      </c>
      <c r="J62" s="294"/>
      <c r="K62" s="296"/>
      <c r="L62" s="297"/>
      <c r="M62" s="294"/>
      <c r="N62" s="267"/>
      <c r="O62" s="349"/>
    </row>
    <row r="63" spans="2:15" ht="15.75" thickBot="1">
      <c r="B63" s="299"/>
      <c r="C63" s="331"/>
      <c r="D63" s="368"/>
      <c r="E63" s="285"/>
      <c r="F63" s="285"/>
      <c r="G63" s="290"/>
      <c r="H63" s="285"/>
      <c r="I63" s="299"/>
      <c r="J63" s="295"/>
      <c r="K63" s="296"/>
      <c r="L63" s="297"/>
      <c r="M63" s="294"/>
      <c r="N63" s="266"/>
      <c r="O63" s="349"/>
    </row>
    <row r="64" spans="2:15" ht="30" customHeight="1">
      <c r="B64" s="329" t="s">
        <v>569</v>
      </c>
      <c r="C64" s="331"/>
      <c r="D64" s="369" t="s">
        <v>228</v>
      </c>
      <c r="E64" s="284" t="s">
        <v>229</v>
      </c>
      <c r="F64" s="284" t="s">
        <v>240</v>
      </c>
      <c r="G64" s="290"/>
      <c r="H64" s="284" t="s">
        <v>59</v>
      </c>
      <c r="I64" s="66" t="s">
        <v>19</v>
      </c>
      <c r="J64" s="293"/>
      <c r="K64" s="296"/>
      <c r="L64" s="297"/>
      <c r="M64" s="294"/>
      <c r="N64" s="267"/>
      <c r="O64" s="349"/>
    </row>
    <row r="65" spans="2:15" ht="15.75" customHeight="1" thickBot="1">
      <c r="B65" s="298"/>
      <c r="C65" s="331"/>
      <c r="D65" s="370"/>
      <c r="E65" s="290"/>
      <c r="F65" s="285"/>
      <c r="G65" s="290"/>
      <c r="H65" s="290"/>
      <c r="I65" s="298" t="s">
        <v>22</v>
      </c>
      <c r="J65" s="294"/>
      <c r="K65" s="296"/>
      <c r="L65" s="297"/>
      <c r="M65" s="294"/>
      <c r="N65" s="265"/>
      <c r="O65" s="349"/>
    </row>
    <row r="66" spans="2:15" ht="24" customHeight="1">
      <c r="B66" s="298"/>
      <c r="C66" s="331"/>
      <c r="D66" s="370"/>
      <c r="E66" s="290"/>
      <c r="F66" s="290" t="s">
        <v>238</v>
      </c>
      <c r="G66" s="290"/>
      <c r="H66" s="290"/>
      <c r="I66" s="298"/>
      <c r="J66" s="294"/>
      <c r="K66" s="296"/>
      <c r="L66" s="297"/>
      <c r="M66" s="294"/>
      <c r="N66" s="265"/>
      <c r="O66" s="349"/>
    </row>
    <row r="67" spans="2:15" ht="33.6" customHeight="1" thickBot="1">
      <c r="B67" s="299"/>
      <c r="C67" s="331"/>
      <c r="D67" s="371"/>
      <c r="E67" s="285"/>
      <c r="F67" s="285"/>
      <c r="G67" s="290"/>
      <c r="H67" s="285"/>
      <c r="I67" s="299"/>
      <c r="J67" s="295"/>
      <c r="K67" s="296"/>
      <c r="L67" s="297"/>
      <c r="M67" s="294"/>
      <c r="N67" s="266"/>
      <c r="O67" s="349"/>
    </row>
    <row r="68" spans="2:15" ht="33" customHeight="1" thickBot="1">
      <c r="B68" s="329" t="s">
        <v>570</v>
      </c>
      <c r="C68" s="331"/>
      <c r="D68" s="369" t="s">
        <v>242</v>
      </c>
      <c r="E68" s="284" t="s">
        <v>243</v>
      </c>
      <c r="F68" s="17" t="s">
        <v>289</v>
      </c>
      <c r="G68" s="290"/>
      <c r="H68" s="284" t="s">
        <v>244</v>
      </c>
      <c r="I68" s="39" t="s">
        <v>19</v>
      </c>
      <c r="J68" s="267"/>
      <c r="K68" s="296"/>
      <c r="L68" s="297"/>
      <c r="M68" s="294"/>
      <c r="N68" s="267"/>
      <c r="O68" s="349"/>
    </row>
    <row r="69" spans="2:15" ht="33.6" customHeight="1" thickBot="1">
      <c r="B69" s="299"/>
      <c r="C69" s="325"/>
      <c r="D69" s="371"/>
      <c r="E69" s="285"/>
      <c r="F69" s="53" t="s">
        <v>238</v>
      </c>
      <c r="G69" s="285"/>
      <c r="H69" s="285"/>
      <c r="I69" s="58" t="s">
        <v>22</v>
      </c>
      <c r="J69" s="266"/>
      <c r="K69" s="282"/>
      <c r="L69" s="283"/>
      <c r="M69" s="295"/>
      <c r="N69" s="266"/>
      <c r="O69" s="350"/>
    </row>
    <row r="70" spans="2:15" ht="71.25" customHeight="1">
      <c r="B70" s="329">
        <v>7.2</v>
      </c>
      <c r="C70" s="324" t="s">
        <v>232</v>
      </c>
      <c r="D70" s="330"/>
      <c r="E70" s="284" t="s">
        <v>241</v>
      </c>
      <c r="F70" s="284" t="s">
        <v>310</v>
      </c>
      <c r="G70" s="284" t="s">
        <v>309</v>
      </c>
      <c r="H70" s="284" t="s">
        <v>55</v>
      </c>
      <c r="I70" s="66" t="s">
        <v>19</v>
      </c>
      <c r="J70" s="293"/>
      <c r="K70" s="280" t="s">
        <v>237</v>
      </c>
      <c r="L70" s="281"/>
      <c r="M70" s="346" t="s">
        <v>613</v>
      </c>
      <c r="N70" s="267"/>
      <c r="O70" s="348" t="s">
        <v>314</v>
      </c>
    </row>
    <row r="71" spans="2:15" ht="15">
      <c r="B71" s="298"/>
      <c r="C71" s="331"/>
      <c r="D71" s="332"/>
      <c r="E71" s="290"/>
      <c r="F71" s="290"/>
      <c r="G71" s="290"/>
      <c r="H71" s="290"/>
      <c r="I71" s="298" t="s">
        <v>22</v>
      </c>
      <c r="J71" s="294"/>
      <c r="K71" s="296"/>
      <c r="L71" s="297"/>
      <c r="M71" s="347"/>
      <c r="N71" s="265"/>
      <c r="O71" s="349"/>
    </row>
    <row r="72" spans="2:15" ht="15.75" thickBot="1">
      <c r="B72" s="299"/>
      <c r="C72" s="331"/>
      <c r="D72" s="332"/>
      <c r="E72" s="290"/>
      <c r="F72" s="290"/>
      <c r="G72" s="290"/>
      <c r="H72" s="290"/>
      <c r="I72" s="298"/>
      <c r="J72" s="294"/>
      <c r="K72" s="296"/>
      <c r="L72" s="297"/>
      <c r="M72" s="347"/>
      <c r="N72" s="266"/>
      <c r="O72" s="349"/>
    </row>
    <row r="73" spans="2:15" ht="33.6" customHeight="1" thickBot="1">
      <c r="B73" s="31">
        <v>7.3</v>
      </c>
      <c r="C73" s="469" t="s">
        <v>234</v>
      </c>
      <c r="D73" s="469"/>
      <c r="E73" s="17" t="s">
        <v>185</v>
      </c>
      <c r="F73" s="17" t="s">
        <v>413</v>
      </c>
      <c r="G73" s="73" t="s">
        <v>174</v>
      </c>
      <c r="H73" s="17" t="s">
        <v>534</v>
      </c>
      <c r="I73" s="31" t="s">
        <v>19</v>
      </c>
      <c r="J73" s="16"/>
      <c r="K73" s="326" t="s">
        <v>592</v>
      </c>
      <c r="L73" s="326"/>
      <c r="M73" s="220" t="s">
        <v>533</v>
      </c>
      <c r="N73" s="16"/>
      <c r="O73" s="33"/>
    </row>
    <row r="74" spans="2:15" s="89" customFormat="1" ht="18" customHeight="1" thickBot="1">
      <c r="B74" s="49">
        <v>8</v>
      </c>
      <c r="C74" s="310" t="s">
        <v>436</v>
      </c>
      <c r="D74" s="311"/>
      <c r="E74" s="311"/>
      <c r="F74" s="311"/>
      <c r="G74" s="311"/>
      <c r="H74" s="311"/>
      <c r="I74" s="311"/>
      <c r="J74" s="311"/>
      <c r="K74" s="311"/>
      <c r="L74" s="311"/>
      <c r="M74" s="311"/>
      <c r="N74" s="311"/>
      <c r="O74" s="312"/>
    </row>
    <row r="75" spans="2:15" ht="22.5" customHeight="1">
      <c r="B75" s="329" t="s">
        <v>571</v>
      </c>
      <c r="C75" s="324" t="s">
        <v>230</v>
      </c>
      <c r="D75" s="313" t="s">
        <v>60</v>
      </c>
      <c r="E75" s="280" t="s">
        <v>249</v>
      </c>
      <c r="F75" s="284" t="s">
        <v>412</v>
      </c>
      <c r="G75" s="284" t="s">
        <v>598</v>
      </c>
      <c r="H75" s="284" t="s">
        <v>312</v>
      </c>
      <c r="I75" s="39" t="s">
        <v>19</v>
      </c>
      <c r="J75" s="267"/>
      <c r="K75" s="280" t="s">
        <v>439</v>
      </c>
      <c r="L75" s="281"/>
      <c r="M75" s="284" t="s">
        <v>235</v>
      </c>
      <c r="N75" s="267"/>
      <c r="O75" s="372" t="s">
        <v>315</v>
      </c>
    </row>
    <row r="76" spans="2:15" ht="46.7" customHeight="1" thickBot="1">
      <c r="B76" s="299"/>
      <c r="C76" s="331"/>
      <c r="D76" s="368"/>
      <c r="E76" s="282"/>
      <c r="F76" s="285"/>
      <c r="G76" s="285"/>
      <c r="H76" s="285"/>
      <c r="I76" s="30" t="s">
        <v>22</v>
      </c>
      <c r="J76" s="266"/>
      <c r="K76" s="282"/>
      <c r="L76" s="283"/>
      <c r="M76" s="290"/>
      <c r="N76" s="266"/>
      <c r="O76" s="373"/>
    </row>
    <row r="77" spans="2:15" ht="42" customHeight="1">
      <c r="B77" s="329" t="s">
        <v>572</v>
      </c>
      <c r="C77" s="331"/>
      <c r="D77" s="313" t="s">
        <v>61</v>
      </c>
      <c r="E77" s="280" t="s">
        <v>62</v>
      </c>
      <c r="F77" s="284" t="s">
        <v>246</v>
      </c>
      <c r="G77" s="284" t="s">
        <v>245</v>
      </c>
      <c r="H77" s="284" t="s">
        <v>63</v>
      </c>
      <c r="I77" s="69" t="s">
        <v>19</v>
      </c>
      <c r="J77" s="267"/>
      <c r="K77" s="280" t="s">
        <v>188</v>
      </c>
      <c r="L77" s="281"/>
      <c r="M77" s="290"/>
      <c r="N77" s="267"/>
      <c r="O77" s="373"/>
    </row>
    <row r="78" spans="2:15" ht="42" customHeight="1" thickBot="1">
      <c r="B78" s="299"/>
      <c r="C78" s="331"/>
      <c r="D78" s="368"/>
      <c r="E78" s="282"/>
      <c r="F78" s="285"/>
      <c r="G78" s="285"/>
      <c r="H78" s="285"/>
      <c r="I78" s="30" t="s">
        <v>22</v>
      </c>
      <c r="J78" s="266"/>
      <c r="K78" s="282"/>
      <c r="L78" s="283"/>
      <c r="M78" s="285"/>
      <c r="N78" s="266"/>
      <c r="O78" s="374"/>
    </row>
    <row r="79" spans="2:15" ht="48" customHeight="1" thickBot="1">
      <c r="B79" s="31" t="s">
        <v>573</v>
      </c>
      <c r="C79" s="331"/>
      <c r="D79" s="25" t="s">
        <v>64</v>
      </c>
      <c r="E79" s="17" t="s">
        <v>65</v>
      </c>
      <c r="F79" s="54" t="s">
        <v>247</v>
      </c>
      <c r="G79" s="54" t="s">
        <v>66</v>
      </c>
      <c r="H79" s="54" t="s">
        <v>67</v>
      </c>
      <c r="I79" s="64" t="s">
        <v>51</v>
      </c>
      <c r="J79" s="24"/>
      <c r="K79" s="306" t="s">
        <v>68</v>
      </c>
      <c r="L79" s="307"/>
      <c r="M79" s="284" t="s">
        <v>523</v>
      </c>
      <c r="N79" s="267"/>
      <c r="O79" s="59"/>
    </row>
    <row r="80" spans="2:15" ht="77.25" customHeight="1" thickBot="1">
      <c r="B80" s="329" t="s">
        <v>574</v>
      </c>
      <c r="C80" s="331"/>
      <c r="D80" s="313" t="s">
        <v>69</v>
      </c>
      <c r="E80" s="27" t="s">
        <v>70</v>
      </c>
      <c r="F80" s="54" t="s">
        <v>173</v>
      </c>
      <c r="G80" s="17" t="s">
        <v>71</v>
      </c>
      <c r="H80" s="54" t="s">
        <v>269</v>
      </c>
      <c r="I80" s="31" t="s">
        <v>22</v>
      </c>
      <c r="J80" s="24"/>
      <c r="K80" s="280" t="s">
        <v>72</v>
      </c>
      <c r="L80" s="281"/>
      <c r="M80" s="290"/>
      <c r="N80" s="265"/>
      <c r="O80" s="59"/>
    </row>
    <row r="81" spans="2:15" ht="72.75" customHeight="1" thickBot="1">
      <c r="B81" s="299"/>
      <c r="C81" s="325"/>
      <c r="D81" s="368"/>
      <c r="E81" s="17" t="s">
        <v>73</v>
      </c>
      <c r="F81" s="54" t="s">
        <v>173</v>
      </c>
      <c r="G81" s="27" t="s">
        <v>71</v>
      </c>
      <c r="H81" s="54" t="s">
        <v>270</v>
      </c>
      <c r="I81" s="32" t="s">
        <v>22</v>
      </c>
      <c r="J81" s="18"/>
      <c r="K81" s="282"/>
      <c r="L81" s="283"/>
      <c r="M81" s="285"/>
      <c r="N81" s="266"/>
      <c r="O81" s="59"/>
    </row>
    <row r="82" spans="2:15" ht="66.75" customHeight="1" thickBot="1">
      <c r="B82" s="31">
        <v>8.1999999999999993</v>
      </c>
      <c r="C82" s="308" t="s">
        <v>74</v>
      </c>
      <c r="D82" s="309"/>
      <c r="E82" s="17" t="s">
        <v>537</v>
      </c>
      <c r="F82" s="17" t="s">
        <v>437</v>
      </c>
      <c r="G82" s="17" t="s">
        <v>248</v>
      </c>
      <c r="H82" s="17" t="s">
        <v>536</v>
      </c>
      <c r="I82" s="24" t="s">
        <v>51</v>
      </c>
      <c r="J82" s="64"/>
      <c r="K82" s="306" t="s">
        <v>440</v>
      </c>
      <c r="L82" s="307"/>
      <c r="M82" s="17" t="s">
        <v>535</v>
      </c>
      <c r="N82" s="57"/>
      <c r="O82" s="59"/>
    </row>
    <row r="83" spans="2:15" ht="81.75" customHeight="1" thickBot="1">
      <c r="B83" s="31" t="s">
        <v>575</v>
      </c>
      <c r="C83" s="329" t="s">
        <v>75</v>
      </c>
      <c r="D83" s="25" t="s">
        <v>76</v>
      </c>
      <c r="E83" s="17" t="s">
        <v>77</v>
      </c>
      <c r="F83" s="17" t="s">
        <v>173</v>
      </c>
      <c r="G83" s="17" t="s">
        <v>23</v>
      </c>
      <c r="H83" s="17" t="s">
        <v>197</v>
      </c>
      <c r="I83" s="24" t="s">
        <v>51</v>
      </c>
      <c r="J83" s="24"/>
      <c r="K83" s="326" t="s">
        <v>78</v>
      </c>
      <c r="L83" s="326"/>
      <c r="M83" s="326" t="s">
        <v>524</v>
      </c>
      <c r="N83" s="529"/>
      <c r="O83" s="26" t="s">
        <v>618</v>
      </c>
    </row>
    <row r="84" spans="2:15" ht="40.5" customHeight="1" thickBot="1">
      <c r="B84" s="31" t="s">
        <v>576</v>
      </c>
      <c r="C84" s="298"/>
      <c r="D84" s="25" t="s">
        <v>79</v>
      </c>
      <c r="E84" s="17" t="s">
        <v>80</v>
      </c>
      <c r="F84" s="17" t="s">
        <v>173</v>
      </c>
      <c r="G84" s="17" t="s">
        <v>454</v>
      </c>
      <c r="H84" s="17" t="s">
        <v>414</v>
      </c>
      <c r="I84" s="24" t="s">
        <v>51</v>
      </c>
      <c r="J84" s="24"/>
      <c r="K84" s="326" t="s">
        <v>81</v>
      </c>
      <c r="L84" s="326"/>
      <c r="M84" s="326"/>
      <c r="N84" s="529"/>
      <c r="O84" s="24" t="s">
        <v>441</v>
      </c>
    </row>
    <row r="85" spans="2:15" ht="91.5" customHeight="1" thickBot="1">
      <c r="B85" s="31" t="s">
        <v>195</v>
      </c>
      <c r="C85" s="299"/>
      <c r="D85" s="25" t="s">
        <v>82</v>
      </c>
      <c r="E85" s="17" t="s">
        <v>83</v>
      </c>
      <c r="F85" s="17" t="s">
        <v>173</v>
      </c>
      <c r="G85" s="17" t="s">
        <v>23</v>
      </c>
      <c r="H85" s="17" t="s">
        <v>672</v>
      </c>
      <c r="I85" s="24" t="s">
        <v>51</v>
      </c>
      <c r="J85" s="16"/>
      <c r="K85" s="530" t="s">
        <v>671</v>
      </c>
      <c r="L85" s="530"/>
      <c r="M85" s="326"/>
      <c r="N85" s="529"/>
      <c r="O85" s="33"/>
    </row>
    <row r="86" spans="2:15" ht="40.5" customHeight="1" thickBot="1">
      <c r="B86" s="329" t="s">
        <v>577</v>
      </c>
      <c r="C86" s="324" t="s">
        <v>84</v>
      </c>
      <c r="D86" s="313" t="s">
        <v>61</v>
      </c>
      <c r="E86" s="29" t="s">
        <v>85</v>
      </c>
      <c r="F86" s="17" t="s">
        <v>173</v>
      </c>
      <c r="G86" s="28" t="s">
        <v>86</v>
      </c>
      <c r="H86" s="17" t="s">
        <v>87</v>
      </c>
      <c r="I86" s="24" t="s">
        <v>19</v>
      </c>
      <c r="J86" s="29"/>
      <c r="K86" s="280" t="s">
        <v>88</v>
      </c>
      <c r="L86" s="281"/>
      <c r="M86" s="284" t="s">
        <v>523</v>
      </c>
      <c r="N86" s="267"/>
      <c r="O86" s="24" t="s">
        <v>441</v>
      </c>
    </row>
    <row r="87" spans="2:15" ht="40.5" customHeight="1" thickBot="1">
      <c r="B87" s="299"/>
      <c r="C87" s="331"/>
      <c r="D87" s="314"/>
      <c r="E87" s="29" t="s">
        <v>89</v>
      </c>
      <c r="F87" s="17" t="s">
        <v>173</v>
      </c>
      <c r="G87" s="28" t="s">
        <v>90</v>
      </c>
      <c r="H87" s="17" t="s">
        <v>91</v>
      </c>
      <c r="I87" s="24" t="s">
        <v>19</v>
      </c>
      <c r="J87" s="29"/>
      <c r="K87" s="282"/>
      <c r="L87" s="283"/>
      <c r="M87" s="290"/>
      <c r="N87" s="265"/>
      <c r="O87" s="16"/>
    </row>
    <row r="88" spans="2:15" ht="30.75" customHeight="1" thickBot="1">
      <c r="B88" s="329" t="s">
        <v>578</v>
      </c>
      <c r="C88" s="331"/>
      <c r="D88" s="313" t="s">
        <v>280</v>
      </c>
      <c r="E88" s="16" t="s">
        <v>92</v>
      </c>
      <c r="F88" s="17" t="s">
        <v>173</v>
      </c>
      <c r="G88" s="28" t="s">
        <v>93</v>
      </c>
      <c r="H88" s="17" t="s">
        <v>94</v>
      </c>
      <c r="I88" s="24" t="s">
        <v>51</v>
      </c>
      <c r="J88" s="55"/>
      <c r="K88" s="280" t="s">
        <v>88</v>
      </c>
      <c r="L88" s="281"/>
      <c r="M88" s="290"/>
      <c r="N88" s="265"/>
      <c r="O88" s="267"/>
    </row>
    <row r="89" spans="2:15" ht="40.5" customHeight="1" thickBot="1">
      <c r="B89" s="298"/>
      <c r="C89" s="331"/>
      <c r="D89" s="314"/>
      <c r="E89" s="16" t="s">
        <v>95</v>
      </c>
      <c r="F89" s="17" t="s">
        <v>173</v>
      </c>
      <c r="G89" s="28" t="s">
        <v>96</v>
      </c>
      <c r="H89" s="17" t="s">
        <v>198</v>
      </c>
      <c r="I89" s="24" t="s">
        <v>51</v>
      </c>
      <c r="J89" s="56"/>
      <c r="K89" s="296"/>
      <c r="L89" s="297"/>
      <c r="M89" s="290"/>
      <c r="N89" s="265"/>
      <c r="O89" s="265"/>
    </row>
    <row r="90" spans="2:15" ht="33.75" customHeight="1" thickBot="1">
      <c r="B90" s="299"/>
      <c r="C90" s="325"/>
      <c r="D90" s="368"/>
      <c r="E90" s="16" t="s">
        <v>89</v>
      </c>
      <c r="F90" s="17" t="s">
        <v>173</v>
      </c>
      <c r="G90" s="28" t="s">
        <v>97</v>
      </c>
      <c r="H90" s="17" t="s">
        <v>91</v>
      </c>
      <c r="I90" s="24" t="s">
        <v>51</v>
      </c>
      <c r="J90" s="34"/>
      <c r="K90" s="282"/>
      <c r="L90" s="283"/>
      <c r="M90" s="285"/>
      <c r="N90" s="266"/>
      <c r="O90" s="266"/>
    </row>
    <row r="91" spans="2:15" ht="38.450000000000003" customHeight="1" thickBot="1">
      <c r="B91" s="31" t="s">
        <v>579</v>
      </c>
      <c r="C91" s="313" t="s">
        <v>98</v>
      </c>
      <c r="D91" s="25" t="s">
        <v>61</v>
      </c>
      <c r="E91" s="313" t="s">
        <v>99</v>
      </c>
      <c r="F91" s="17" t="s">
        <v>173</v>
      </c>
      <c r="G91" s="284" t="s">
        <v>283</v>
      </c>
      <c r="H91" s="17" t="s">
        <v>415</v>
      </c>
      <c r="I91" s="31" t="s">
        <v>22</v>
      </c>
      <c r="J91" s="29"/>
      <c r="K91" s="280" t="s">
        <v>100</v>
      </c>
      <c r="L91" s="281"/>
      <c r="M91" s="284" t="s">
        <v>535</v>
      </c>
      <c r="N91" s="267"/>
      <c r="O91" s="33"/>
    </row>
    <row r="92" spans="2:15" ht="70.349999999999994" customHeight="1" thickBot="1">
      <c r="B92" s="31" t="s">
        <v>580</v>
      </c>
      <c r="C92" s="314"/>
      <c r="D92" s="25" t="s">
        <v>60</v>
      </c>
      <c r="E92" s="314"/>
      <c r="F92" s="17" t="s">
        <v>173</v>
      </c>
      <c r="G92" s="290"/>
      <c r="H92" s="17" t="s">
        <v>416</v>
      </c>
      <c r="I92" s="31" t="s">
        <v>22</v>
      </c>
      <c r="J92" s="29"/>
      <c r="K92" s="296"/>
      <c r="L92" s="297"/>
      <c r="M92" s="290"/>
      <c r="N92" s="265"/>
      <c r="O92" s="33"/>
    </row>
    <row r="93" spans="2:15" ht="19.5" customHeight="1" thickBot="1">
      <c r="B93" s="31" t="s">
        <v>581</v>
      </c>
      <c r="C93" s="368"/>
      <c r="D93" s="25" t="s">
        <v>101</v>
      </c>
      <c r="E93" s="368"/>
      <c r="F93" s="17" t="s">
        <v>173</v>
      </c>
      <c r="G93" s="285"/>
      <c r="H93" s="17" t="s">
        <v>102</v>
      </c>
      <c r="I93" s="31" t="s">
        <v>22</v>
      </c>
      <c r="J93" s="29"/>
      <c r="K93" s="282"/>
      <c r="L93" s="283"/>
      <c r="M93" s="285"/>
      <c r="N93" s="266"/>
      <c r="O93" s="59"/>
    </row>
    <row r="94" spans="2:15" ht="35.25" customHeight="1" thickBot="1">
      <c r="B94" s="31" t="s">
        <v>582</v>
      </c>
      <c r="C94" s="313" t="s">
        <v>251</v>
      </c>
      <c r="D94" s="46" t="s">
        <v>103</v>
      </c>
      <c r="E94" s="17" t="s">
        <v>104</v>
      </c>
      <c r="F94" s="17" t="s">
        <v>173</v>
      </c>
      <c r="G94" s="28" t="s">
        <v>600</v>
      </c>
      <c r="H94" s="35" t="s">
        <v>105</v>
      </c>
      <c r="I94" s="24" t="s">
        <v>51</v>
      </c>
      <c r="J94" s="29"/>
      <c r="K94" s="275"/>
      <c r="L94" s="276"/>
      <c r="M94" s="284" t="s">
        <v>523</v>
      </c>
      <c r="N94" s="17"/>
      <c r="O94" s="33"/>
    </row>
    <row r="95" spans="2:15" ht="39" customHeight="1" thickBot="1">
      <c r="B95" s="31" t="s">
        <v>583</v>
      </c>
      <c r="C95" s="314"/>
      <c r="D95" s="46" t="s">
        <v>106</v>
      </c>
      <c r="E95" s="17" t="s">
        <v>53</v>
      </c>
      <c r="F95" s="17" t="s">
        <v>173</v>
      </c>
      <c r="G95" s="28" t="s">
        <v>93</v>
      </c>
      <c r="H95" s="17" t="s">
        <v>107</v>
      </c>
      <c r="I95" s="24" t="s">
        <v>51</v>
      </c>
      <c r="J95" s="29"/>
      <c r="K95" s="306" t="s">
        <v>108</v>
      </c>
      <c r="L95" s="307"/>
      <c r="M95" s="290"/>
      <c r="N95" s="17"/>
      <c r="O95" s="33"/>
    </row>
    <row r="96" spans="2:15" ht="63" customHeight="1" thickBot="1">
      <c r="B96" s="31" t="s">
        <v>584</v>
      </c>
      <c r="C96" s="314"/>
      <c r="D96" s="46" t="s">
        <v>274</v>
      </c>
      <c r="E96" s="17" t="s">
        <v>53</v>
      </c>
      <c r="F96" s="17" t="s">
        <v>173</v>
      </c>
      <c r="G96" s="28" t="s">
        <v>281</v>
      </c>
      <c r="H96" s="17" t="s">
        <v>284</v>
      </c>
      <c r="I96" s="24" t="s">
        <v>51</v>
      </c>
      <c r="J96" s="29"/>
      <c r="K96" s="306" t="s">
        <v>109</v>
      </c>
      <c r="L96" s="307"/>
      <c r="M96" s="290"/>
      <c r="N96" s="17"/>
      <c r="O96" s="33"/>
    </row>
    <row r="97" spans="2:15" ht="86.25" customHeight="1" thickBot="1">
      <c r="B97" s="31" t="s">
        <v>585</v>
      </c>
      <c r="C97" s="368"/>
      <c r="D97" s="62" t="s">
        <v>538</v>
      </c>
      <c r="E97" s="17" t="s">
        <v>53</v>
      </c>
      <c r="F97" s="17" t="s">
        <v>65</v>
      </c>
      <c r="G97" s="17" t="s">
        <v>417</v>
      </c>
      <c r="H97" s="28" t="s">
        <v>539</v>
      </c>
      <c r="I97" s="24" t="s">
        <v>51</v>
      </c>
      <c r="J97" s="29"/>
      <c r="K97" s="306" t="s">
        <v>110</v>
      </c>
      <c r="L97" s="307"/>
      <c r="M97" s="285"/>
      <c r="N97" s="54"/>
      <c r="O97" s="33"/>
    </row>
    <row r="98" spans="2:15" s="89" customFormat="1" ht="18" customHeight="1" thickBot="1">
      <c r="B98" s="49">
        <v>9</v>
      </c>
      <c r="C98" s="310" t="s">
        <v>252</v>
      </c>
      <c r="D98" s="311"/>
      <c r="E98" s="311"/>
      <c r="F98" s="311"/>
      <c r="G98" s="311"/>
      <c r="H98" s="311"/>
      <c r="I98" s="311"/>
      <c r="J98" s="311"/>
      <c r="K98" s="311"/>
      <c r="L98" s="311"/>
      <c r="M98" s="311"/>
      <c r="N98" s="311"/>
      <c r="O98" s="312"/>
    </row>
    <row r="99" spans="2:15" ht="71.25" customHeight="1" thickBot="1">
      <c r="B99" s="31">
        <f>B98+0.1</f>
        <v>9.1</v>
      </c>
      <c r="C99" s="418" t="s">
        <v>176</v>
      </c>
      <c r="D99" s="419"/>
      <c r="E99" s="56" t="s">
        <v>177</v>
      </c>
      <c r="F99" s="70" t="s">
        <v>173</v>
      </c>
      <c r="G99" s="53" t="s">
        <v>189</v>
      </c>
      <c r="H99" s="53" t="s">
        <v>175</v>
      </c>
      <c r="I99" s="71" t="s">
        <v>19</v>
      </c>
      <c r="J99" s="56"/>
      <c r="K99" s="306" t="s">
        <v>601</v>
      </c>
      <c r="L99" s="307"/>
      <c r="M99" s="72" t="s">
        <v>523</v>
      </c>
      <c r="N99" s="72"/>
      <c r="O99" s="72" t="s">
        <v>593</v>
      </c>
    </row>
    <row r="100" spans="2:15" ht="36.75" customHeight="1">
      <c r="B100" s="329">
        <f>B99+0.1</f>
        <v>9.1999999999999993</v>
      </c>
      <c r="C100" s="271" t="s">
        <v>425</v>
      </c>
      <c r="D100" s="272"/>
      <c r="E100" s="284" t="s">
        <v>557</v>
      </c>
      <c r="F100" s="342" t="s">
        <v>173</v>
      </c>
      <c r="G100" s="267" t="s">
        <v>189</v>
      </c>
      <c r="H100" s="267" t="s">
        <v>427</v>
      </c>
      <c r="I100" s="344" t="s">
        <v>19</v>
      </c>
      <c r="J100" s="267"/>
      <c r="K100" s="286" t="s">
        <v>558</v>
      </c>
      <c r="L100" s="287"/>
      <c r="M100" s="284" t="s">
        <v>619</v>
      </c>
      <c r="N100" s="267"/>
      <c r="O100" s="267"/>
    </row>
    <row r="101" spans="2:15" ht="36.75" customHeight="1" thickBot="1">
      <c r="B101" s="299"/>
      <c r="C101" s="273"/>
      <c r="D101" s="274"/>
      <c r="E101" s="285"/>
      <c r="F101" s="343"/>
      <c r="G101" s="266"/>
      <c r="H101" s="266"/>
      <c r="I101" s="345"/>
      <c r="J101" s="266"/>
      <c r="K101" s="291"/>
      <c r="L101" s="292"/>
      <c r="M101" s="285"/>
      <c r="N101" s="266"/>
      <c r="O101" s="266"/>
    </row>
    <row r="102" spans="2:15" s="75" customFormat="1" ht="30" customHeight="1" thickBot="1">
      <c r="B102" s="425">
        <f>B100+0.1</f>
        <v>9.2999999999999989</v>
      </c>
      <c r="C102" s="426" t="s">
        <v>669</v>
      </c>
      <c r="D102" s="426"/>
      <c r="E102" s="351" t="s">
        <v>190</v>
      </c>
      <c r="F102" s="362" t="s">
        <v>668</v>
      </c>
      <c r="G102" s="360" t="s">
        <v>540</v>
      </c>
      <c r="H102" s="360" t="s">
        <v>178</v>
      </c>
      <c r="I102" s="74" t="s">
        <v>19</v>
      </c>
      <c r="J102" s="351"/>
      <c r="K102" s="364" t="s">
        <v>426</v>
      </c>
      <c r="L102" s="365"/>
      <c r="M102" s="351" t="s">
        <v>620</v>
      </c>
      <c r="N102" s="376"/>
      <c r="O102" s="372" t="s">
        <v>316</v>
      </c>
    </row>
    <row r="103" spans="2:15" s="75" customFormat="1" ht="30" customHeight="1" thickBot="1">
      <c r="B103" s="425"/>
      <c r="C103" s="426"/>
      <c r="D103" s="426"/>
      <c r="E103" s="359"/>
      <c r="F103" s="427"/>
      <c r="G103" s="428"/>
      <c r="H103" s="428"/>
      <c r="I103" s="429" t="s">
        <v>22</v>
      </c>
      <c r="J103" s="359"/>
      <c r="K103" s="462"/>
      <c r="L103" s="463"/>
      <c r="M103" s="359"/>
      <c r="N103" s="378"/>
      <c r="O103" s="373"/>
    </row>
    <row r="104" spans="2:15" s="75" customFormat="1" ht="30" customHeight="1" thickBot="1">
      <c r="B104" s="425"/>
      <c r="C104" s="426"/>
      <c r="D104" s="426"/>
      <c r="E104" s="352"/>
      <c r="F104" s="363"/>
      <c r="G104" s="361"/>
      <c r="H104" s="361"/>
      <c r="I104" s="345"/>
      <c r="J104" s="352"/>
      <c r="K104" s="366"/>
      <c r="L104" s="367"/>
      <c r="M104" s="352"/>
      <c r="N104" s="377"/>
      <c r="O104" s="374"/>
    </row>
    <row r="105" spans="2:15" s="75" customFormat="1" ht="51.75" customHeight="1">
      <c r="B105" s="329">
        <f>B102+0.1</f>
        <v>9.3999999999999986</v>
      </c>
      <c r="C105" s="353" t="s">
        <v>181</v>
      </c>
      <c r="D105" s="354"/>
      <c r="E105" s="351" t="s">
        <v>179</v>
      </c>
      <c r="F105" s="362" t="s">
        <v>541</v>
      </c>
      <c r="G105" s="360" t="s">
        <v>180</v>
      </c>
      <c r="H105" s="360" t="s">
        <v>278</v>
      </c>
      <c r="I105" s="76" t="s">
        <v>19</v>
      </c>
      <c r="J105" s="351"/>
      <c r="K105" s="364" t="s">
        <v>279</v>
      </c>
      <c r="L105" s="365"/>
      <c r="M105" s="351" t="s">
        <v>311</v>
      </c>
      <c r="N105" s="376"/>
      <c r="O105" s="372" t="s">
        <v>317</v>
      </c>
    </row>
    <row r="106" spans="2:15" s="75" customFormat="1" ht="51.75" customHeight="1" thickBot="1">
      <c r="B106" s="299"/>
      <c r="C106" s="355"/>
      <c r="D106" s="356"/>
      <c r="E106" s="352"/>
      <c r="F106" s="363"/>
      <c r="G106" s="361"/>
      <c r="H106" s="361"/>
      <c r="I106" s="76" t="s">
        <v>22</v>
      </c>
      <c r="J106" s="352"/>
      <c r="K106" s="366"/>
      <c r="L106" s="367"/>
      <c r="M106" s="352"/>
      <c r="N106" s="377"/>
      <c r="O106" s="374"/>
    </row>
    <row r="107" spans="2:15" ht="30" customHeight="1" thickBot="1">
      <c r="B107" s="329">
        <f>B105+0.1</f>
        <v>9.4999999999999982</v>
      </c>
      <c r="C107" s="420" t="s">
        <v>111</v>
      </c>
      <c r="D107" s="420"/>
      <c r="E107" s="421" t="s">
        <v>112</v>
      </c>
      <c r="F107" s="423" t="s">
        <v>285</v>
      </c>
      <c r="G107" s="284" t="s">
        <v>199</v>
      </c>
      <c r="H107" s="284" t="s">
        <v>559</v>
      </c>
      <c r="I107" s="267" t="s">
        <v>19</v>
      </c>
      <c r="J107" s="357"/>
      <c r="K107" s="286" t="s">
        <v>590</v>
      </c>
      <c r="L107" s="287"/>
      <c r="M107" s="346" t="s">
        <v>603</v>
      </c>
      <c r="N107" s="267"/>
      <c r="O107" s="267"/>
    </row>
    <row r="108" spans="2:15" ht="30" customHeight="1" thickBot="1">
      <c r="B108" s="299"/>
      <c r="C108" s="420"/>
      <c r="D108" s="420"/>
      <c r="E108" s="422"/>
      <c r="F108" s="424"/>
      <c r="G108" s="290"/>
      <c r="H108" s="290"/>
      <c r="I108" s="266"/>
      <c r="J108" s="358"/>
      <c r="K108" s="291"/>
      <c r="L108" s="292"/>
      <c r="M108" s="347"/>
      <c r="N108" s="266"/>
      <c r="O108" s="266"/>
    </row>
    <row r="109" spans="2:15" ht="107.25" customHeight="1" thickBot="1">
      <c r="B109" s="31">
        <f>B107+0.1</f>
        <v>9.5999999999999979</v>
      </c>
      <c r="C109" s="418" t="s">
        <v>443</v>
      </c>
      <c r="D109" s="419"/>
      <c r="E109" s="216" t="s">
        <v>562</v>
      </c>
      <c r="F109" s="73"/>
      <c r="G109" s="17" t="s">
        <v>602</v>
      </c>
      <c r="H109" s="17" t="s">
        <v>563</v>
      </c>
      <c r="I109" s="179" t="s">
        <v>19</v>
      </c>
      <c r="J109" s="217"/>
      <c r="K109" s="275" t="s">
        <v>564</v>
      </c>
      <c r="L109" s="276"/>
      <c r="M109" s="16" t="s">
        <v>621</v>
      </c>
      <c r="N109" s="178"/>
      <c r="O109" s="186"/>
    </row>
    <row r="110" spans="2:15" ht="39" customHeight="1" thickBot="1">
      <c r="B110" s="431">
        <f>B109+0.1</f>
        <v>9.6999999999999975</v>
      </c>
      <c r="C110" s="420" t="s">
        <v>277</v>
      </c>
      <c r="D110" s="420"/>
      <c r="E110" s="421" t="s">
        <v>173</v>
      </c>
      <c r="F110" s="423" t="s">
        <v>115</v>
      </c>
      <c r="G110" s="284" t="s">
        <v>116</v>
      </c>
      <c r="H110" s="60" t="s">
        <v>117</v>
      </c>
      <c r="I110" s="267" t="s">
        <v>19</v>
      </c>
      <c r="J110" s="293"/>
      <c r="K110" s="280" t="s">
        <v>605</v>
      </c>
      <c r="L110" s="281"/>
      <c r="M110" s="346" t="s">
        <v>622</v>
      </c>
      <c r="N110" s="267"/>
      <c r="O110" s="372" t="s">
        <v>318</v>
      </c>
    </row>
    <row r="111" spans="2:15" ht="23.25" customHeight="1" thickBot="1">
      <c r="B111" s="431"/>
      <c r="C111" s="420"/>
      <c r="D111" s="420"/>
      <c r="E111" s="422"/>
      <c r="F111" s="424"/>
      <c r="G111" s="290"/>
      <c r="H111" s="61" t="s">
        <v>118</v>
      </c>
      <c r="I111" s="265"/>
      <c r="J111" s="294"/>
      <c r="K111" s="296"/>
      <c r="L111" s="297"/>
      <c r="M111" s="347"/>
      <c r="N111" s="265"/>
      <c r="O111" s="373"/>
    </row>
    <row r="112" spans="2:15" ht="20.25" customHeight="1" thickBot="1">
      <c r="B112" s="431"/>
      <c r="C112" s="420"/>
      <c r="D112" s="420"/>
      <c r="E112" s="422"/>
      <c r="F112" s="424"/>
      <c r="G112" s="290"/>
      <c r="H112" s="61" t="s">
        <v>418</v>
      </c>
      <c r="I112" s="265"/>
      <c r="J112" s="294"/>
      <c r="K112" s="296"/>
      <c r="L112" s="297"/>
      <c r="M112" s="347"/>
      <c r="N112" s="265"/>
      <c r="O112" s="373"/>
    </row>
    <row r="113" spans="2:19" ht="55.5" customHeight="1" thickBot="1">
      <c r="B113" s="431"/>
      <c r="C113" s="420"/>
      <c r="D113" s="420"/>
      <c r="E113" s="422"/>
      <c r="F113" s="424"/>
      <c r="G113" s="290"/>
      <c r="H113" s="61" t="s">
        <v>119</v>
      </c>
      <c r="I113" s="298" t="s">
        <v>22</v>
      </c>
      <c r="J113" s="294"/>
      <c r="K113" s="296"/>
      <c r="L113" s="297"/>
      <c r="M113" s="347"/>
      <c r="N113" s="265"/>
      <c r="O113" s="373"/>
    </row>
    <row r="114" spans="2:19" ht="39" customHeight="1" thickBot="1">
      <c r="B114" s="431"/>
      <c r="C114" s="420"/>
      <c r="D114" s="420"/>
      <c r="E114" s="432"/>
      <c r="F114" s="430"/>
      <c r="G114" s="285"/>
      <c r="H114" s="36" t="s">
        <v>200</v>
      </c>
      <c r="I114" s="299"/>
      <c r="J114" s="295"/>
      <c r="K114" s="282"/>
      <c r="L114" s="283"/>
      <c r="M114" s="375"/>
      <c r="N114" s="266"/>
      <c r="O114" s="374"/>
    </row>
    <row r="115" spans="2:19" ht="22.5" customHeight="1" thickBot="1">
      <c r="B115" s="431" t="s">
        <v>626</v>
      </c>
      <c r="C115" s="369" t="s">
        <v>276</v>
      </c>
      <c r="D115" s="369" t="s">
        <v>300</v>
      </c>
      <c r="E115" s="421" t="s">
        <v>114</v>
      </c>
      <c r="F115" s="423" t="s">
        <v>120</v>
      </c>
      <c r="G115" s="284" t="s">
        <v>121</v>
      </c>
      <c r="H115" s="440" t="s">
        <v>122</v>
      </c>
      <c r="I115" s="39" t="s">
        <v>19</v>
      </c>
      <c r="J115" s="293"/>
      <c r="K115" s="286" t="s">
        <v>113</v>
      </c>
      <c r="L115" s="287"/>
      <c r="M115" s="293" t="s">
        <v>619</v>
      </c>
      <c r="N115" s="267"/>
      <c r="O115" s="372" t="s">
        <v>419</v>
      </c>
    </row>
    <row r="116" spans="2:19" ht="22.5" customHeight="1" thickBot="1">
      <c r="B116" s="431"/>
      <c r="C116" s="370"/>
      <c r="D116" s="371"/>
      <c r="E116" s="432"/>
      <c r="F116" s="430"/>
      <c r="G116" s="285"/>
      <c r="H116" s="441"/>
      <c r="I116" s="37" t="s">
        <v>22</v>
      </c>
      <c r="J116" s="295"/>
      <c r="K116" s="288"/>
      <c r="L116" s="289"/>
      <c r="M116" s="294"/>
      <c r="N116" s="265"/>
      <c r="O116" s="373"/>
    </row>
    <row r="117" spans="2:19" ht="22.5" customHeight="1" thickBot="1">
      <c r="B117" s="431" t="s">
        <v>627</v>
      </c>
      <c r="C117" s="370"/>
      <c r="D117" s="369" t="s">
        <v>275</v>
      </c>
      <c r="E117" s="421" t="s">
        <v>114</v>
      </c>
      <c r="F117" s="423" t="s">
        <v>123</v>
      </c>
      <c r="G117" s="284" t="s">
        <v>124</v>
      </c>
      <c r="H117" s="284" t="s">
        <v>125</v>
      </c>
      <c r="I117" s="66" t="s">
        <v>19</v>
      </c>
      <c r="J117" s="293"/>
      <c r="K117" s="288"/>
      <c r="L117" s="289"/>
      <c r="M117" s="294"/>
      <c r="N117" s="265"/>
      <c r="O117" s="373"/>
    </row>
    <row r="118" spans="2:19" ht="22.5" customHeight="1" thickBot="1">
      <c r="B118" s="431"/>
      <c r="C118" s="371"/>
      <c r="D118" s="371"/>
      <c r="E118" s="422"/>
      <c r="F118" s="424"/>
      <c r="G118" s="290"/>
      <c r="H118" s="290"/>
      <c r="I118" s="58" t="s">
        <v>22</v>
      </c>
      <c r="J118" s="294"/>
      <c r="K118" s="288"/>
      <c r="L118" s="289"/>
      <c r="M118" s="294"/>
      <c r="N118" s="266"/>
      <c r="O118" s="373"/>
    </row>
    <row r="119" spans="2:19" ht="39" customHeight="1" thickBot="1">
      <c r="B119" s="431">
        <v>9.9</v>
      </c>
      <c r="C119" s="300" t="s">
        <v>273</v>
      </c>
      <c r="D119" s="300"/>
      <c r="E119" s="284" t="s">
        <v>126</v>
      </c>
      <c r="F119" s="423" t="s">
        <v>202</v>
      </c>
      <c r="G119" s="284" t="s">
        <v>127</v>
      </c>
      <c r="H119" s="313" t="s">
        <v>201</v>
      </c>
      <c r="I119" s="39" t="s">
        <v>51</v>
      </c>
      <c r="J119" s="293"/>
      <c r="K119" s="324" t="s">
        <v>334</v>
      </c>
      <c r="L119" s="330"/>
      <c r="M119" s="267" t="s">
        <v>543</v>
      </c>
      <c r="N119" s="267"/>
      <c r="O119" s="464" t="s">
        <v>290</v>
      </c>
    </row>
    <row r="120" spans="2:19" ht="39" customHeight="1" thickBot="1">
      <c r="B120" s="431"/>
      <c r="C120" s="300"/>
      <c r="D120" s="300"/>
      <c r="E120" s="285"/>
      <c r="F120" s="430"/>
      <c r="G120" s="285"/>
      <c r="H120" s="368"/>
      <c r="I120" s="38" t="s">
        <v>22</v>
      </c>
      <c r="J120" s="295"/>
      <c r="K120" s="325"/>
      <c r="L120" s="333"/>
      <c r="M120" s="266"/>
      <c r="N120" s="266"/>
      <c r="O120" s="465"/>
    </row>
    <row r="121" spans="2:19" ht="28.35" customHeight="1" thickBot="1">
      <c r="B121" s="442" t="s">
        <v>588</v>
      </c>
      <c r="C121" s="300" t="s">
        <v>272</v>
      </c>
      <c r="D121" s="300"/>
      <c r="E121" s="421" t="s">
        <v>128</v>
      </c>
      <c r="F121" s="284" t="s">
        <v>129</v>
      </c>
      <c r="G121" s="284" t="s">
        <v>130</v>
      </c>
      <c r="H121" s="284" t="s">
        <v>131</v>
      </c>
      <c r="I121" s="39" t="s">
        <v>51</v>
      </c>
      <c r="J121" s="293"/>
      <c r="K121" s="280" t="s">
        <v>113</v>
      </c>
      <c r="L121" s="281"/>
      <c r="M121" s="268" t="s">
        <v>623</v>
      </c>
      <c r="N121" s="277"/>
      <c r="O121" s="465"/>
    </row>
    <row r="122" spans="2:19" ht="18.75" customHeight="1" thickBot="1">
      <c r="B122" s="431"/>
      <c r="C122" s="300"/>
      <c r="D122" s="300"/>
      <c r="E122" s="422"/>
      <c r="F122" s="290"/>
      <c r="G122" s="290"/>
      <c r="H122" s="290"/>
      <c r="I122" s="298" t="s">
        <v>22</v>
      </c>
      <c r="J122" s="294"/>
      <c r="K122" s="296"/>
      <c r="L122" s="297"/>
      <c r="M122" s="269"/>
      <c r="N122" s="278"/>
      <c r="O122" s="465"/>
    </row>
    <row r="123" spans="2:19" ht="56.45" customHeight="1" thickBot="1">
      <c r="B123" s="431"/>
      <c r="C123" s="300"/>
      <c r="D123" s="300"/>
      <c r="E123" s="432"/>
      <c r="F123" s="285"/>
      <c r="G123" s="285"/>
      <c r="H123" s="285"/>
      <c r="I123" s="299"/>
      <c r="J123" s="295"/>
      <c r="K123" s="282"/>
      <c r="L123" s="283"/>
      <c r="M123" s="269"/>
      <c r="N123" s="279"/>
      <c r="O123" s="465"/>
    </row>
    <row r="124" spans="2:19" ht="0" hidden="1" customHeight="1">
      <c r="M124" s="269"/>
      <c r="N124" s="180"/>
      <c r="O124" s="466"/>
    </row>
    <row r="125" spans="2:19" ht="48" customHeight="1">
      <c r="B125" s="439" t="s">
        <v>628</v>
      </c>
      <c r="C125" s="271" t="s">
        <v>133</v>
      </c>
      <c r="D125" s="272"/>
      <c r="E125" s="95" t="s">
        <v>43</v>
      </c>
      <c r="F125" s="96" t="s">
        <v>203</v>
      </c>
      <c r="G125" s="52" t="s">
        <v>134</v>
      </c>
      <c r="H125" s="52" t="s">
        <v>204</v>
      </c>
      <c r="I125" s="66" t="s">
        <v>19</v>
      </c>
      <c r="J125" s="267"/>
      <c r="K125" s="286" t="s">
        <v>205</v>
      </c>
      <c r="L125" s="287"/>
      <c r="M125" s="269"/>
      <c r="N125" s="277"/>
      <c r="O125" s="466"/>
    </row>
    <row r="126" spans="2:19" ht="48" customHeight="1" thickBot="1">
      <c r="B126" s="299"/>
      <c r="C126" s="273"/>
      <c r="D126" s="274"/>
      <c r="E126" s="93"/>
      <c r="F126" s="94"/>
      <c r="G126" s="54"/>
      <c r="H126" s="54" t="s">
        <v>444</v>
      </c>
      <c r="I126" s="38" t="s">
        <v>22</v>
      </c>
      <c r="J126" s="266"/>
      <c r="K126" s="291"/>
      <c r="L126" s="292"/>
      <c r="M126" s="270"/>
      <c r="N126" s="279"/>
      <c r="O126" s="467"/>
      <c r="S126" s="99"/>
    </row>
    <row r="127" spans="2:19" ht="63.95" customHeight="1" thickBot="1">
      <c r="B127" s="68">
        <v>9.1199999999999992</v>
      </c>
      <c r="C127" s="418" t="s">
        <v>446</v>
      </c>
      <c r="D127" s="419"/>
      <c r="E127" s="16" t="s">
        <v>25</v>
      </c>
      <c r="F127" s="60" t="s">
        <v>406</v>
      </c>
      <c r="G127" s="60" t="s">
        <v>447</v>
      </c>
      <c r="H127" s="60" t="s">
        <v>589</v>
      </c>
      <c r="I127" s="63" t="s">
        <v>19</v>
      </c>
      <c r="K127" s="275"/>
      <c r="L127" s="276"/>
      <c r="M127" s="21" t="s">
        <v>511</v>
      </c>
      <c r="N127" s="218"/>
      <c r="O127" s="218"/>
    </row>
    <row r="128" spans="2:19" s="89" customFormat="1" ht="18" customHeight="1" thickBot="1">
      <c r="B128" s="49">
        <v>10</v>
      </c>
      <c r="C128" s="310" t="s">
        <v>132</v>
      </c>
      <c r="D128" s="311"/>
      <c r="E128" s="311"/>
      <c r="F128" s="311"/>
      <c r="G128" s="311"/>
      <c r="H128" s="311"/>
      <c r="I128" s="311"/>
      <c r="J128" s="311"/>
      <c r="K128" s="311"/>
      <c r="L128" s="311"/>
      <c r="M128" s="311"/>
      <c r="N128" s="311"/>
      <c r="O128" s="312"/>
    </row>
    <row r="129" spans="2:15" ht="77.25" customHeight="1" thickBot="1">
      <c r="B129" s="22">
        <f>B128+0.1</f>
        <v>10.1</v>
      </c>
      <c r="C129" s="308" t="s">
        <v>132</v>
      </c>
      <c r="D129" s="309"/>
      <c r="E129" s="24" t="s">
        <v>136</v>
      </c>
      <c r="F129" s="24"/>
      <c r="G129" s="24"/>
      <c r="H129" s="63"/>
      <c r="I129" s="63" t="s">
        <v>51</v>
      </c>
      <c r="J129" s="39"/>
      <c r="K129" s="275" t="s">
        <v>137</v>
      </c>
      <c r="L129" s="276"/>
      <c r="M129" s="56" t="s">
        <v>624</v>
      </c>
      <c r="N129" s="56"/>
      <c r="O129" s="97"/>
    </row>
    <row r="130" spans="2:15" ht="37.5" customHeight="1">
      <c r="B130" s="329">
        <f>B129+0.1</f>
        <v>10.199999999999999</v>
      </c>
      <c r="C130" s="324" t="s">
        <v>296</v>
      </c>
      <c r="D130" s="435"/>
      <c r="E130" s="280" t="s">
        <v>291</v>
      </c>
      <c r="F130" s="437"/>
      <c r="G130" s="437"/>
      <c r="H130" s="281"/>
      <c r="I130" s="63" t="s">
        <v>51</v>
      </c>
      <c r="J130" s="267"/>
      <c r="K130" s="280" t="s">
        <v>292</v>
      </c>
      <c r="L130" s="281"/>
      <c r="M130" s="284" t="s">
        <v>625</v>
      </c>
      <c r="N130" s="267"/>
      <c r="O130" s="433"/>
    </row>
    <row r="131" spans="2:15" ht="37.5" customHeight="1" thickBot="1">
      <c r="B131" s="299"/>
      <c r="C131" s="325"/>
      <c r="D131" s="436"/>
      <c r="E131" s="282"/>
      <c r="F131" s="438"/>
      <c r="G131" s="438"/>
      <c r="H131" s="283"/>
      <c r="I131" s="91" t="s">
        <v>22</v>
      </c>
      <c r="J131" s="266"/>
      <c r="K131" s="282"/>
      <c r="L131" s="283"/>
      <c r="M131" s="285"/>
      <c r="N131" s="266"/>
      <c r="O131" s="434"/>
    </row>
    <row r="132" spans="2:15" ht="37.5" customHeight="1">
      <c r="B132" s="329">
        <f>B130+0.1</f>
        <v>10.299999999999999</v>
      </c>
      <c r="C132" s="324" t="s">
        <v>297</v>
      </c>
      <c r="D132" s="435"/>
      <c r="E132" s="280" t="s">
        <v>293</v>
      </c>
      <c r="F132" s="437"/>
      <c r="G132" s="437"/>
      <c r="H132" s="281"/>
      <c r="I132" s="63" t="s">
        <v>51</v>
      </c>
      <c r="J132" s="267"/>
      <c r="K132" s="280" t="s">
        <v>294</v>
      </c>
      <c r="L132" s="281"/>
      <c r="M132" s="284" t="s">
        <v>625</v>
      </c>
      <c r="N132" s="267"/>
      <c r="O132" s="433"/>
    </row>
    <row r="133" spans="2:15" ht="37.5" customHeight="1" thickBot="1">
      <c r="B133" s="299"/>
      <c r="C133" s="325"/>
      <c r="D133" s="436"/>
      <c r="E133" s="282"/>
      <c r="F133" s="438"/>
      <c r="G133" s="438"/>
      <c r="H133" s="283"/>
      <c r="I133" s="91" t="s">
        <v>22</v>
      </c>
      <c r="J133" s="266"/>
      <c r="K133" s="282"/>
      <c r="L133" s="283"/>
      <c r="M133" s="285"/>
      <c r="N133" s="266"/>
      <c r="O133" s="434"/>
    </row>
    <row r="134" spans="2:15" s="89" customFormat="1" ht="18" customHeight="1" thickBot="1">
      <c r="B134" s="49">
        <v>11</v>
      </c>
      <c r="C134" s="310" t="s">
        <v>138</v>
      </c>
      <c r="D134" s="311"/>
      <c r="E134" s="311"/>
      <c r="F134" s="311"/>
      <c r="G134" s="311"/>
      <c r="H134" s="311"/>
      <c r="I134" s="311"/>
      <c r="J134" s="311"/>
      <c r="K134" s="311"/>
      <c r="L134" s="311"/>
      <c r="M134" s="311"/>
      <c r="N134" s="311"/>
      <c r="O134" s="312"/>
    </row>
    <row r="135" spans="2:15" ht="22.5" customHeight="1">
      <c r="B135" s="329">
        <f>B134+0.1</f>
        <v>11.1</v>
      </c>
      <c r="C135" s="271" t="s">
        <v>139</v>
      </c>
      <c r="D135" s="272"/>
      <c r="E135" s="421" t="s">
        <v>140</v>
      </c>
      <c r="F135" s="423" t="s">
        <v>141</v>
      </c>
      <c r="G135" s="284"/>
      <c r="H135" s="284" t="s">
        <v>606</v>
      </c>
      <c r="I135" s="39" t="s">
        <v>19</v>
      </c>
      <c r="J135" s="267"/>
      <c r="K135" s="280" t="s">
        <v>135</v>
      </c>
      <c r="L135" s="281"/>
      <c r="M135" s="284" t="s">
        <v>299</v>
      </c>
      <c r="N135" s="267"/>
      <c r="O135" s="447" t="s">
        <v>298</v>
      </c>
    </row>
    <row r="136" spans="2:15" ht="22.5" customHeight="1" thickBot="1">
      <c r="B136" s="299"/>
      <c r="C136" s="273"/>
      <c r="D136" s="274"/>
      <c r="E136" s="432"/>
      <c r="F136" s="430"/>
      <c r="G136" s="285"/>
      <c r="H136" s="285"/>
      <c r="I136" s="38" t="s">
        <v>22</v>
      </c>
      <c r="J136" s="266"/>
      <c r="K136" s="282"/>
      <c r="L136" s="283"/>
      <c r="M136" s="285"/>
      <c r="N136" s="266"/>
      <c r="O136" s="448"/>
    </row>
    <row r="137" spans="2:15" ht="22.5" customHeight="1">
      <c r="B137" s="329">
        <f>B135+0.1</f>
        <v>11.2</v>
      </c>
      <c r="C137" s="271" t="s">
        <v>142</v>
      </c>
      <c r="D137" s="272"/>
      <c r="E137" s="421" t="s">
        <v>43</v>
      </c>
      <c r="F137" s="423" t="s">
        <v>271</v>
      </c>
      <c r="G137" s="284" t="s">
        <v>143</v>
      </c>
      <c r="H137" s="284" t="s">
        <v>144</v>
      </c>
      <c r="I137" s="63" t="s">
        <v>19</v>
      </c>
      <c r="J137" s="267"/>
      <c r="K137" s="280" t="s">
        <v>145</v>
      </c>
      <c r="L137" s="281"/>
      <c r="M137" s="284" t="s">
        <v>299</v>
      </c>
      <c r="N137" s="265"/>
      <c r="O137" s="448"/>
    </row>
    <row r="138" spans="2:15" ht="22.5" customHeight="1" thickBot="1">
      <c r="B138" s="299"/>
      <c r="C138" s="273"/>
      <c r="D138" s="274"/>
      <c r="E138" s="432"/>
      <c r="F138" s="430"/>
      <c r="G138" s="285"/>
      <c r="H138" s="285"/>
      <c r="I138" s="37" t="s">
        <v>22</v>
      </c>
      <c r="J138" s="266"/>
      <c r="K138" s="282"/>
      <c r="L138" s="283"/>
      <c r="M138" s="285"/>
      <c r="N138" s="266"/>
      <c r="O138" s="449"/>
    </row>
    <row r="139" spans="2:15" ht="45" customHeight="1" thickBot="1">
      <c r="B139" s="22">
        <f>B137+0.1</f>
        <v>11.299999999999999</v>
      </c>
      <c r="C139" s="418" t="s">
        <v>146</v>
      </c>
      <c r="D139" s="419"/>
      <c r="E139" s="40" t="s">
        <v>43</v>
      </c>
      <c r="F139" s="57" t="s">
        <v>546</v>
      </c>
      <c r="G139" s="57" t="s">
        <v>147</v>
      </c>
      <c r="H139" s="57" t="s">
        <v>148</v>
      </c>
      <c r="I139" s="65" t="s">
        <v>51</v>
      </c>
      <c r="J139" s="40"/>
      <c r="K139" s="306" t="s">
        <v>545</v>
      </c>
      <c r="L139" s="307"/>
      <c r="M139" s="57" t="s">
        <v>215</v>
      </c>
      <c r="N139" s="57"/>
      <c r="O139" s="18"/>
    </row>
    <row r="140" spans="2:15" s="89" customFormat="1" ht="18" customHeight="1" thickBot="1">
      <c r="B140" s="49">
        <v>12</v>
      </c>
      <c r="C140" s="310" t="s">
        <v>149</v>
      </c>
      <c r="D140" s="311"/>
      <c r="E140" s="311"/>
      <c r="F140" s="311"/>
      <c r="G140" s="311"/>
      <c r="H140" s="311"/>
      <c r="I140" s="311"/>
      <c r="J140" s="311"/>
      <c r="K140" s="311"/>
      <c r="L140" s="311"/>
      <c r="M140" s="311"/>
      <c r="N140" s="311"/>
      <c r="O140" s="312"/>
    </row>
    <row r="141" spans="2:15" ht="24" customHeight="1">
      <c r="B141" s="329">
        <v>12.1</v>
      </c>
      <c r="C141" s="443" t="s">
        <v>150</v>
      </c>
      <c r="D141" s="445" t="s">
        <v>304</v>
      </c>
      <c r="E141" s="422" t="s">
        <v>151</v>
      </c>
      <c r="F141" s="424" t="s">
        <v>65</v>
      </c>
      <c r="G141" s="290" t="s">
        <v>152</v>
      </c>
      <c r="H141" s="290" t="s">
        <v>153</v>
      </c>
      <c r="I141" s="66" t="s">
        <v>19</v>
      </c>
      <c r="J141" s="294"/>
      <c r="K141" s="296" t="s">
        <v>154</v>
      </c>
      <c r="L141" s="297"/>
      <c r="M141" s="293" t="s">
        <v>303</v>
      </c>
      <c r="N141" s="267"/>
      <c r="O141" s="473" t="s">
        <v>298</v>
      </c>
    </row>
    <row r="142" spans="2:15" ht="34.5" customHeight="1" thickBot="1">
      <c r="B142" s="299"/>
      <c r="C142" s="444"/>
      <c r="D142" s="446"/>
      <c r="E142" s="432"/>
      <c r="F142" s="430"/>
      <c r="G142" s="285"/>
      <c r="H142" s="285"/>
      <c r="I142" s="38" t="s">
        <v>22</v>
      </c>
      <c r="J142" s="295"/>
      <c r="K142" s="282"/>
      <c r="L142" s="283"/>
      <c r="M142" s="295"/>
      <c r="N142" s="266"/>
      <c r="O142" s="474"/>
    </row>
    <row r="143" spans="2:15" ht="30.75" thickBot="1">
      <c r="B143" s="31">
        <v>12.2</v>
      </c>
      <c r="C143" s="456" t="s">
        <v>155</v>
      </c>
      <c r="D143" s="457"/>
      <c r="E143" s="21" t="s">
        <v>43</v>
      </c>
      <c r="F143" s="60"/>
      <c r="G143" s="60" t="s">
        <v>147</v>
      </c>
      <c r="H143" s="60" t="s">
        <v>156</v>
      </c>
      <c r="I143" s="63" t="s">
        <v>51</v>
      </c>
      <c r="J143" s="21"/>
      <c r="K143" s="306"/>
      <c r="L143" s="307"/>
      <c r="M143" s="40" t="s">
        <v>215</v>
      </c>
      <c r="N143" s="40"/>
      <c r="O143" s="18"/>
    </row>
    <row r="144" spans="2:15" ht="30.75" thickBot="1">
      <c r="B144" s="31">
        <v>12.3</v>
      </c>
      <c r="C144" s="456" t="s">
        <v>268</v>
      </c>
      <c r="D144" s="457"/>
      <c r="E144" s="21" t="s">
        <v>43</v>
      </c>
      <c r="F144" s="60"/>
      <c r="G144" s="60" t="s">
        <v>157</v>
      </c>
      <c r="H144" s="60" t="s">
        <v>158</v>
      </c>
      <c r="I144" s="63" t="s">
        <v>51</v>
      </c>
      <c r="J144" s="21"/>
      <c r="K144" s="306"/>
      <c r="L144" s="307"/>
      <c r="M144" s="40" t="s">
        <v>215</v>
      </c>
      <c r="N144" s="40"/>
      <c r="O144" s="18"/>
    </row>
    <row r="145" spans="2:15" ht="45.75" thickBot="1">
      <c r="B145" s="31">
        <v>12.4</v>
      </c>
      <c r="C145" s="456" t="s">
        <v>159</v>
      </c>
      <c r="D145" s="457"/>
      <c r="E145" s="21" t="s">
        <v>43</v>
      </c>
      <c r="F145" s="60"/>
      <c r="G145" s="60" t="s">
        <v>160</v>
      </c>
      <c r="H145" s="60" t="s">
        <v>161</v>
      </c>
      <c r="I145" s="63" t="s">
        <v>51</v>
      </c>
      <c r="J145" s="21"/>
      <c r="K145" s="306" t="s">
        <v>302</v>
      </c>
      <c r="L145" s="307"/>
      <c r="M145" s="40" t="s">
        <v>215</v>
      </c>
      <c r="N145" s="184"/>
      <c r="O145" s="92"/>
    </row>
    <row r="146" spans="2:15" ht="21" customHeight="1">
      <c r="B146" s="329">
        <v>12.5</v>
      </c>
      <c r="C146" s="450" t="s">
        <v>301</v>
      </c>
      <c r="D146" s="451"/>
      <c r="E146" s="293" t="s">
        <v>43</v>
      </c>
      <c r="F146" s="284"/>
      <c r="G146" s="284" t="s">
        <v>162</v>
      </c>
      <c r="H146" s="41" t="s">
        <v>163</v>
      </c>
      <c r="I146" s="267" t="s">
        <v>19</v>
      </c>
      <c r="J146" s="293"/>
      <c r="K146" s="286"/>
      <c r="L146" s="287"/>
      <c r="M146" s="346" t="s">
        <v>303</v>
      </c>
      <c r="N146" s="267"/>
      <c r="O146" s="470" t="s">
        <v>298</v>
      </c>
    </row>
    <row r="147" spans="2:15" ht="21" customHeight="1">
      <c r="B147" s="298"/>
      <c r="C147" s="452"/>
      <c r="D147" s="453"/>
      <c r="E147" s="294"/>
      <c r="F147" s="290"/>
      <c r="G147" s="290"/>
      <c r="H147" s="42" t="s">
        <v>164</v>
      </c>
      <c r="I147" s="265"/>
      <c r="J147" s="294"/>
      <c r="K147" s="288"/>
      <c r="L147" s="289"/>
      <c r="M147" s="347"/>
      <c r="N147" s="265"/>
      <c r="O147" s="471"/>
    </row>
    <row r="148" spans="2:15" ht="21" customHeight="1" thickBot="1">
      <c r="B148" s="299"/>
      <c r="C148" s="454"/>
      <c r="D148" s="455"/>
      <c r="E148" s="295"/>
      <c r="F148" s="285"/>
      <c r="G148" s="285"/>
      <c r="H148" s="43" t="s">
        <v>165</v>
      </c>
      <c r="I148" s="266"/>
      <c r="J148" s="295"/>
      <c r="K148" s="291"/>
      <c r="L148" s="292"/>
      <c r="M148" s="375"/>
      <c r="N148" s="266"/>
      <c r="O148" s="472"/>
    </row>
    <row r="149" spans="2:15" s="89" customFormat="1" ht="18" customHeight="1" thickBot="1">
      <c r="B149" s="49">
        <v>13</v>
      </c>
      <c r="C149" s="310" t="s">
        <v>253</v>
      </c>
      <c r="D149" s="311"/>
      <c r="E149" s="311"/>
      <c r="F149" s="311"/>
      <c r="G149" s="311"/>
      <c r="H149" s="311"/>
      <c r="I149" s="311"/>
      <c r="J149" s="311"/>
      <c r="K149" s="311"/>
      <c r="L149" s="311"/>
      <c r="M149" s="311"/>
      <c r="N149" s="311"/>
      <c r="O149" s="312"/>
    </row>
    <row r="150" spans="2:15" ht="30.75" thickBot="1">
      <c r="B150" s="31">
        <v>13.1</v>
      </c>
      <c r="C150" s="308" t="s">
        <v>254</v>
      </c>
      <c r="D150" s="309"/>
      <c r="E150" s="40" t="s">
        <v>166</v>
      </c>
      <c r="F150" s="57"/>
      <c r="G150" s="57" t="s">
        <v>167</v>
      </c>
      <c r="H150" s="57" t="s">
        <v>257</v>
      </c>
      <c r="I150" s="65" t="s">
        <v>19</v>
      </c>
      <c r="J150" s="40"/>
      <c r="K150" s="275"/>
      <c r="L150" s="276"/>
      <c r="M150" s="87" t="s">
        <v>235</v>
      </c>
      <c r="N150" s="87"/>
      <c r="O150" s="34"/>
    </row>
    <row r="151" spans="2:15" ht="60.75" thickBot="1">
      <c r="B151" s="31">
        <v>13.2</v>
      </c>
      <c r="C151" s="308" t="s">
        <v>255</v>
      </c>
      <c r="D151" s="309"/>
      <c r="E151" s="40" t="s">
        <v>166</v>
      </c>
      <c r="F151" s="57" t="s">
        <v>168</v>
      </c>
      <c r="G151" s="57" t="s">
        <v>256</v>
      </c>
      <c r="H151" s="57" t="s">
        <v>258</v>
      </c>
      <c r="I151" s="37" t="s">
        <v>22</v>
      </c>
      <c r="J151" s="40"/>
      <c r="K151" s="306" t="s">
        <v>169</v>
      </c>
      <c r="L151" s="307"/>
      <c r="M151" s="88" t="s">
        <v>305</v>
      </c>
      <c r="N151" s="88"/>
      <c r="O151" s="16" t="s">
        <v>261</v>
      </c>
    </row>
    <row r="152" spans="2:15" ht="120.75" thickBot="1">
      <c r="B152" s="31">
        <v>13.3</v>
      </c>
      <c r="C152" s="469" t="s">
        <v>206</v>
      </c>
      <c r="D152" s="469"/>
      <c r="E152" s="16" t="s">
        <v>16</v>
      </c>
      <c r="F152" s="17" t="s">
        <v>21</v>
      </c>
      <c r="G152" s="17" t="s">
        <v>256</v>
      </c>
      <c r="H152" s="17" t="s">
        <v>259</v>
      </c>
      <c r="I152" s="31" t="s">
        <v>19</v>
      </c>
      <c r="J152" s="16"/>
      <c r="K152" s="326"/>
      <c r="L152" s="326"/>
      <c r="M152" s="16" t="s">
        <v>260</v>
      </c>
      <c r="N152" s="16"/>
      <c r="O152" s="16" t="s">
        <v>267</v>
      </c>
    </row>
    <row r="153" spans="2:15" ht="16.5">
      <c r="C153" s="44"/>
    </row>
    <row r="154" spans="2:15" ht="15">
      <c r="C154" s="8" t="s">
        <v>265</v>
      </c>
      <c r="D154" s="8" t="s">
        <v>262</v>
      </c>
      <c r="E154" s="7"/>
      <c r="G154" s="13" t="s">
        <v>263</v>
      </c>
      <c r="H154" s="14"/>
      <c r="I154" s="13" t="s">
        <v>264</v>
      </c>
      <c r="J154" s="7"/>
    </row>
    <row r="155" spans="2:15" ht="15">
      <c r="C155" s="7"/>
      <c r="D155" s="7"/>
      <c r="E155" s="7"/>
      <c r="F155" s="14"/>
      <c r="G155" s="14"/>
      <c r="I155" s="13" t="s">
        <v>170</v>
      </c>
      <c r="J155" s="7"/>
    </row>
    <row r="156" spans="2:15" ht="15">
      <c r="C156" s="8"/>
      <c r="D156" s="7"/>
      <c r="E156" s="7"/>
      <c r="F156" s="14"/>
      <c r="G156" s="14"/>
      <c r="I156" s="14"/>
      <c r="J156" s="7"/>
    </row>
    <row r="157" spans="2:15" ht="15">
      <c r="C157" s="7"/>
      <c r="D157" s="7"/>
      <c r="E157" s="7"/>
      <c r="F157" s="14"/>
      <c r="G157" s="14"/>
      <c r="I157" s="13" t="s">
        <v>264</v>
      </c>
      <c r="J157" s="7"/>
    </row>
    <row r="158" spans="2:15" ht="15">
      <c r="C158" s="7"/>
      <c r="D158" s="7"/>
      <c r="E158" s="7"/>
      <c r="F158" s="14"/>
      <c r="G158" s="14"/>
      <c r="I158" s="13" t="s">
        <v>171</v>
      </c>
      <c r="J158" s="7"/>
    </row>
    <row r="159" spans="2:15" ht="15">
      <c r="C159" s="8"/>
      <c r="D159" s="7"/>
      <c r="E159" s="7"/>
      <c r="F159" s="14"/>
      <c r="G159" s="14"/>
      <c r="H159" s="14"/>
      <c r="I159" s="7"/>
      <c r="J159" s="7"/>
    </row>
    <row r="160" spans="2:15" ht="15">
      <c r="C160" s="8" t="s">
        <v>266</v>
      </c>
      <c r="D160" s="7"/>
      <c r="E160" s="7"/>
      <c r="F160" s="14"/>
      <c r="G160" s="14"/>
      <c r="H160" s="14"/>
      <c r="I160" s="7"/>
      <c r="J160" s="7"/>
    </row>
    <row r="161" spans="3:3" ht="15">
      <c r="C161" s="1"/>
    </row>
    <row r="162" spans="3:3" ht="15">
      <c r="C162" s="1"/>
    </row>
    <row r="163" spans="3:3" ht="15">
      <c r="C163" s="2"/>
    </row>
    <row r="164" spans="3:3" ht="15">
      <c r="C164" s="2"/>
    </row>
    <row r="165" spans="3:3" ht="15">
      <c r="C165" s="2"/>
    </row>
    <row r="166" spans="3:3" ht="15">
      <c r="C166" s="2"/>
    </row>
    <row r="167" spans="3:3" ht="15">
      <c r="C167" s="2"/>
    </row>
    <row r="168" spans="3:3" ht="15">
      <c r="C168" s="2"/>
    </row>
    <row r="169" spans="3:3" ht="15">
      <c r="C169" s="2"/>
    </row>
    <row r="170" spans="3:3" ht="15">
      <c r="C170" s="2"/>
    </row>
    <row r="171" spans="3:3" ht="15">
      <c r="C171" s="2"/>
    </row>
    <row r="172" spans="3:3" ht="15">
      <c r="C172" s="2"/>
    </row>
    <row r="173" spans="3:3" ht="15">
      <c r="C173" s="2"/>
    </row>
    <row r="174" spans="3:3" ht="15">
      <c r="C174" s="2"/>
    </row>
    <row r="175" spans="3:3" ht="15">
      <c r="C175" s="5"/>
    </row>
    <row r="176" spans="3:3" ht="15"/>
    <row r="177" ht="15"/>
    <row r="178" ht="15"/>
    <row r="179" ht="15"/>
    <row r="180" ht="15"/>
    <row r="181" ht="15"/>
    <row r="182" ht="15"/>
    <row r="183" ht="15"/>
    <row r="184" ht="15"/>
    <row r="185" ht="15"/>
    <row r="186" ht="15"/>
    <row r="187" ht="15"/>
    <row r="188" ht="15"/>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sheetData>
  <protectedRanges>
    <protectedRange password="FC5F" sqref="K44:K45 K49:K50" name="Range1_2_2_5_1"/>
  </protectedRanges>
  <mergeCells count="419">
    <mergeCell ref="B1:C5"/>
    <mergeCell ref="D1:H1"/>
    <mergeCell ref="I1:J5"/>
    <mergeCell ref="L1:M1"/>
    <mergeCell ref="E2:G2"/>
    <mergeCell ref="E3:G3"/>
    <mergeCell ref="D4:H4"/>
    <mergeCell ref="D5:H5"/>
    <mergeCell ref="I6:L6"/>
    <mergeCell ref="N6:N8"/>
    <mergeCell ref="O6:O7"/>
    <mergeCell ref="I7:L7"/>
    <mergeCell ref="M7:M8"/>
    <mergeCell ref="K8:L8"/>
    <mergeCell ref="B6:B8"/>
    <mergeCell ref="C6:D8"/>
    <mergeCell ref="E6:E8"/>
    <mergeCell ref="F6:F8"/>
    <mergeCell ref="G6:G8"/>
    <mergeCell ref="H6:H8"/>
    <mergeCell ref="M13:M14"/>
    <mergeCell ref="N13:N14"/>
    <mergeCell ref="B13:B14"/>
    <mergeCell ref="C13:C14"/>
    <mergeCell ref="D13:D14"/>
    <mergeCell ref="E13:E14"/>
    <mergeCell ref="F13:F14"/>
    <mergeCell ref="G13:G14"/>
    <mergeCell ref="C9:O9"/>
    <mergeCell ref="C10:D10"/>
    <mergeCell ref="K10:L10"/>
    <mergeCell ref="C11:D11"/>
    <mergeCell ref="K11:L11"/>
    <mergeCell ref="C12:D12"/>
    <mergeCell ref="K12:L12"/>
    <mergeCell ref="C15:D15"/>
    <mergeCell ref="K15:L15"/>
    <mergeCell ref="C16:D16"/>
    <mergeCell ref="K16:L16"/>
    <mergeCell ref="C17:D17"/>
    <mergeCell ref="K17:L17"/>
    <mergeCell ref="H13:H14"/>
    <mergeCell ref="I13:I14"/>
    <mergeCell ref="J13:J14"/>
    <mergeCell ref="K13:L14"/>
    <mergeCell ref="J18:J24"/>
    <mergeCell ref="K18:L24"/>
    <mergeCell ref="M18:M24"/>
    <mergeCell ref="N18:N24"/>
    <mergeCell ref="O18:O24"/>
    <mergeCell ref="C25:O25"/>
    <mergeCell ref="B18:B24"/>
    <mergeCell ref="C18:D24"/>
    <mergeCell ref="E18:E24"/>
    <mergeCell ref="F18:F24"/>
    <mergeCell ref="G18:G24"/>
    <mergeCell ref="I18:I24"/>
    <mergeCell ref="B32:B33"/>
    <mergeCell ref="C32:D33"/>
    <mergeCell ref="E32:E33"/>
    <mergeCell ref="F32:F33"/>
    <mergeCell ref="G32:G33"/>
    <mergeCell ref="H32:H33"/>
    <mergeCell ref="I32:I33"/>
    <mergeCell ref="C26:D26"/>
    <mergeCell ref="K26:L26"/>
    <mergeCell ref="C27:D27"/>
    <mergeCell ref="K27:L27"/>
    <mergeCell ref="C28:D28"/>
    <mergeCell ref="K28:L28"/>
    <mergeCell ref="J32:J33"/>
    <mergeCell ref="K32:L32"/>
    <mergeCell ref="M32:M33"/>
    <mergeCell ref="N32:N33"/>
    <mergeCell ref="O32:O33"/>
    <mergeCell ref="K33:L33"/>
    <mergeCell ref="C29:D29"/>
    <mergeCell ref="K29:L29"/>
    <mergeCell ref="K31:L31"/>
    <mergeCell ref="C38:D38"/>
    <mergeCell ref="K38:L38"/>
    <mergeCell ref="C39:D39"/>
    <mergeCell ref="K39:L39"/>
    <mergeCell ref="C40:D40"/>
    <mergeCell ref="K40:L40"/>
    <mergeCell ref="C34:O34"/>
    <mergeCell ref="C35:D35"/>
    <mergeCell ref="K35:L35"/>
    <mergeCell ref="C36:D36"/>
    <mergeCell ref="K36:L36"/>
    <mergeCell ref="C37:O37"/>
    <mergeCell ref="C41:O41"/>
    <mergeCell ref="C42:D42"/>
    <mergeCell ref="K42:L42"/>
    <mergeCell ref="C43:D43"/>
    <mergeCell ref="K43:L43"/>
    <mergeCell ref="B44:B45"/>
    <mergeCell ref="C44:D45"/>
    <mergeCell ref="F44:F45"/>
    <mergeCell ref="K44:L44"/>
    <mergeCell ref="K45:L45"/>
    <mergeCell ref="C46:D46"/>
    <mergeCell ref="K46:L46"/>
    <mergeCell ref="C47:D47"/>
    <mergeCell ref="K47:L47"/>
    <mergeCell ref="C48:D48"/>
    <mergeCell ref="B49:B50"/>
    <mergeCell ref="C49:D50"/>
    <mergeCell ref="K49:L49"/>
    <mergeCell ref="K50:L50"/>
    <mergeCell ref="C56:C57"/>
    <mergeCell ref="K56:L56"/>
    <mergeCell ref="M56:M57"/>
    <mergeCell ref="N56:N57"/>
    <mergeCell ref="K57:L57"/>
    <mergeCell ref="C51:O51"/>
    <mergeCell ref="C52:C53"/>
    <mergeCell ref="D52:D53"/>
    <mergeCell ref="K52:L53"/>
    <mergeCell ref="M52:M53"/>
    <mergeCell ref="N52:N53"/>
    <mergeCell ref="K61:L69"/>
    <mergeCell ref="M61:M69"/>
    <mergeCell ref="O61:O69"/>
    <mergeCell ref="F62:F63"/>
    <mergeCell ref="I62:I63"/>
    <mergeCell ref="N62:N63"/>
    <mergeCell ref="N64:N67"/>
    <mergeCell ref="K54:L54"/>
    <mergeCell ref="K55:L55"/>
    <mergeCell ref="K58:L58"/>
    <mergeCell ref="C59:D59"/>
    <mergeCell ref="K59:L59"/>
    <mergeCell ref="C60:O60"/>
    <mergeCell ref="B61:B63"/>
    <mergeCell ref="C61:C69"/>
    <mergeCell ref="D61:D63"/>
    <mergeCell ref="E61:E63"/>
    <mergeCell ref="G61:G69"/>
    <mergeCell ref="H61:H63"/>
    <mergeCell ref="B68:B69"/>
    <mergeCell ref="D68:D69"/>
    <mergeCell ref="E68:E69"/>
    <mergeCell ref="H68:H69"/>
    <mergeCell ref="J68:J69"/>
    <mergeCell ref="N68:N69"/>
    <mergeCell ref="B64:B67"/>
    <mergeCell ref="D64:D67"/>
    <mergeCell ref="E64:E67"/>
    <mergeCell ref="F64:F65"/>
    <mergeCell ref="H64:H67"/>
    <mergeCell ref="J64:J67"/>
    <mergeCell ref="I65:I67"/>
    <mergeCell ref="F66:F67"/>
    <mergeCell ref="J61:J63"/>
    <mergeCell ref="J70:J72"/>
    <mergeCell ref="K70:L72"/>
    <mergeCell ref="M70:M72"/>
    <mergeCell ref="N70:N72"/>
    <mergeCell ref="O70:O72"/>
    <mergeCell ref="I71:I72"/>
    <mergeCell ref="B70:B72"/>
    <mergeCell ref="C70:D72"/>
    <mergeCell ref="E70:E72"/>
    <mergeCell ref="F70:F72"/>
    <mergeCell ref="G70:G72"/>
    <mergeCell ref="H70:H72"/>
    <mergeCell ref="O75:O78"/>
    <mergeCell ref="B77:B78"/>
    <mergeCell ref="D77:D78"/>
    <mergeCell ref="E77:E78"/>
    <mergeCell ref="F77:F78"/>
    <mergeCell ref="G77:G78"/>
    <mergeCell ref="C73:D73"/>
    <mergeCell ref="K73:L73"/>
    <mergeCell ref="C74:O74"/>
    <mergeCell ref="B75:B76"/>
    <mergeCell ref="C75:C81"/>
    <mergeCell ref="D75:D76"/>
    <mergeCell ref="E75:E76"/>
    <mergeCell ref="F75:F76"/>
    <mergeCell ref="G75:G76"/>
    <mergeCell ref="H75:H76"/>
    <mergeCell ref="H77:H78"/>
    <mergeCell ref="J77:J78"/>
    <mergeCell ref="K77:L78"/>
    <mergeCell ref="N77:N78"/>
    <mergeCell ref="K79:L79"/>
    <mergeCell ref="M79:M81"/>
    <mergeCell ref="N79:N81"/>
    <mergeCell ref="J75:J76"/>
    <mergeCell ref="K75:L76"/>
    <mergeCell ref="M75:M78"/>
    <mergeCell ref="N75:N76"/>
    <mergeCell ref="B86:B87"/>
    <mergeCell ref="C86:C90"/>
    <mergeCell ref="D86:D87"/>
    <mergeCell ref="K86:L87"/>
    <mergeCell ref="M86:M90"/>
    <mergeCell ref="N86:N90"/>
    <mergeCell ref="B80:B81"/>
    <mergeCell ref="D80:D81"/>
    <mergeCell ref="K80:L81"/>
    <mergeCell ref="C82:D82"/>
    <mergeCell ref="K82:L82"/>
    <mergeCell ref="C83:C85"/>
    <mergeCell ref="K83:L83"/>
    <mergeCell ref="O88:O90"/>
    <mergeCell ref="C91:C93"/>
    <mergeCell ref="E91:E93"/>
    <mergeCell ref="G91:G93"/>
    <mergeCell ref="K91:L93"/>
    <mergeCell ref="M91:M93"/>
    <mergeCell ref="N91:N93"/>
    <mergeCell ref="M83:M85"/>
    <mergeCell ref="N83:N85"/>
    <mergeCell ref="K84:L84"/>
    <mergeCell ref="K85:L85"/>
    <mergeCell ref="C94:C97"/>
    <mergeCell ref="K94:L94"/>
    <mergeCell ref="M94:M97"/>
    <mergeCell ref="K95:L95"/>
    <mergeCell ref="K96:L96"/>
    <mergeCell ref="K97:L97"/>
    <mergeCell ref="B88:B90"/>
    <mergeCell ref="D88:D90"/>
    <mergeCell ref="K88:L90"/>
    <mergeCell ref="B102:B104"/>
    <mergeCell ref="C102:D104"/>
    <mergeCell ref="E102:E104"/>
    <mergeCell ref="F102:F104"/>
    <mergeCell ref="G102:G104"/>
    <mergeCell ref="C98:O98"/>
    <mergeCell ref="C99:D99"/>
    <mergeCell ref="K99:L99"/>
    <mergeCell ref="B100:B101"/>
    <mergeCell ref="C100:D101"/>
    <mergeCell ref="E100:E101"/>
    <mergeCell ref="F100:F101"/>
    <mergeCell ref="G100:G101"/>
    <mergeCell ref="H100:H101"/>
    <mergeCell ref="I100:I101"/>
    <mergeCell ref="H102:H104"/>
    <mergeCell ref="J102:J104"/>
    <mergeCell ref="K102:L104"/>
    <mergeCell ref="M102:M104"/>
    <mergeCell ref="N102:N104"/>
    <mergeCell ref="O102:O104"/>
    <mergeCell ref="I103:I104"/>
    <mergeCell ref="J100:J101"/>
    <mergeCell ref="K100:L101"/>
    <mergeCell ref="M100:M101"/>
    <mergeCell ref="N100:N101"/>
    <mergeCell ref="O100:O101"/>
    <mergeCell ref="J105:J106"/>
    <mergeCell ref="K105:L106"/>
    <mergeCell ref="M105:M106"/>
    <mergeCell ref="N105:N106"/>
    <mergeCell ref="O105:O106"/>
    <mergeCell ref="B107:B108"/>
    <mergeCell ref="C107:D108"/>
    <mergeCell ref="E107:E108"/>
    <mergeCell ref="F107:F108"/>
    <mergeCell ref="G107:G108"/>
    <mergeCell ref="B105:B106"/>
    <mergeCell ref="C105:D106"/>
    <mergeCell ref="E105:E106"/>
    <mergeCell ref="F105:F106"/>
    <mergeCell ref="G105:G106"/>
    <mergeCell ref="H105:H106"/>
    <mergeCell ref="O107:O108"/>
    <mergeCell ref="H107:H108"/>
    <mergeCell ref="I107:I108"/>
    <mergeCell ref="J107:J108"/>
    <mergeCell ref="K107:L108"/>
    <mergeCell ref="C109:D109"/>
    <mergeCell ref="K109:L109"/>
    <mergeCell ref="B110:B114"/>
    <mergeCell ref="C110:D114"/>
    <mergeCell ref="E110:E114"/>
    <mergeCell ref="F110:F114"/>
    <mergeCell ref="G110:G114"/>
    <mergeCell ref="I110:I112"/>
    <mergeCell ref="J110:J114"/>
    <mergeCell ref="M107:M108"/>
    <mergeCell ref="N107:N108"/>
    <mergeCell ref="K110:L114"/>
    <mergeCell ref="M110:M114"/>
    <mergeCell ref="N110:N114"/>
    <mergeCell ref="O110:O114"/>
    <mergeCell ref="I113:I114"/>
    <mergeCell ref="B115:B116"/>
    <mergeCell ref="C115:C118"/>
    <mergeCell ref="D115:D116"/>
    <mergeCell ref="E115:E116"/>
    <mergeCell ref="F115:F116"/>
    <mergeCell ref="O115:O118"/>
    <mergeCell ref="B117:B118"/>
    <mergeCell ref="D117:D118"/>
    <mergeCell ref="E117:E118"/>
    <mergeCell ref="F117:F118"/>
    <mergeCell ref="G117:G118"/>
    <mergeCell ref="H117:H118"/>
    <mergeCell ref="J117:J118"/>
    <mergeCell ref="G115:G116"/>
    <mergeCell ref="H115:H116"/>
    <mergeCell ref="J115:J116"/>
    <mergeCell ref="K115:L118"/>
    <mergeCell ref="M115:M118"/>
    <mergeCell ref="N115:N118"/>
    <mergeCell ref="J119:J120"/>
    <mergeCell ref="K119:L120"/>
    <mergeCell ref="M119:M120"/>
    <mergeCell ref="N119:N120"/>
    <mergeCell ref="O119:O126"/>
    <mergeCell ref="B121:B123"/>
    <mergeCell ref="C121:D123"/>
    <mergeCell ref="E121:E123"/>
    <mergeCell ref="F121:F123"/>
    <mergeCell ref="G121:G123"/>
    <mergeCell ref="B119:B120"/>
    <mergeCell ref="C119:D120"/>
    <mergeCell ref="E119:E120"/>
    <mergeCell ref="F119:F120"/>
    <mergeCell ref="G119:G120"/>
    <mergeCell ref="H119:H120"/>
    <mergeCell ref="B125:B126"/>
    <mergeCell ref="C125:D126"/>
    <mergeCell ref="J125:J126"/>
    <mergeCell ref="K125:L126"/>
    <mergeCell ref="N125:N126"/>
    <mergeCell ref="C127:D127"/>
    <mergeCell ref="K127:L127"/>
    <mergeCell ref="H121:H123"/>
    <mergeCell ref="J121:J123"/>
    <mergeCell ref="K121:L123"/>
    <mergeCell ref="M121:M126"/>
    <mergeCell ref="N121:N123"/>
    <mergeCell ref="I122:I123"/>
    <mergeCell ref="C128:O128"/>
    <mergeCell ref="C129:D129"/>
    <mergeCell ref="K129:L129"/>
    <mergeCell ref="B130:B131"/>
    <mergeCell ref="C130:D131"/>
    <mergeCell ref="E130:H131"/>
    <mergeCell ref="J130:J131"/>
    <mergeCell ref="K130:L131"/>
    <mergeCell ref="M130:M131"/>
    <mergeCell ref="N130:N131"/>
    <mergeCell ref="O130:O131"/>
    <mergeCell ref="B132:B133"/>
    <mergeCell ref="C132:D133"/>
    <mergeCell ref="E132:H133"/>
    <mergeCell ref="J132:J133"/>
    <mergeCell ref="K132:L133"/>
    <mergeCell ref="M132:M133"/>
    <mergeCell ref="N132:N133"/>
    <mergeCell ref="O132:O133"/>
    <mergeCell ref="C134:O134"/>
    <mergeCell ref="B135:B136"/>
    <mergeCell ref="C135:D136"/>
    <mergeCell ref="E135:E136"/>
    <mergeCell ref="F135:F136"/>
    <mergeCell ref="G135:G136"/>
    <mergeCell ref="H135:H136"/>
    <mergeCell ref="J135:J136"/>
    <mergeCell ref="K135:L136"/>
    <mergeCell ref="M135:M136"/>
    <mergeCell ref="N135:N136"/>
    <mergeCell ref="O135:O138"/>
    <mergeCell ref="B137:B138"/>
    <mergeCell ref="C137:D138"/>
    <mergeCell ref="E137:E138"/>
    <mergeCell ref="F137:F138"/>
    <mergeCell ref="G137:G138"/>
    <mergeCell ref="H137:H138"/>
    <mergeCell ref="J137:J138"/>
    <mergeCell ref="K137:L138"/>
    <mergeCell ref="M137:M138"/>
    <mergeCell ref="N137:N138"/>
    <mergeCell ref="C139:D139"/>
    <mergeCell ref="K139:L139"/>
    <mergeCell ref="C140:O140"/>
    <mergeCell ref="B141:B142"/>
    <mergeCell ref="C141:C142"/>
    <mergeCell ref="D141:D142"/>
    <mergeCell ref="E141:E142"/>
    <mergeCell ref="F141:F142"/>
    <mergeCell ref="O141:O142"/>
    <mergeCell ref="M141:M142"/>
    <mergeCell ref="N141:N142"/>
    <mergeCell ref="C143:D143"/>
    <mergeCell ref="K143:L143"/>
    <mergeCell ref="C144:D144"/>
    <mergeCell ref="K144:L144"/>
    <mergeCell ref="C145:D145"/>
    <mergeCell ref="K145:L145"/>
    <mergeCell ref="G141:G142"/>
    <mergeCell ref="H141:H142"/>
    <mergeCell ref="J141:J142"/>
    <mergeCell ref="K141:L142"/>
    <mergeCell ref="N146:N148"/>
    <mergeCell ref="O146:O148"/>
    <mergeCell ref="C149:O149"/>
    <mergeCell ref="B146:B148"/>
    <mergeCell ref="C146:D148"/>
    <mergeCell ref="E146:E148"/>
    <mergeCell ref="F146:F148"/>
    <mergeCell ref="G146:G148"/>
    <mergeCell ref="I146:I148"/>
    <mergeCell ref="C150:D150"/>
    <mergeCell ref="K150:L150"/>
    <mergeCell ref="C151:D151"/>
    <mergeCell ref="K151:L151"/>
    <mergeCell ref="C152:D152"/>
    <mergeCell ref="K152:L152"/>
    <mergeCell ref="J146:J148"/>
    <mergeCell ref="K146:L148"/>
    <mergeCell ref="M146:M148"/>
  </mergeCells>
  <conditionalFormatting sqref="C15:C18">
    <cfRule type="cellIs" dxfId="97" priority="25" stopIfTrue="1" operator="equal">
      <formula>"H"</formula>
    </cfRule>
  </conditionalFormatting>
  <conditionalFormatting sqref="C32 K33:L33">
    <cfRule type="cellIs" dxfId="96" priority="33" stopIfTrue="1" operator="equal">
      <formula>"H"</formula>
    </cfRule>
  </conditionalFormatting>
  <conditionalFormatting sqref="C36:C37">
    <cfRule type="cellIs" dxfId="95" priority="10" stopIfTrue="1" operator="equal">
      <formula>"H"</formula>
    </cfRule>
  </conditionalFormatting>
  <conditionalFormatting sqref="C39:C41">
    <cfRule type="cellIs" dxfId="94" priority="8" stopIfTrue="1" operator="equal">
      <formula>"H"</formula>
    </cfRule>
  </conditionalFormatting>
  <conditionalFormatting sqref="C102 E105:K105 I106">
    <cfRule type="cellIs" dxfId="93" priority="46" stopIfTrue="1" operator="equal">
      <formula>"H"</formula>
    </cfRule>
  </conditionalFormatting>
  <conditionalFormatting sqref="C38:H38">
    <cfRule type="cellIs" dxfId="92" priority="11" stopIfTrue="1" operator="equal">
      <formula>"H"</formula>
    </cfRule>
  </conditionalFormatting>
  <conditionalFormatting sqref="C34:O34">
    <cfRule type="cellIs" dxfId="91" priority="54" stopIfTrue="1" operator="equal">
      <formula>"H"</formula>
    </cfRule>
  </conditionalFormatting>
  <conditionalFormatting sqref="C51:O51">
    <cfRule type="cellIs" dxfId="90" priority="45" stopIfTrue="1" operator="equal">
      <formula>"H"</formula>
    </cfRule>
  </conditionalFormatting>
  <conditionalFormatting sqref="C60:O61">
    <cfRule type="cellIs" dxfId="89" priority="53" stopIfTrue="1" operator="equal">
      <formula>"H"</formula>
    </cfRule>
  </conditionalFormatting>
  <conditionalFormatting sqref="C74:O74">
    <cfRule type="cellIs" dxfId="88" priority="52" stopIfTrue="1" operator="equal">
      <formula>"H"</formula>
    </cfRule>
  </conditionalFormatting>
  <conditionalFormatting sqref="C98:O98 C99:K99 C100">
    <cfRule type="cellIs" dxfId="87" priority="51" stopIfTrue="1" operator="equal">
      <formula>"H"</formula>
    </cfRule>
  </conditionalFormatting>
  <conditionalFormatting sqref="C128:O128">
    <cfRule type="cellIs" dxfId="86" priority="42" stopIfTrue="1" operator="equal">
      <formula>"H"</formula>
    </cfRule>
  </conditionalFormatting>
  <conditionalFormatting sqref="C134:O134">
    <cfRule type="cellIs" dxfId="85" priority="49" stopIfTrue="1" operator="equal">
      <formula>"H"</formula>
    </cfRule>
  </conditionalFormatting>
  <conditionalFormatting sqref="C140:O140">
    <cfRule type="cellIs" dxfId="84" priority="48" stopIfTrue="1" operator="equal">
      <formula>"H"</formula>
    </cfRule>
  </conditionalFormatting>
  <conditionalFormatting sqref="C149:O149">
    <cfRule type="cellIs" dxfId="83" priority="47" stopIfTrue="1" operator="equal">
      <formula>"H"</formula>
    </cfRule>
  </conditionalFormatting>
  <conditionalFormatting sqref="C25:IY29">
    <cfRule type="cellIs" dxfId="82" priority="55" stopIfTrue="1" operator="equal">
      <formula>"H"</formula>
    </cfRule>
  </conditionalFormatting>
  <conditionalFormatting sqref="C9:XFD12">
    <cfRule type="cellIs" dxfId="81" priority="66" stopIfTrue="1" operator="equal">
      <formula>"H"</formula>
    </cfRule>
  </conditionalFormatting>
  <conditionalFormatting sqref="D62:E63">
    <cfRule type="cellIs" dxfId="80" priority="65" stopIfTrue="1" operator="equal">
      <formula>"H"</formula>
    </cfRule>
  </conditionalFormatting>
  <conditionalFormatting sqref="D1:L1 O1:IY1 D2:E3 I2:IY3 D4:IY5 C6:IY6 C7:M7 P7:IY8 C8:L8 C12:O12 C13:K13 M13:IY13 O14:IY14 C31:IY31 P32:IY34 C35:K35 P37:IY37 P41:IY41 O42:IY50 P51:IY60 P61:XFD64 G63:M63 O63 D64:F64 H64:J68 D65:E65 P65:IY69 D66:F66 D67:E68 I69 C70 E71:E72 I71:M72 O71:O72 E73:K73 M73:O73 E75 M75:O75 I76 I85:K85 M86:N86 I86:J87 E86:E91 J88:J89 I91:K91 M91:O91 O92:O93 I92:J94 M94:O94 O95:O97 E102:N102 E103:M104 M105:N105 C107 E107:K107 M107:O107 E108:H109 J108:J109 M108:M109 O109 C110 E110:O110 E111:M114 C115 E115:K115 M115:O115 E116:G116 I116:J116 M116 E117:J118 C119 N119:O119 C121 E121:H121 J121:K121 M121 I121:I122 E122:G123 J122:J123 C125 E125:K125 P125:IY1048576 E126 I126 E128:E129 C129 I129:K129 C135 E135:K135 E136 I136 C137 E137:K137 E138 I138 C139 E139:K139 C141:K141 C142:J142 C143:K146 C147:J148 C150:C152 E150:K152 M150:O152 C153:O153 C154:E154 G154:O154 C155:G158 I155:O158 C159:O65583">
    <cfRule type="cellIs" dxfId="79" priority="88" stopIfTrue="1" operator="equal">
      <formula>"H"</formula>
    </cfRule>
  </conditionalFormatting>
  <conditionalFormatting sqref="E52:E54 M54:O55">
    <cfRule type="cellIs" dxfId="78" priority="43" stopIfTrue="1" operator="equal">
      <formula>"H"</formula>
    </cfRule>
  </conditionalFormatting>
  <conditionalFormatting sqref="E77">
    <cfRule type="cellIs" dxfId="77" priority="83" stopIfTrue="1" operator="equal">
      <formula>"H"</formula>
    </cfRule>
  </conditionalFormatting>
  <conditionalFormatting sqref="E94:E97 I95:K97">
    <cfRule type="cellIs" dxfId="76" priority="79" stopIfTrue="1" operator="equal">
      <formula>"H"</formula>
    </cfRule>
  </conditionalFormatting>
  <conditionalFormatting sqref="E119:F120">
    <cfRule type="cellIs" dxfId="75" priority="56" stopIfTrue="1" operator="equal">
      <formula>"H"</formula>
    </cfRule>
  </conditionalFormatting>
  <conditionalFormatting sqref="E15:G18">
    <cfRule type="cellIs" dxfId="74" priority="9" stopIfTrue="1" operator="equal">
      <formula>"H"</formula>
    </cfRule>
  </conditionalFormatting>
  <conditionalFormatting sqref="E36:K36">
    <cfRule type="cellIs" dxfId="73" priority="18" stopIfTrue="1" operator="equal">
      <formula>"H"</formula>
    </cfRule>
  </conditionalFormatting>
  <conditionalFormatting sqref="E39:K40">
    <cfRule type="cellIs" dxfId="72" priority="14" stopIfTrue="1" operator="equal">
      <formula>"H"</formula>
    </cfRule>
  </conditionalFormatting>
  <conditionalFormatting sqref="E100:K100">
    <cfRule type="cellIs" dxfId="71" priority="19" stopIfTrue="1" operator="equal">
      <formula>"H"</formula>
    </cfRule>
  </conditionalFormatting>
  <conditionalFormatting sqref="E127:M127">
    <cfRule type="cellIs" dxfId="70" priority="1" stopIfTrue="1" operator="equal">
      <formula>"H"</formula>
    </cfRule>
  </conditionalFormatting>
  <conditionalFormatting sqref="E32:O32">
    <cfRule type="cellIs" dxfId="69" priority="29" stopIfTrue="1" operator="equal">
      <formula>"H"</formula>
    </cfRule>
  </conditionalFormatting>
  <conditionalFormatting sqref="E70:XFD70">
    <cfRule type="cellIs" dxfId="68" priority="86" stopIfTrue="1" operator="equal">
      <formula>"H"</formula>
    </cfRule>
  </conditionalFormatting>
  <conditionalFormatting sqref="F62:O62">
    <cfRule type="cellIs" dxfId="67" priority="41" stopIfTrue="1" operator="equal">
      <formula>"H"</formula>
    </cfRule>
  </conditionalFormatting>
  <conditionalFormatting sqref="H15:H24 M17:O18">
    <cfRule type="cellIs" dxfId="66" priority="26" stopIfTrue="1" operator="equal">
      <formula>"H"</formula>
    </cfRule>
  </conditionalFormatting>
  <conditionalFormatting sqref="I56:I59">
    <cfRule type="cellIs" dxfId="65" priority="5" stopIfTrue="1" operator="equal">
      <formula>"H"</formula>
    </cfRule>
  </conditionalFormatting>
  <conditionalFormatting sqref="I78:I84">
    <cfRule type="cellIs" dxfId="64" priority="80" stopIfTrue="1" operator="equal">
      <formula>"H"</formula>
    </cfRule>
  </conditionalFormatting>
  <conditionalFormatting sqref="I88:I90">
    <cfRule type="cellIs" dxfId="63" priority="81" stopIfTrue="1" operator="equal">
      <formula>"H"</formula>
    </cfRule>
  </conditionalFormatting>
  <conditionalFormatting sqref="I52:J55">
    <cfRule type="cellIs" dxfId="62" priority="28" stopIfTrue="1" operator="equal">
      <formula>"H"</formula>
    </cfRule>
  </conditionalFormatting>
  <conditionalFormatting sqref="I15:K18">
    <cfRule type="cellIs" dxfId="61" priority="7" stopIfTrue="1" operator="equal">
      <formula>"H"</formula>
    </cfRule>
  </conditionalFormatting>
  <conditionalFormatting sqref="I75:K75">
    <cfRule type="cellIs" dxfId="60" priority="85" stopIfTrue="1" operator="equal">
      <formula>"H"</formula>
    </cfRule>
  </conditionalFormatting>
  <conditionalFormatting sqref="I77:K77">
    <cfRule type="cellIs" dxfId="59" priority="82" stopIfTrue="1" operator="equal">
      <formula>"H"</formula>
    </cfRule>
  </conditionalFormatting>
  <conditionalFormatting sqref="J38 N38:IY40">
    <cfRule type="cellIs" dxfId="58" priority="13" stopIfTrue="1" operator="equal">
      <formula>"H"</formula>
    </cfRule>
  </conditionalFormatting>
  <conditionalFormatting sqref="K109">
    <cfRule type="cellIs" dxfId="57" priority="2" stopIfTrue="1" operator="equal">
      <formula>"H"</formula>
    </cfRule>
  </conditionalFormatting>
  <conditionalFormatting sqref="K55:L55">
    <cfRule type="cellIs" dxfId="56" priority="27" stopIfTrue="1" operator="equal">
      <formula>"H"</formula>
    </cfRule>
  </conditionalFormatting>
  <conditionalFormatting sqref="M58">
    <cfRule type="cellIs" dxfId="55" priority="6" stopIfTrue="1" operator="equal">
      <formula>"H"</formula>
    </cfRule>
  </conditionalFormatting>
  <conditionalFormatting sqref="M52:O52 O53">
    <cfRule type="cellIs" dxfId="54" priority="44" stopIfTrue="1" operator="equal">
      <formula>"H"</formula>
    </cfRule>
  </conditionalFormatting>
  <conditionalFormatting sqref="M99:O100">
    <cfRule type="cellIs" dxfId="53" priority="3" stopIfTrue="1" operator="equal">
      <formula>"H"</formula>
    </cfRule>
  </conditionalFormatting>
  <conditionalFormatting sqref="M35:IY36">
    <cfRule type="cellIs" dxfId="52" priority="17" stopIfTrue="1" operator="equal">
      <formula>"H"</formula>
    </cfRule>
  </conditionalFormatting>
  <conditionalFormatting sqref="M15:XFD16 P17:XFD24">
    <cfRule type="cellIs" dxfId="51" priority="40" stopIfTrue="1" operator="equal">
      <formula>"H"</formula>
    </cfRule>
  </conditionalFormatting>
  <conditionalFormatting sqref="O8">
    <cfRule type="cellIs" dxfId="50" priority="16" stopIfTrue="1" operator="equal">
      <formula>"H"</formula>
    </cfRule>
  </conditionalFormatting>
  <conditionalFormatting sqref="P71:IY123 G119:K119 G120:J120">
    <cfRule type="cellIs" dxfId="49" priority="57" stopIfTrue="1" operator="equal">
      <formula>"H"</formula>
    </cfRule>
  </conditionalFormatting>
  <printOptions horizontalCentered="1"/>
  <pageMargins left="0.39370078740157483" right="0.39370078740157483" top="0.39370078740157483" bottom="0.39370078740157483" header="0.19685039370078741" footer="0.19685039370078741"/>
  <pageSetup paperSize="8" scale="72" fitToHeight="0" orientation="landscape" r:id="rId1"/>
  <headerFooter>
    <oddFooter>Page &amp;P of &amp;N</oddFooter>
  </headerFooter>
  <rowBreaks count="9" manualBreakCount="9">
    <brk id="24" min="1" max="13" man="1"/>
    <brk id="33" min="1" max="13" man="1"/>
    <brk id="50" min="1" max="14" man="1"/>
    <brk id="59" min="1" max="13" man="1"/>
    <brk id="73" min="1" max="13" man="1"/>
    <brk id="82" min="1" max="13" man="1"/>
    <brk id="97" min="1" max="13" man="1"/>
    <brk id="114" min="1" max="14" man="1"/>
    <brk id="139" min="1" max="13"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18145687-EBFD-4219-B8F2-E4490806DBE3}">
          <x14:formula1>
            <xm:f>'FBS sites'!$B$3:$B$14</xm:f>
          </x14:formula1>
          <xm:sqref>H3</xm:sqref>
        </x14:dataValidation>
        <x14:dataValidation type="list" allowBlank="1" showInputMessage="1" showErrorMessage="1" xr:uid="{A15A7536-EE05-4419-AC15-83A9E2C8F977}">
          <x14:formula1>
            <xm:f>'FBS sites'!$X$3:$X$14</xm:f>
          </x14:formula1>
          <xm:sqref>E3:G3</xm:sqref>
        </x14:dataValidation>
        <x14:dataValidation type="list" allowBlank="1" showInputMessage="1" showErrorMessage="1" xr:uid="{50855DE0-6DD9-4087-B957-9526EF4E0B15}">
          <x14:formula1>
            <xm:f>'FBS sites'!C3:C14</xm:f>
          </x14:formula1>
          <xm:sqref>E2 H2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29735-88D0-4AE0-91FD-B82CB99366C9}">
  <sheetPr>
    <pageSetUpPr fitToPage="1"/>
  </sheetPr>
  <dimension ref="B1:S216"/>
  <sheetViews>
    <sheetView view="pageBreakPreview" zoomScale="85" zoomScaleNormal="85" zoomScaleSheetLayoutView="85" zoomScalePageLayoutView="75" workbookViewId="0">
      <pane xSplit="2" ySplit="8" topLeftCell="C78" activePane="bottomRight" state="frozen"/>
      <selection pane="topRight" activeCell="B1" sqref="B1"/>
      <selection pane="bottomLeft" activeCell="A9" sqref="A9"/>
      <selection pane="bottomRight" activeCell="C83" sqref="C83:C85"/>
    </sheetView>
  </sheetViews>
  <sheetFormatPr defaultRowHeight="0" customHeight="1" zeroHeight="1"/>
  <cols>
    <col min="2" max="2" width="9.5703125" style="7" customWidth="1"/>
    <col min="3" max="3" width="30.7109375" customWidth="1"/>
    <col min="4" max="4" width="14.28515625" customWidth="1"/>
    <col min="5" max="5" width="16.140625" customWidth="1"/>
    <col min="6" max="6" width="18.5703125" style="6" customWidth="1"/>
    <col min="7" max="7" width="23.28515625" style="6" customWidth="1"/>
    <col min="8" max="8" width="43" style="6" customWidth="1"/>
    <col min="9" max="9" width="12" customWidth="1"/>
    <col min="10" max="10" width="15.5703125" customWidth="1"/>
    <col min="11" max="11" width="10.5703125" customWidth="1"/>
    <col min="12" max="12" width="25" customWidth="1"/>
    <col min="13" max="14" width="17.28515625" customWidth="1"/>
    <col min="15" max="15" width="22" customWidth="1"/>
    <col min="16" max="256" width="9.140625" customWidth="1"/>
    <col min="257" max="257" width="9.5703125" customWidth="1"/>
    <col min="258" max="259" width="17" customWidth="1"/>
  </cols>
  <sheetData>
    <row r="1" spans="2:15" ht="33" customHeight="1">
      <c r="B1" s="379"/>
      <c r="C1" s="380"/>
      <c r="D1" s="385" t="s">
        <v>209</v>
      </c>
      <c r="E1" s="386"/>
      <c r="F1" s="386"/>
      <c r="G1" s="386"/>
      <c r="H1" s="387"/>
      <c r="I1" s="388"/>
      <c r="J1" s="389"/>
      <c r="K1" s="80" t="s">
        <v>219</v>
      </c>
      <c r="L1" s="407" t="s">
        <v>325</v>
      </c>
      <c r="M1" s="407"/>
      <c r="N1" s="181"/>
      <c r="O1" s="9"/>
    </row>
    <row r="2" spans="2:15" ht="33" customHeight="1">
      <c r="B2" s="381"/>
      <c r="C2" s="382"/>
      <c r="D2" s="100" t="s">
        <v>322</v>
      </c>
      <c r="E2" s="406" t="s">
        <v>377</v>
      </c>
      <c r="F2" s="406"/>
      <c r="G2" s="406"/>
      <c r="H2" s="101"/>
      <c r="I2" s="390"/>
      <c r="J2" s="391"/>
      <c r="K2" s="79" t="s">
        <v>220</v>
      </c>
      <c r="L2" s="90" t="s">
        <v>673</v>
      </c>
      <c r="M2" s="10" t="s">
        <v>221</v>
      </c>
      <c r="N2" s="10"/>
      <c r="O2" s="82">
        <v>10</v>
      </c>
    </row>
    <row r="3" spans="2:15" ht="18" customHeight="1">
      <c r="B3" s="381"/>
      <c r="C3" s="382"/>
      <c r="D3" s="100" t="s">
        <v>323</v>
      </c>
      <c r="E3" s="406" t="s">
        <v>399</v>
      </c>
      <c r="F3" s="406"/>
      <c r="G3" s="406"/>
      <c r="H3" s="101"/>
      <c r="I3" s="390"/>
      <c r="J3" s="391"/>
      <c r="K3" s="79" t="s">
        <v>0</v>
      </c>
      <c r="L3" s="81" t="s">
        <v>326</v>
      </c>
      <c r="M3" s="10" t="s">
        <v>1</v>
      </c>
      <c r="N3" s="10"/>
      <c r="O3" s="102">
        <v>44851</v>
      </c>
    </row>
    <row r="4" spans="2:15" ht="18" customHeight="1">
      <c r="B4" s="381"/>
      <c r="C4" s="382"/>
      <c r="D4" s="394"/>
      <c r="E4" s="395"/>
      <c r="F4" s="395"/>
      <c r="G4" s="395"/>
      <c r="H4" s="396"/>
      <c r="I4" s="390"/>
      <c r="J4" s="391"/>
      <c r="K4" s="79" t="s">
        <v>2</v>
      </c>
      <c r="L4" s="81" t="s">
        <v>324</v>
      </c>
      <c r="M4" s="10" t="s">
        <v>3</v>
      </c>
      <c r="N4" s="10"/>
      <c r="O4" s="102">
        <v>44838</v>
      </c>
    </row>
    <row r="5" spans="2:15" ht="9" customHeight="1" thickBot="1">
      <c r="B5" s="383"/>
      <c r="C5" s="384"/>
      <c r="D5" s="397"/>
      <c r="E5" s="398"/>
      <c r="F5" s="398"/>
      <c r="G5" s="398"/>
      <c r="H5" s="399"/>
      <c r="I5" s="392"/>
      <c r="J5" s="393"/>
      <c r="K5" s="15"/>
      <c r="L5" s="11"/>
      <c r="M5" s="11"/>
      <c r="N5" s="11"/>
      <c r="O5" s="12"/>
    </row>
    <row r="6" spans="2:15" ht="31.5" customHeight="1">
      <c r="B6" s="400" t="s">
        <v>210</v>
      </c>
      <c r="C6" s="400" t="s">
        <v>4</v>
      </c>
      <c r="D6" s="402"/>
      <c r="E6" s="415" t="s">
        <v>5</v>
      </c>
      <c r="F6" s="415" t="s">
        <v>6</v>
      </c>
      <c r="G6" s="415" t="s">
        <v>172</v>
      </c>
      <c r="H6" s="415" t="s">
        <v>7</v>
      </c>
      <c r="I6" s="400" t="s">
        <v>8</v>
      </c>
      <c r="J6" s="401"/>
      <c r="K6" s="401"/>
      <c r="L6" s="402"/>
      <c r="M6" s="45" t="s">
        <v>211</v>
      </c>
      <c r="N6" s="267" t="s">
        <v>459</v>
      </c>
      <c r="O6" s="415" t="s">
        <v>212</v>
      </c>
    </row>
    <row r="7" spans="2:15" ht="19.5" customHeight="1" thickBot="1">
      <c r="B7" s="411"/>
      <c r="C7" s="411"/>
      <c r="D7" s="413"/>
      <c r="E7" s="416"/>
      <c r="F7" s="416"/>
      <c r="G7" s="416"/>
      <c r="H7" s="416"/>
      <c r="I7" s="403" t="s">
        <v>9</v>
      </c>
      <c r="J7" s="404"/>
      <c r="K7" s="404"/>
      <c r="L7" s="405"/>
      <c r="M7" s="265" t="s">
        <v>10</v>
      </c>
      <c r="N7" s="265"/>
      <c r="O7" s="416"/>
    </row>
    <row r="8" spans="2:15" ht="24.75" customHeight="1" thickBot="1">
      <c r="B8" s="412"/>
      <c r="C8" s="412"/>
      <c r="D8" s="414"/>
      <c r="E8" s="417"/>
      <c r="F8" s="417"/>
      <c r="G8" s="417"/>
      <c r="H8" s="417"/>
      <c r="I8" s="3" t="s">
        <v>12</v>
      </c>
      <c r="J8" s="4" t="s">
        <v>428</v>
      </c>
      <c r="K8" s="408" t="s">
        <v>13</v>
      </c>
      <c r="L8" s="409"/>
      <c r="M8" s="266"/>
      <c r="N8" s="266"/>
      <c r="O8" s="71" t="s">
        <v>11</v>
      </c>
    </row>
    <row r="9" spans="2:15" s="89" customFormat="1" ht="18" customHeight="1" thickBot="1">
      <c r="B9" s="49">
        <v>1</v>
      </c>
      <c r="C9" s="310" t="s">
        <v>14</v>
      </c>
      <c r="D9" s="311"/>
      <c r="E9" s="311"/>
      <c r="F9" s="311"/>
      <c r="G9" s="311"/>
      <c r="H9" s="311"/>
      <c r="I9" s="311"/>
      <c r="J9" s="311"/>
      <c r="K9" s="311"/>
      <c r="L9" s="311"/>
      <c r="M9" s="311"/>
      <c r="N9" s="311"/>
      <c r="O9" s="312"/>
    </row>
    <row r="10" spans="2:15" ht="75.75" thickBot="1">
      <c r="B10" s="31">
        <v>1.1000000000000001</v>
      </c>
      <c r="C10" s="308" t="s">
        <v>15</v>
      </c>
      <c r="D10" s="309"/>
      <c r="E10" s="16" t="s">
        <v>16</v>
      </c>
      <c r="F10" s="47" t="s">
        <v>17</v>
      </c>
      <c r="G10" s="17" t="s">
        <v>18</v>
      </c>
      <c r="H10" s="47" t="s">
        <v>214</v>
      </c>
      <c r="I10" s="48" t="s">
        <v>19</v>
      </c>
      <c r="J10" s="18"/>
      <c r="K10" s="410"/>
      <c r="L10" s="276"/>
      <c r="M10" s="19" t="s">
        <v>213</v>
      </c>
      <c r="N10" s="19"/>
      <c r="O10" s="19"/>
    </row>
    <row r="11" spans="2:15" ht="75" customHeight="1" thickBot="1">
      <c r="B11" s="31">
        <v>1.2</v>
      </c>
      <c r="C11" s="308" t="s">
        <v>20</v>
      </c>
      <c r="D11" s="309"/>
      <c r="E11" s="16" t="s">
        <v>16</v>
      </c>
      <c r="F11" s="47" t="s">
        <v>21</v>
      </c>
      <c r="G11" s="17" t="s">
        <v>403</v>
      </c>
      <c r="H11" s="47" t="s">
        <v>222</v>
      </c>
      <c r="I11" s="20" t="s">
        <v>22</v>
      </c>
      <c r="J11" s="18"/>
      <c r="K11" s="306" t="s">
        <v>431</v>
      </c>
      <c r="L11" s="307"/>
      <c r="M11" s="19" t="s">
        <v>213</v>
      </c>
      <c r="N11" s="19"/>
      <c r="O11" s="78" t="s">
        <v>306</v>
      </c>
    </row>
    <row r="12" spans="2:15" ht="75" customHeight="1" thickBot="1">
      <c r="B12" s="31">
        <v>1.3</v>
      </c>
      <c r="C12" s="324" t="s">
        <v>217</v>
      </c>
      <c r="D12" s="330"/>
      <c r="E12" s="17" t="s">
        <v>32</v>
      </c>
      <c r="F12" s="60"/>
      <c r="G12" s="60" t="s">
        <v>18</v>
      </c>
      <c r="H12" s="60" t="s">
        <v>36</v>
      </c>
      <c r="I12" s="23" t="s">
        <v>22</v>
      </c>
      <c r="J12" s="63"/>
      <c r="K12" s="306" t="s">
        <v>196</v>
      </c>
      <c r="L12" s="307"/>
      <c r="M12" s="60" t="s">
        <v>216</v>
      </c>
      <c r="N12" s="60"/>
      <c r="O12" s="51" t="s">
        <v>307</v>
      </c>
    </row>
    <row r="13" spans="2:15" ht="41.25" customHeight="1" thickBot="1">
      <c r="B13" s="329">
        <v>1.4</v>
      </c>
      <c r="C13" s="334" t="s">
        <v>41</v>
      </c>
      <c r="D13" s="329" t="s">
        <v>42</v>
      </c>
      <c r="E13" s="267" t="s">
        <v>43</v>
      </c>
      <c r="F13" s="267" t="s">
        <v>44</v>
      </c>
      <c r="G13" s="267" t="s">
        <v>18</v>
      </c>
      <c r="H13" s="267" t="s">
        <v>327</v>
      </c>
      <c r="I13" s="329" t="s">
        <v>22</v>
      </c>
      <c r="J13" s="267"/>
      <c r="K13" s="286" t="s">
        <v>45</v>
      </c>
      <c r="L13" s="287"/>
      <c r="M13" s="267" t="s">
        <v>405</v>
      </c>
      <c r="N13" s="267"/>
      <c r="O13" s="177" t="s">
        <v>404</v>
      </c>
    </row>
    <row r="14" spans="2:15" ht="41.25" customHeight="1" thickBot="1">
      <c r="B14" s="299"/>
      <c r="C14" s="336"/>
      <c r="D14" s="299"/>
      <c r="E14" s="266"/>
      <c r="F14" s="266"/>
      <c r="G14" s="266"/>
      <c r="H14" s="266"/>
      <c r="I14" s="299"/>
      <c r="J14" s="266"/>
      <c r="K14" s="291"/>
      <c r="L14" s="292"/>
      <c r="M14" s="266"/>
      <c r="N14" s="266"/>
      <c r="O14" s="188" t="s">
        <v>458</v>
      </c>
    </row>
    <row r="15" spans="2:15" ht="76.5" customHeight="1" thickBot="1">
      <c r="B15" s="31">
        <v>1.5</v>
      </c>
      <c r="C15" s="308" t="s">
        <v>207</v>
      </c>
      <c r="D15" s="309"/>
      <c r="E15" s="16" t="s">
        <v>16</v>
      </c>
      <c r="F15" s="47" t="s">
        <v>218</v>
      </c>
      <c r="G15" s="17" t="s">
        <v>18</v>
      </c>
      <c r="H15" s="47" t="s">
        <v>223</v>
      </c>
      <c r="I15" s="20" t="s">
        <v>22</v>
      </c>
      <c r="J15" s="18"/>
      <c r="K15" s="306" t="s">
        <v>308</v>
      </c>
      <c r="L15" s="307"/>
      <c r="M15" s="19" t="s">
        <v>208</v>
      </c>
      <c r="N15" s="19"/>
      <c r="O15" s="78" t="s">
        <v>429</v>
      </c>
    </row>
    <row r="16" spans="2:15" ht="74.25" customHeight="1" thickBot="1">
      <c r="B16" s="31">
        <v>1.6</v>
      </c>
      <c r="C16" s="308" t="s">
        <v>320</v>
      </c>
      <c r="D16" s="309"/>
      <c r="E16" s="16" t="s">
        <v>16</v>
      </c>
      <c r="F16" s="47" t="s">
        <v>455</v>
      </c>
      <c r="G16" s="17" t="s">
        <v>18</v>
      </c>
      <c r="H16" s="47" t="s">
        <v>456</v>
      </c>
      <c r="I16" s="20" t="s">
        <v>22</v>
      </c>
      <c r="J16" s="18"/>
      <c r="K16" s="306" t="s">
        <v>321</v>
      </c>
      <c r="L16" s="307"/>
      <c r="M16" s="19" t="s">
        <v>457</v>
      </c>
      <c r="N16" s="19"/>
      <c r="O16" s="19"/>
    </row>
    <row r="17" spans="2:15" ht="74.25" customHeight="1" thickBot="1">
      <c r="B17" s="31">
        <v>1.7</v>
      </c>
      <c r="C17" s="308" t="s">
        <v>420</v>
      </c>
      <c r="D17" s="309"/>
      <c r="E17" s="16" t="s">
        <v>16</v>
      </c>
      <c r="F17" s="17" t="s">
        <v>421</v>
      </c>
      <c r="G17" s="17" t="s">
        <v>18</v>
      </c>
      <c r="H17" s="47" t="s">
        <v>422</v>
      </c>
      <c r="I17" s="20" t="s">
        <v>22</v>
      </c>
      <c r="J17" s="18"/>
      <c r="K17" s="306" t="s">
        <v>423</v>
      </c>
      <c r="L17" s="307"/>
      <c r="M17" s="19" t="s">
        <v>424</v>
      </c>
      <c r="N17" s="19"/>
      <c r="O17" s="19"/>
    </row>
    <row r="18" spans="2:15" ht="19.5" customHeight="1" thickBot="1">
      <c r="B18" s="329">
        <v>1.8</v>
      </c>
      <c r="C18" s="324" t="s">
        <v>460</v>
      </c>
      <c r="D18" s="330"/>
      <c r="E18" s="267"/>
      <c r="F18" s="267" t="s">
        <v>461</v>
      </c>
      <c r="G18" s="267" t="s">
        <v>18</v>
      </c>
      <c r="H18" s="17" t="s">
        <v>509</v>
      </c>
      <c r="I18" s="334" t="s">
        <v>22</v>
      </c>
      <c r="J18" s="337"/>
      <c r="K18" s="286"/>
      <c r="L18" s="287"/>
      <c r="M18" s="267" t="s">
        <v>535</v>
      </c>
      <c r="N18" s="267"/>
      <c r="O18" s="267"/>
    </row>
    <row r="19" spans="2:15" ht="18.75" customHeight="1" thickBot="1">
      <c r="B19" s="298"/>
      <c r="C19" s="331"/>
      <c r="D19" s="332"/>
      <c r="E19" s="265"/>
      <c r="F19" s="265"/>
      <c r="G19" s="265"/>
      <c r="H19" s="17" t="s">
        <v>498</v>
      </c>
      <c r="I19" s="335"/>
      <c r="J19" s="338"/>
      <c r="K19" s="288"/>
      <c r="L19" s="289"/>
      <c r="M19" s="265"/>
      <c r="N19" s="265"/>
      <c r="O19" s="265"/>
    </row>
    <row r="20" spans="2:15" ht="18.75" customHeight="1" thickBot="1">
      <c r="B20" s="298"/>
      <c r="C20" s="331"/>
      <c r="D20" s="332"/>
      <c r="E20" s="265"/>
      <c r="F20" s="265"/>
      <c r="G20" s="265"/>
      <c r="H20" s="17" t="s">
        <v>20</v>
      </c>
      <c r="I20" s="335"/>
      <c r="J20" s="338"/>
      <c r="K20" s="288"/>
      <c r="L20" s="289"/>
      <c r="M20" s="265"/>
      <c r="N20" s="265"/>
      <c r="O20" s="265"/>
    </row>
    <row r="21" spans="2:15" ht="30.75" customHeight="1" thickBot="1">
      <c r="B21" s="298"/>
      <c r="C21" s="331"/>
      <c r="D21" s="332"/>
      <c r="E21" s="265"/>
      <c r="F21" s="265"/>
      <c r="G21" s="265"/>
      <c r="H21" s="17" t="s">
        <v>512</v>
      </c>
      <c r="I21" s="335"/>
      <c r="J21" s="338"/>
      <c r="K21" s="288"/>
      <c r="L21" s="289"/>
      <c r="M21" s="265"/>
      <c r="N21" s="265"/>
      <c r="O21" s="265"/>
    </row>
    <row r="22" spans="2:15" ht="18.75" customHeight="1" thickBot="1">
      <c r="B22" s="298"/>
      <c r="C22" s="331"/>
      <c r="D22" s="332"/>
      <c r="E22" s="265"/>
      <c r="F22" s="265"/>
      <c r="G22" s="265"/>
      <c r="H22" s="17" t="s">
        <v>549</v>
      </c>
      <c r="I22" s="335"/>
      <c r="J22" s="338"/>
      <c r="K22" s="288"/>
      <c r="L22" s="289"/>
      <c r="M22" s="265"/>
      <c r="N22" s="265"/>
      <c r="O22" s="265"/>
    </row>
    <row r="23" spans="2:15" ht="18.75" customHeight="1" thickBot="1">
      <c r="B23" s="298"/>
      <c r="C23" s="331"/>
      <c r="D23" s="332"/>
      <c r="E23" s="265"/>
      <c r="F23" s="265"/>
      <c r="G23" s="265"/>
      <c r="H23" s="17" t="s">
        <v>510</v>
      </c>
      <c r="I23" s="335"/>
      <c r="J23" s="338"/>
      <c r="K23" s="288"/>
      <c r="L23" s="289"/>
      <c r="M23" s="265"/>
      <c r="N23" s="265"/>
      <c r="O23" s="265"/>
    </row>
    <row r="24" spans="2:15" ht="18.75" customHeight="1" thickBot="1">
      <c r="B24" s="299"/>
      <c r="C24" s="325"/>
      <c r="D24" s="333"/>
      <c r="E24" s="266"/>
      <c r="F24" s="266"/>
      <c r="G24" s="266"/>
      <c r="H24" s="17" t="s">
        <v>508</v>
      </c>
      <c r="I24" s="336"/>
      <c r="J24" s="339"/>
      <c r="K24" s="291"/>
      <c r="L24" s="292"/>
      <c r="M24" s="266"/>
      <c r="N24" s="266"/>
      <c r="O24" s="266"/>
    </row>
    <row r="25" spans="2:15" s="89" customFormat="1" ht="18" customHeight="1" thickBot="1">
      <c r="B25" s="49">
        <v>2</v>
      </c>
      <c r="C25" s="310" t="s">
        <v>250</v>
      </c>
      <c r="D25" s="311"/>
      <c r="E25" s="311"/>
      <c r="F25" s="311"/>
      <c r="G25" s="311"/>
      <c r="H25" s="311"/>
      <c r="I25" s="311"/>
      <c r="J25" s="311"/>
      <c r="K25" s="311"/>
      <c r="L25" s="311"/>
      <c r="M25" s="311"/>
      <c r="N25" s="311"/>
      <c r="O25" s="312"/>
    </row>
    <row r="26" spans="2:15" ht="45" customHeight="1" thickBot="1">
      <c r="B26" s="31">
        <v>2.1</v>
      </c>
      <c r="C26" s="308" t="s">
        <v>24</v>
      </c>
      <c r="D26" s="309"/>
      <c r="E26" s="16" t="s">
        <v>25</v>
      </c>
      <c r="F26" s="60" t="s">
        <v>406</v>
      </c>
      <c r="G26" s="60" t="s">
        <v>447</v>
      </c>
      <c r="H26" s="60" t="s">
        <v>328</v>
      </c>
      <c r="I26" s="63" t="s">
        <v>19</v>
      </c>
      <c r="K26" s="275" t="s">
        <v>507</v>
      </c>
      <c r="L26" s="276"/>
      <c r="M26" s="21" t="s">
        <v>511</v>
      </c>
      <c r="N26" s="21"/>
      <c r="O26" s="21"/>
    </row>
    <row r="27" spans="2:15" ht="90.75" customHeight="1" thickBot="1">
      <c r="B27" s="31">
        <v>2.2000000000000002</v>
      </c>
      <c r="C27" s="331" t="s">
        <v>26</v>
      </c>
      <c r="D27" s="332"/>
      <c r="E27" s="52" t="s">
        <v>27</v>
      </c>
      <c r="F27" s="52" t="s">
        <v>28</v>
      </c>
      <c r="G27" s="52" t="s">
        <v>18</v>
      </c>
      <c r="H27" s="52" t="s">
        <v>29</v>
      </c>
      <c r="I27" s="22" t="s">
        <v>22</v>
      </c>
      <c r="J27" s="39"/>
      <c r="K27" s="306" t="s">
        <v>30</v>
      </c>
      <c r="L27" s="307"/>
      <c r="M27" s="52" t="s">
        <v>215</v>
      </c>
      <c r="N27" s="52"/>
      <c r="O27" s="39"/>
    </row>
    <row r="28" spans="2:15" ht="49.5" customHeight="1" thickBot="1">
      <c r="B28" s="31">
        <v>2.2999999999999998</v>
      </c>
      <c r="C28" s="324" t="s">
        <v>31</v>
      </c>
      <c r="D28" s="330"/>
      <c r="E28" s="60" t="s">
        <v>32</v>
      </c>
      <c r="F28" s="60" t="s">
        <v>33</v>
      </c>
      <c r="G28" s="60" t="s">
        <v>18</v>
      </c>
      <c r="H28" s="60" t="s">
        <v>34</v>
      </c>
      <c r="I28" s="23" t="s">
        <v>22</v>
      </c>
      <c r="J28" s="63"/>
      <c r="K28" s="306" t="s">
        <v>35</v>
      </c>
      <c r="L28" s="307"/>
      <c r="M28" s="60" t="s">
        <v>224</v>
      </c>
      <c r="N28" s="60"/>
      <c r="O28" s="63"/>
    </row>
    <row r="29" spans="2:15" ht="59.45" customHeight="1" thickBot="1">
      <c r="B29" s="31">
        <v>2.4</v>
      </c>
      <c r="C29" s="308" t="s">
        <v>37</v>
      </c>
      <c r="D29" s="309"/>
      <c r="E29" s="52" t="s">
        <v>38</v>
      </c>
      <c r="F29" s="52" t="s">
        <v>33</v>
      </c>
      <c r="G29" s="52" t="s">
        <v>18</v>
      </c>
      <c r="H29" s="52" t="s">
        <v>39</v>
      </c>
      <c r="I29" s="22" t="s">
        <v>22</v>
      </c>
      <c r="J29" s="39"/>
      <c r="K29" s="306" t="s">
        <v>40</v>
      </c>
      <c r="L29" s="307"/>
      <c r="M29" s="60" t="s">
        <v>215</v>
      </c>
      <c r="N29" s="60"/>
      <c r="O29" s="24"/>
    </row>
    <row r="30" spans="2:15" ht="0" hidden="1" customHeight="1">
      <c r="M30" s="6"/>
      <c r="N30" s="6"/>
    </row>
    <row r="31" spans="2:15" ht="48.6" customHeight="1" thickBot="1">
      <c r="B31" s="31">
        <v>2.5</v>
      </c>
      <c r="C31" s="50" t="s">
        <v>41</v>
      </c>
      <c r="D31" s="25" t="s">
        <v>407</v>
      </c>
      <c r="E31" s="47" t="s">
        <v>43</v>
      </c>
      <c r="F31" s="47" t="s">
        <v>46</v>
      </c>
      <c r="G31" s="47" t="s">
        <v>286</v>
      </c>
      <c r="H31" s="47" t="s">
        <v>47</v>
      </c>
      <c r="I31" s="20" t="s">
        <v>22</v>
      </c>
      <c r="J31" s="48"/>
      <c r="K31" s="306" t="s">
        <v>48</v>
      </c>
      <c r="L31" s="307"/>
      <c r="M31" s="47" t="s">
        <v>405</v>
      </c>
      <c r="N31" s="47"/>
      <c r="O31" s="26" t="s">
        <v>432</v>
      </c>
    </row>
    <row r="32" spans="2:15" ht="39.75" customHeight="1" thickBot="1">
      <c r="B32" s="329">
        <v>2.6</v>
      </c>
      <c r="C32" s="324" t="s">
        <v>329</v>
      </c>
      <c r="D32" s="330"/>
      <c r="E32" s="267" t="s">
        <v>43</v>
      </c>
      <c r="F32" s="267" t="s">
        <v>594</v>
      </c>
      <c r="G32" s="267" t="s">
        <v>18</v>
      </c>
      <c r="H32" s="267" t="s">
        <v>330</v>
      </c>
      <c r="I32" s="340" t="s">
        <v>22</v>
      </c>
      <c r="J32" s="267"/>
      <c r="K32" s="306" t="s">
        <v>515</v>
      </c>
      <c r="L32" s="307"/>
      <c r="M32" s="286" t="s">
        <v>674</v>
      </c>
      <c r="N32" s="267"/>
      <c r="O32" s="301" t="s">
        <v>227</v>
      </c>
    </row>
    <row r="33" spans="2:15" ht="39.75" customHeight="1" thickBot="1">
      <c r="B33" s="299"/>
      <c r="C33" s="325"/>
      <c r="D33" s="333"/>
      <c r="E33" s="266"/>
      <c r="F33" s="266"/>
      <c r="G33" s="266"/>
      <c r="H33" s="266"/>
      <c r="I33" s="341"/>
      <c r="J33" s="266"/>
      <c r="K33" s="306" t="s">
        <v>514</v>
      </c>
      <c r="L33" s="307"/>
      <c r="M33" s="291"/>
      <c r="N33" s="266"/>
      <c r="O33" s="302"/>
    </row>
    <row r="34" spans="2:15" s="89" customFormat="1" ht="18" customHeight="1" thickBot="1">
      <c r="B34" s="49">
        <v>3</v>
      </c>
      <c r="C34" s="310" t="s">
        <v>49</v>
      </c>
      <c r="D34" s="311"/>
      <c r="E34" s="311"/>
      <c r="F34" s="311"/>
      <c r="G34" s="311"/>
      <c r="H34" s="311"/>
      <c r="I34" s="311"/>
      <c r="J34" s="311"/>
      <c r="K34" s="311"/>
      <c r="L34" s="311"/>
      <c r="M34" s="311"/>
      <c r="N34" s="311"/>
      <c r="O34" s="312"/>
    </row>
    <row r="35" spans="2:15" ht="60.75" thickBot="1">
      <c r="B35" s="31">
        <v>3.1</v>
      </c>
      <c r="C35" s="308" t="s">
        <v>408</v>
      </c>
      <c r="D35" s="309"/>
      <c r="E35" s="19" t="s">
        <v>43</v>
      </c>
      <c r="F35" s="47" t="s">
        <v>50</v>
      </c>
      <c r="G35" s="47"/>
      <c r="H35" s="47" t="s">
        <v>409</v>
      </c>
      <c r="I35" s="48" t="s">
        <v>19</v>
      </c>
      <c r="J35" s="19"/>
      <c r="K35" s="275"/>
      <c r="L35" s="276"/>
      <c r="M35" s="24" t="s">
        <v>226</v>
      </c>
      <c r="N35" s="83"/>
      <c r="O35" s="84" t="s">
        <v>227</v>
      </c>
    </row>
    <row r="36" spans="2:15" ht="47.25" customHeight="1" thickBot="1">
      <c r="B36" s="31">
        <v>3.2</v>
      </c>
      <c r="C36" s="308" t="s">
        <v>516</v>
      </c>
      <c r="D36" s="309"/>
      <c r="E36" s="19" t="s">
        <v>43</v>
      </c>
      <c r="F36" s="47" t="s">
        <v>517</v>
      </c>
      <c r="G36" s="17" t="s">
        <v>449</v>
      </c>
      <c r="H36" s="48" t="s">
        <v>448</v>
      </c>
      <c r="I36" s="48" t="s">
        <v>19</v>
      </c>
      <c r="J36" s="19"/>
      <c r="K36" s="275" t="s">
        <v>518</v>
      </c>
      <c r="L36" s="276"/>
      <c r="M36" s="16" t="s">
        <v>225</v>
      </c>
      <c r="N36" s="83"/>
      <c r="O36" s="83"/>
    </row>
    <row r="37" spans="2:15" ht="18" customHeight="1" thickBot="1">
      <c r="B37" s="49">
        <v>4</v>
      </c>
      <c r="C37" s="315" t="s">
        <v>500</v>
      </c>
      <c r="D37" s="316"/>
      <c r="E37" s="316"/>
      <c r="F37" s="316"/>
      <c r="G37" s="316"/>
      <c r="H37" s="316"/>
      <c r="I37" s="316"/>
      <c r="J37" s="316"/>
      <c r="K37" s="316"/>
      <c r="L37" s="316"/>
      <c r="M37" s="316"/>
      <c r="N37" s="316"/>
      <c r="O37" s="317"/>
    </row>
    <row r="38" spans="2:15" ht="27.75" customHeight="1" thickBot="1">
      <c r="B38" s="67">
        <f>B37+0.1</f>
        <v>4.0999999999999996</v>
      </c>
      <c r="C38" s="458" t="s">
        <v>462</v>
      </c>
      <c r="D38" s="459"/>
      <c r="E38" s="195" t="s">
        <v>25</v>
      </c>
      <c r="F38" s="196" t="s">
        <v>463</v>
      </c>
      <c r="G38" s="196" t="s">
        <v>464</v>
      </c>
      <c r="H38" s="196" t="s">
        <v>465</v>
      </c>
      <c r="I38" s="197" t="s">
        <v>22</v>
      </c>
      <c r="J38" s="196"/>
      <c r="K38" s="322" t="s">
        <v>466</v>
      </c>
      <c r="L38" s="460"/>
      <c r="M38" s="198" t="s">
        <v>467</v>
      </c>
      <c r="N38" s="199"/>
      <c r="O38" s="16" t="s">
        <v>591</v>
      </c>
    </row>
    <row r="39" spans="2:15" ht="27.75" customHeight="1" thickBot="1">
      <c r="B39" s="67">
        <f t="shared" ref="B39:B40" si="0">B38+0.1</f>
        <v>4.1999999999999993</v>
      </c>
      <c r="C39" s="458" t="s">
        <v>468</v>
      </c>
      <c r="D39" s="461"/>
      <c r="E39" s="202" t="s">
        <v>469</v>
      </c>
      <c r="F39" s="200" t="s">
        <v>470</v>
      </c>
      <c r="G39" s="201" t="s">
        <v>464</v>
      </c>
      <c r="H39" s="200" t="s">
        <v>471</v>
      </c>
      <c r="I39" s="202" t="s">
        <v>19</v>
      </c>
      <c r="J39" s="200"/>
      <c r="K39" s="322"/>
      <c r="L39" s="460"/>
      <c r="M39" s="198" t="s">
        <v>467</v>
      </c>
      <c r="N39" s="185"/>
      <c r="O39" s="16" t="s">
        <v>591</v>
      </c>
    </row>
    <row r="40" spans="2:15" ht="27.75" customHeight="1" thickBot="1">
      <c r="B40" s="67">
        <f t="shared" si="0"/>
        <v>4.2999999999999989</v>
      </c>
      <c r="C40" s="458" t="s">
        <v>472</v>
      </c>
      <c r="D40" s="461"/>
      <c r="E40" s="202" t="s">
        <v>469</v>
      </c>
      <c r="F40" s="200" t="s">
        <v>473</v>
      </c>
      <c r="G40" s="201" t="s">
        <v>474</v>
      </c>
      <c r="H40" s="200" t="s">
        <v>475</v>
      </c>
      <c r="I40" s="202" t="s">
        <v>19</v>
      </c>
      <c r="J40" s="200"/>
      <c r="K40" s="322"/>
      <c r="L40" s="460"/>
      <c r="M40" s="198" t="s">
        <v>467</v>
      </c>
      <c r="N40" s="185"/>
      <c r="O40" s="16" t="s">
        <v>591</v>
      </c>
    </row>
    <row r="41" spans="2:15" ht="18.75" customHeight="1" thickBot="1">
      <c r="B41" s="49">
        <v>5</v>
      </c>
      <c r="C41" s="303" t="s">
        <v>476</v>
      </c>
      <c r="D41" s="304"/>
      <c r="E41" s="304"/>
      <c r="F41" s="304"/>
      <c r="G41" s="304"/>
      <c r="H41" s="304"/>
      <c r="I41" s="304"/>
      <c r="J41" s="304"/>
      <c r="K41" s="304"/>
      <c r="L41" s="304"/>
      <c r="M41" s="304"/>
      <c r="N41" s="304"/>
      <c r="O41" s="305"/>
    </row>
    <row r="42" spans="2:15" ht="40.5" customHeight="1" thickBot="1">
      <c r="B42" s="67">
        <f>B41+0.1</f>
        <v>5.0999999999999996</v>
      </c>
      <c r="C42" s="327" t="s">
        <v>477</v>
      </c>
      <c r="D42" s="328"/>
      <c r="E42" s="203" t="s">
        <v>478</v>
      </c>
      <c r="F42" s="204"/>
      <c r="G42" s="204" t="s">
        <v>479</v>
      </c>
      <c r="H42" s="204" t="s">
        <v>502</v>
      </c>
      <c r="I42" s="197" t="s">
        <v>22</v>
      </c>
      <c r="J42" s="205"/>
      <c r="K42" s="322" t="s">
        <v>466</v>
      </c>
      <c r="L42" s="460"/>
      <c r="M42" s="198" t="s">
        <v>467</v>
      </c>
      <c r="N42" s="206"/>
      <c r="O42" s="16" t="s">
        <v>591</v>
      </c>
    </row>
    <row r="43" spans="2:15" ht="27.75" customHeight="1" thickBot="1">
      <c r="B43" s="67">
        <f>B42+0.1</f>
        <v>5.1999999999999993</v>
      </c>
      <c r="C43" s="327" t="s">
        <v>480</v>
      </c>
      <c r="D43" s="328"/>
      <c r="E43" s="204" t="s">
        <v>478</v>
      </c>
      <c r="F43" s="204"/>
      <c r="G43" s="204" t="s">
        <v>479</v>
      </c>
      <c r="H43" s="204" t="s">
        <v>481</v>
      </c>
      <c r="I43" s="197" t="s">
        <v>22</v>
      </c>
      <c r="J43" s="205"/>
      <c r="K43" s="322" t="s">
        <v>466</v>
      </c>
      <c r="L43" s="460"/>
      <c r="M43" s="198" t="s">
        <v>467</v>
      </c>
      <c r="N43" s="206"/>
      <c r="O43" s="16" t="s">
        <v>591</v>
      </c>
    </row>
    <row r="44" spans="2:15" ht="27.75" customHeight="1" thickBot="1">
      <c r="B44" s="329">
        <f>B43+0.1</f>
        <v>5.2999999999999989</v>
      </c>
      <c r="C44" s="477" t="s">
        <v>504</v>
      </c>
      <c r="D44" s="478"/>
      <c r="E44" s="204" t="s">
        <v>478</v>
      </c>
      <c r="F44" s="475" t="s">
        <v>501</v>
      </c>
      <c r="G44" s="204" t="s">
        <v>483</v>
      </c>
      <c r="H44" s="204" t="s">
        <v>484</v>
      </c>
      <c r="I44" s="195" t="s">
        <v>19</v>
      </c>
      <c r="J44" s="205"/>
      <c r="K44" s="322" t="s">
        <v>482</v>
      </c>
      <c r="L44" s="276"/>
      <c r="M44" s="198" t="s">
        <v>467</v>
      </c>
      <c r="N44" s="206"/>
      <c r="O44" s="16" t="s">
        <v>591</v>
      </c>
    </row>
    <row r="45" spans="2:15" ht="27.75" customHeight="1" thickBot="1">
      <c r="B45" s="299"/>
      <c r="C45" s="479"/>
      <c r="D45" s="480"/>
      <c r="E45" s="204" t="s">
        <v>478</v>
      </c>
      <c r="F45" s="476"/>
      <c r="G45" s="204" t="s">
        <v>486</v>
      </c>
      <c r="H45" s="204" t="s">
        <v>484</v>
      </c>
      <c r="I45" s="195" t="s">
        <v>19</v>
      </c>
      <c r="J45" s="207"/>
      <c r="K45" s="322" t="s">
        <v>485</v>
      </c>
      <c r="L45" s="276"/>
      <c r="M45" s="198" t="s">
        <v>467</v>
      </c>
      <c r="N45" s="206"/>
      <c r="O45" s="16" t="s">
        <v>591</v>
      </c>
    </row>
    <row r="46" spans="2:15" ht="27.75" customHeight="1" thickBot="1">
      <c r="B46" s="67">
        <f>B44+0.1</f>
        <v>5.3999999999999986</v>
      </c>
      <c r="C46" s="327" t="s">
        <v>487</v>
      </c>
      <c r="D46" s="328"/>
      <c r="E46" s="204" t="s">
        <v>478</v>
      </c>
      <c r="F46" s="204"/>
      <c r="G46" s="204"/>
      <c r="H46" s="204" t="s">
        <v>488</v>
      </c>
      <c r="I46" s="197" t="s">
        <v>22</v>
      </c>
      <c r="J46" s="205"/>
      <c r="K46" s="322" t="s">
        <v>489</v>
      </c>
      <c r="L46" s="460"/>
      <c r="M46" s="198" t="s">
        <v>467</v>
      </c>
      <c r="N46" s="206"/>
      <c r="O46" s="16" t="s">
        <v>591</v>
      </c>
    </row>
    <row r="47" spans="2:15" ht="27.75" customHeight="1" thickBot="1">
      <c r="B47" s="67">
        <f>B46+0.1</f>
        <v>5.4999999999999982</v>
      </c>
      <c r="C47" s="468" t="s">
        <v>490</v>
      </c>
      <c r="D47" s="459"/>
      <c r="E47" s="204" t="s">
        <v>478</v>
      </c>
      <c r="F47" s="204"/>
      <c r="G47" s="204"/>
      <c r="H47" s="204" t="s">
        <v>491</v>
      </c>
      <c r="I47" s="197" t="s">
        <v>22</v>
      </c>
      <c r="J47" s="205"/>
      <c r="K47" s="322" t="s">
        <v>489</v>
      </c>
      <c r="L47" s="460"/>
      <c r="M47" s="198" t="s">
        <v>467</v>
      </c>
      <c r="N47" s="206"/>
      <c r="O47" s="16" t="s">
        <v>591</v>
      </c>
    </row>
    <row r="48" spans="2:15" ht="43.5" customHeight="1" thickBot="1">
      <c r="B48" s="67">
        <f>B47+0.1</f>
        <v>5.5999999999999979</v>
      </c>
      <c r="C48" s="468" t="s">
        <v>505</v>
      </c>
      <c r="D48" s="481"/>
      <c r="E48" s="204" t="s">
        <v>478</v>
      </c>
      <c r="F48" s="204" t="s">
        <v>519</v>
      </c>
      <c r="G48" s="204" t="s">
        <v>520</v>
      </c>
      <c r="H48" s="204"/>
      <c r="I48" s="209"/>
      <c r="J48" s="205"/>
      <c r="K48" s="208"/>
      <c r="L48" s="195"/>
      <c r="M48" s="198"/>
      <c r="N48" s="206"/>
      <c r="O48" s="16" t="s">
        <v>591</v>
      </c>
    </row>
    <row r="49" spans="2:15" ht="27.75" customHeight="1" thickBot="1">
      <c r="B49" s="329">
        <f>B48+0.1</f>
        <v>5.6999999999999975</v>
      </c>
      <c r="C49" s="318" t="s">
        <v>503</v>
      </c>
      <c r="D49" s="319"/>
      <c r="E49" s="204" t="s">
        <v>492</v>
      </c>
      <c r="F49" s="204"/>
      <c r="G49" s="204"/>
      <c r="H49" s="204" t="s">
        <v>493</v>
      </c>
      <c r="I49" s="195" t="s">
        <v>19</v>
      </c>
      <c r="J49" s="205"/>
      <c r="K49" s="322"/>
      <c r="L49" s="276"/>
      <c r="M49" s="198" t="s">
        <v>467</v>
      </c>
      <c r="N49" s="206"/>
      <c r="O49" s="16" t="s">
        <v>591</v>
      </c>
    </row>
    <row r="50" spans="2:15" ht="27.75" customHeight="1" thickBot="1">
      <c r="B50" s="299"/>
      <c r="C50" s="320"/>
      <c r="D50" s="321"/>
      <c r="E50" s="204" t="s">
        <v>494</v>
      </c>
      <c r="F50" s="204"/>
      <c r="G50" s="204"/>
      <c r="H50" s="204" t="s">
        <v>495</v>
      </c>
      <c r="I50" s="195" t="s">
        <v>19</v>
      </c>
      <c r="J50" s="205"/>
      <c r="K50" s="322"/>
      <c r="L50" s="276"/>
      <c r="M50" s="198" t="s">
        <v>467</v>
      </c>
      <c r="N50" s="206"/>
      <c r="O50" s="16" t="s">
        <v>591</v>
      </c>
    </row>
    <row r="51" spans="2:15" s="89" customFormat="1" ht="18" customHeight="1" thickBot="1">
      <c r="B51" s="49">
        <v>6</v>
      </c>
      <c r="C51" s="310" t="s">
        <v>182</v>
      </c>
      <c r="D51" s="311"/>
      <c r="E51" s="311"/>
      <c r="F51" s="311"/>
      <c r="G51" s="311"/>
      <c r="H51" s="311"/>
      <c r="I51" s="311"/>
      <c r="J51" s="311"/>
      <c r="K51" s="311"/>
      <c r="L51" s="311"/>
      <c r="M51" s="311"/>
      <c r="N51" s="311"/>
      <c r="O51" s="312"/>
    </row>
    <row r="52" spans="2:15" ht="33" customHeight="1" thickBot="1">
      <c r="B52" s="68" t="s">
        <v>191</v>
      </c>
      <c r="C52" s="313" t="s">
        <v>231</v>
      </c>
      <c r="D52" s="313" t="s">
        <v>287</v>
      </c>
      <c r="E52" s="29" t="s">
        <v>85</v>
      </c>
      <c r="F52" s="86" t="s">
        <v>609</v>
      </c>
      <c r="G52" s="28" t="s">
        <v>86</v>
      </c>
      <c r="H52" s="17" t="s">
        <v>521</v>
      </c>
      <c r="I52" s="24" t="s">
        <v>19</v>
      </c>
      <c r="J52" s="29"/>
      <c r="K52" s="280" t="s">
        <v>88</v>
      </c>
      <c r="L52" s="281"/>
      <c r="M52" s="293" t="s">
        <v>523</v>
      </c>
      <c r="N52" s="267"/>
      <c r="O52" s="33" t="s">
        <v>522</v>
      </c>
    </row>
    <row r="53" spans="2:15" ht="60" customHeight="1" thickBot="1">
      <c r="B53" s="77" t="s">
        <v>192</v>
      </c>
      <c r="C53" s="314"/>
      <c r="D53" s="314"/>
      <c r="E53" s="29" t="s">
        <v>89</v>
      </c>
      <c r="F53" s="17" t="s">
        <v>610</v>
      </c>
      <c r="G53" s="28" t="s">
        <v>90</v>
      </c>
      <c r="H53" s="17" t="s">
        <v>91</v>
      </c>
      <c r="I53" s="24" t="s">
        <v>19</v>
      </c>
      <c r="J53" s="29"/>
      <c r="K53" s="282"/>
      <c r="L53" s="283"/>
      <c r="M53" s="295"/>
      <c r="N53" s="266"/>
      <c r="O53" s="33"/>
    </row>
    <row r="54" spans="2:15" ht="60" customHeight="1" thickBot="1">
      <c r="B54" s="67">
        <v>6.2</v>
      </c>
      <c r="C54" s="85" t="s">
        <v>187</v>
      </c>
      <c r="D54" s="25" t="s">
        <v>410</v>
      </c>
      <c r="E54" s="17" t="s">
        <v>104</v>
      </c>
      <c r="F54" s="17" t="s">
        <v>411</v>
      </c>
      <c r="G54" s="17" t="s">
        <v>434</v>
      </c>
      <c r="H54" s="35" t="s">
        <v>105</v>
      </c>
      <c r="I54" s="24" t="s">
        <v>51</v>
      </c>
      <c r="J54" s="16"/>
      <c r="K54" s="323"/>
      <c r="L54" s="323"/>
      <c r="M54" s="16" t="s">
        <v>523</v>
      </c>
      <c r="N54" s="16"/>
      <c r="O54" s="26" t="s">
        <v>522</v>
      </c>
    </row>
    <row r="55" spans="2:15" ht="60" customHeight="1" thickBot="1">
      <c r="B55" s="68" t="s">
        <v>193</v>
      </c>
      <c r="C55" s="98" t="s">
        <v>331</v>
      </c>
      <c r="D55" s="25"/>
      <c r="E55" s="17" t="s">
        <v>65</v>
      </c>
      <c r="F55" s="17"/>
      <c r="G55" s="17" t="s">
        <v>174</v>
      </c>
      <c r="H55" s="35" t="s">
        <v>550</v>
      </c>
      <c r="I55" s="20" t="s">
        <v>22</v>
      </c>
      <c r="J55" s="19"/>
      <c r="K55" s="306" t="s">
        <v>565</v>
      </c>
      <c r="L55" s="307"/>
      <c r="M55" s="16" t="s">
        <v>611</v>
      </c>
      <c r="N55" s="16"/>
      <c r="O55" s="16"/>
    </row>
    <row r="56" spans="2:15" ht="57" customHeight="1" thickBot="1">
      <c r="B56" s="68" t="s">
        <v>194</v>
      </c>
      <c r="C56" s="324" t="s">
        <v>552</v>
      </c>
      <c r="D56" s="25" t="s">
        <v>183</v>
      </c>
      <c r="E56" s="17" t="s">
        <v>65</v>
      </c>
      <c r="F56" s="215" t="s">
        <v>531</v>
      </c>
      <c r="G56" s="17" t="s">
        <v>174</v>
      </c>
      <c r="H56" s="17" t="s">
        <v>553</v>
      </c>
      <c r="I56" s="31" t="s">
        <v>19</v>
      </c>
      <c r="J56" s="24"/>
      <c r="K56" s="326" t="s">
        <v>595</v>
      </c>
      <c r="L56" s="326"/>
      <c r="M56" s="284" t="s">
        <v>524</v>
      </c>
      <c r="N56" s="267"/>
      <c r="O56" s="33"/>
    </row>
    <row r="57" spans="2:15" ht="72.75" customHeight="1" thickBot="1">
      <c r="B57" s="68" t="s">
        <v>195</v>
      </c>
      <c r="C57" s="325"/>
      <c r="D57" s="25" t="s">
        <v>184</v>
      </c>
      <c r="E57" s="17" t="s">
        <v>65</v>
      </c>
      <c r="F57" s="17" t="s">
        <v>529</v>
      </c>
      <c r="G57" s="17" t="s">
        <v>530</v>
      </c>
      <c r="H57" s="17" t="s">
        <v>450</v>
      </c>
      <c r="I57" s="31" t="s">
        <v>19</v>
      </c>
      <c r="J57" s="24"/>
      <c r="K57" s="323"/>
      <c r="L57" s="323"/>
      <c r="M57" s="285"/>
      <c r="N57" s="266"/>
      <c r="O57" s="33"/>
    </row>
    <row r="58" spans="2:15" ht="91.5" customHeight="1" thickBot="1">
      <c r="B58" s="68" t="s">
        <v>566</v>
      </c>
      <c r="C58" s="183" t="s">
        <v>525</v>
      </c>
      <c r="D58" s="25"/>
      <c r="E58" s="17" t="s">
        <v>527</v>
      </c>
      <c r="F58" s="17" t="s">
        <v>596</v>
      </c>
      <c r="G58" s="17" t="s">
        <v>528</v>
      </c>
      <c r="H58" s="17" t="s">
        <v>547</v>
      </c>
      <c r="I58" s="20" t="s">
        <v>22</v>
      </c>
      <c r="J58" s="24"/>
      <c r="K58" s="275"/>
      <c r="L58" s="276"/>
      <c r="M58" s="16" t="s">
        <v>213</v>
      </c>
      <c r="N58" s="182"/>
      <c r="O58" s="185"/>
    </row>
    <row r="59" spans="2:15" ht="72.75" customHeight="1" thickBot="1">
      <c r="B59" s="68" t="s">
        <v>567</v>
      </c>
      <c r="C59" s="308" t="s">
        <v>435</v>
      </c>
      <c r="D59" s="309"/>
      <c r="E59" s="17" t="s">
        <v>614</v>
      </c>
      <c r="F59" s="17" t="s">
        <v>615</v>
      </c>
      <c r="G59" s="17" t="s">
        <v>453</v>
      </c>
      <c r="H59" s="17" t="s">
        <v>616</v>
      </c>
      <c r="I59" s="31"/>
      <c r="J59" s="24"/>
      <c r="K59" s="306" t="s">
        <v>612</v>
      </c>
      <c r="L59" s="307"/>
      <c r="M59" s="17" t="s">
        <v>597</v>
      </c>
      <c r="N59" s="17"/>
      <c r="O59" s="246" t="s">
        <v>617</v>
      </c>
    </row>
    <row r="60" spans="2:15" s="89" customFormat="1" ht="18" customHeight="1" thickBot="1">
      <c r="B60" s="49">
        <v>7</v>
      </c>
      <c r="C60" s="310" t="s">
        <v>54</v>
      </c>
      <c r="D60" s="311"/>
      <c r="E60" s="311"/>
      <c r="F60" s="311"/>
      <c r="G60" s="311"/>
      <c r="H60" s="311"/>
      <c r="I60" s="311"/>
      <c r="J60" s="311"/>
      <c r="K60" s="311"/>
      <c r="L60" s="311"/>
      <c r="M60" s="311"/>
      <c r="N60" s="311"/>
      <c r="O60" s="312"/>
    </row>
    <row r="61" spans="2:15" ht="63" customHeight="1" thickBot="1">
      <c r="B61" s="329" t="s">
        <v>568</v>
      </c>
      <c r="C61" s="324" t="s">
        <v>233</v>
      </c>
      <c r="D61" s="313" t="s">
        <v>56</v>
      </c>
      <c r="E61" s="284" t="s">
        <v>288</v>
      </c>
      <c r="F61" s="52" t="s">
        <v>239</v>
      </c>
      <c r="G61" s="284" t="s">
        <v>57</v>
      </c>
      <c r="H61" s="284" t="s">
        <v>58</v>
      </c>
      <c r="I61" s="63" t="s">
        <v>19</v>
      </c>
      <c r="J61" s="293"/>
      <c r="K61" s="280" t="s">
        <v>236</v>
      </c>
      <c r="L61" s="281"/>
      <c r="M61" s="293" t="s">
        <v>613</v>
      </c>
      <c r="N61" s="55"/>
      <c r="O61" s="348" t="s">
        <v>313</v>
      </c>
    </row>
    <row r="62" spans="2:15" ht="15">
      <c r="B62" s="298"/>
      <c r="C62" s="331"/>
      <c r="D62" s="314"/>
      <c r="E62" s="290"/>
      <c r="F62" s="290" t="s">
        <v>238</v>
      </c>
      <c r="G62" s="290"/>
      <c r="H62" s="290"/>
      <c r="I62" s="298" t="s">
        <v>22</v>
      </c>
      <c r="J62" s="294"/>
      <c r="K62" s="296"/>
      <c r="L62" s="297"/>
      <c r="M62" s="294"/>
      <c r="N62" s="267"/>
      <c r="O62" s="349"/>
    </row>
    <row r="63" spans="2:15" ht="15.75" thickBot="1">
      <c r="B63" s="299"/>
      <c r="C63" s="331"/>
      <c r="D63" s="368"/>
      <c r="E63" s="285"/>
      <c r="F63" s="285"/>
      <c r="G63" s="290"/>
      <c r="H63" s="285"/>
      <c r="I63" s="299"/>
      <c r="J63" s="295"/>
      <c r="K63" s="296"/>
      <c r="L63" s="297"/>
      <c r="M63" s="294"/>
      <c r="N63" s="266"/>
      <c r="O63" s="349"/>
    </row>
    <row r="64" spans="2:15" ht="30" customHeight="1">
      <c r="B64" s="329" t="s">
        <v>569</v>
      </c>
      <c r="C64" s="331"/>
      <c r="D64" s="369" t="s">
        <v>228</v>
      </c>
      <c r="E64" s="284" t="s">
        <v>229</v>
      </c>
      <c r="F64" s="284" t="s">
        <v>240</v>
      </c>
      <c r="G64" s="290"/>
      <c r="H64" s="284" t="s">
        <v>59</v>
      </c>
      <c r="I64" s="66" t="s">
        <v>19</v>
      </c>
      <c r="J64" s="293"/>
      <c r="K64" s="296"/>
      <c r="L64" s="297"/>
      <c r="M64" s="294"/>
      <c r="N64" s="267"/>
      <c r="O64" s="349"/>
    </row>
    <row r="65" spans="2:15" ht="15.75" customHeight="1" thickBot="1">
      <c r="B65" s="298"/>
      <c r="C65" s="331"/>
      <c r="D65" s="370"/>
      <c r="E65" s="290"/>
      <c r="F65" s="285"/>
      <c r="G65" s="290"/>
      <c r="H65" s="290"/>
      <c r="I65" s="298" t="s">
        <v>22</v>
      </c>
      <c r="J65" s="294"/>
      <c r="K65" s="296"/>
      <c r="L65" s="297"/>
      <c r="M65" s="294"/>
      <c r="N65" s="265"/>
      <c r="O65" s="349"/>
    </row>
    <row r="66" spans="2:15" ht="24" customHeight="1">
      <c r="B66" s="298"/>
      <c r="C66" s="331"/>
      <c r="D66" s="370"/>
      <c r="E66" s="290"/>
      <c r="F66" s="290" t="s">
        <v>238</v>
      </c>
      <c r="G66" s="290"/>
      <c r="H66" s="290"/>
      <c r="I66" s="298"/>
      <c r="J66" s="294"/>
      <c r="K66" s="296"/>
      <c r="L66" s="297"/>
      <c r="M66" s="294"/>
      <c r="N66" s="265"/>
      <c r="O66" s="349"/>
    </row>
    <row r="67" spans="2:15" ht="33.6" customHeight="1" thickBot="1">
      <c r="B67" s="299"/>
      <c r="C67" s="331"/>
      <c r="D67" s="371"/>
      <c r="E67" s="285"/>
      <c r="F67" s="285"/>
      <c r="G67" s="290"/>
      <c r="H67" s="285"/>
      <c r="I67" s="299"/>
      <c r="J67" s="295"/>
      <c r="K67" s="296"/>
      <c r="L67" s="297"/>
      <c r="M67" s="294"/>
      <c r="N67" s="266"/>
      <c r="O67" s="349"/>
    </row>
    <row r="68" spans="2:15" ht="33" customHeight="1" thickBot="1">
      <c r="B68" s="329" t="s">
        <v>570</v>
      </c>
      <c r="C68" s="331"/>
      <c r="D68" s="369" t="s">
        <v>242</v>
      </c>
      <c r="E68" s="284" t="s">
        <v>243</v>
      </c>
      <c r="F68" s="17" t="s">
        <v>289</v>
      </c>
      <c r="G68" s="290"/>
      <c r="H68" s="284" t="s">
        <v>244</v>
      </c>
      <c r="I68" s="39" t="s">
        <v>19</v>
      </c>
      <c r="J68" s="267"/>
      <c r="K68" s="296"/>
      <c r="L68" s="297"/>
      <c r="M68" s="294"/>
      <c r="N68" s="267"/>
      <c r="O68" s="349"/>
    </row>
    <row r="69" spans="2:15" ht="33.6" customHeight="1" thickBot="1">
      <c r="B69" s="299"/>
      <c r="C69" s="325"/>
      <c r="D69" s="371"/>
      <c r="E69" s="285"/>
      <c r="F69" s="53" t="s">
        <v>238</v>
      </c>
      <c r="G69" s="285"/>
      <c r="H69" s="285"/>
      <c r="I69" s="58" t="s">
        <v>22</v>
      </c>
      <c r="J69" s="266"/>
      <c r="K69" s="282"/>
      <c r="L69" s="283"/>
      <c r="M69" s="295"/>
      <c r="N69" s="266"/>
      <c r="O69" s="350"/>
    </row>
    <row r="70" spans="2:15" ht="71.25" customHeight="1">
      <c r="B70" s="329">
        <v>7.2</v>
      </c>
      <c r="C70" s="324" t="s">
        <v>232</v>
      </c>
      <c r="D70" s="330"/>
      <c r="E70" s="284" t="s">
        <v>241</v>
      </c>
      <c r="F70" s="284" t="s">
        <v>310</v>
      </c>
      <c r="G70" s="284" t="s">
        <v>309</v>
      </c>
      <c r="H70" s="284" t="s">
        <v>55</v>
      </c>
      <c r="I70" s="66" t="s">
        <v>19</v>
      </c>
      <c r="J70" s="293"/>
      <c r="K70" s="280" t="s">
        <v>237</v>
      </c>
      <c r="L70" s="281"/>
      <c r="M70" s="346" t="s">
        <v>613</v>
      </c>
      <c r="N70" s="267"/>
      <c r="O70" s="348" t="s">
        <v>314</v>
      </c>
    </row>
    <row r="71" spans="2:15" ht="15">
      <c r="B71" s="298"/>
      <c r="C71" s="331"/>
      <c r="D71" s="332"/>
      <c r="E71" s="290"/>
      <c r="F71" s="290"/>
      <c r="G71" s="290"/>
      <c r="H71" s="290"/>
      <c r="I71" s="298" t="s">
        <v>22</v>
      </c>
      <c r="J71" s="294"/>
      <c r="K71" s="296"/>
      <c r="L71" s="297"/>
      <c r="M71" s="347"/>
      <c r="N71" s="265"/>
      <c r="O71" s="349"/>
    </row>
    <row r="72" spans="2:15" ht="15.75" thickBot="1">
      <c r="B72" s="299"/>
      <c r="C72" s="331"/>
      <c r="D72" s="332"/>
      <c r="E72" s="290"/>
      <c r="F72" s="290"/>
      <c r="G72" s="290"/>
      <c r="H72" s="290"/>
      <c r="I72" s="298"/>
      <c r="J72" s="294"/>
      <c r="K72" s="296"/>
      <c r="L72" s="297"/>
      <c r="M72" s="347"/>
      <c r="N72" s="266"/>
      <c r="O72" s="349"/>
    </row>
    <row r="73" spans="2:15" ht="33.6" customHeight="1" thickBot="1">
      <c r="B73" s="31">
        <v>7.3</v>
      </c>
      <c r="C73" s="469" t="s">
        <v>234</v>
      </c>
      <c r="D73" s="469"/>
      <c r="E73" s="17" t="s">
        <v>185</v>
      </c>
      <c r="F73" s="17" t="s">
        <v>413</v>
      </c>
      <c r="G73" s="73" t="s">
        <v>174</v>
      </c>
      <c r="H73" s="17" t="s">
        <v>534</v>
      </c>
      <c r="I73" s="31" t="s">
        <v>19</v>
      </c>
      <c r="J73" s="16"/>
      <c r="K73" s="326" t="s">
        <v>592</v>
      </c>
      <c r="L73" s="326"/>
      <c r="M73" s="220" t="s">
        <v>533</v>
      </c>
      <c r="N73" s="16"/>
      <c r="O73" s="33"/>
    </row>
    <row r="74" spans="2:15" s="89" customFormat="1" ht="18" customHeight="1" thickBot="1">
      <c r="B74" s="49">
        <v>8</v>
      </c>
      <c r="C74" s="310" t="s">
        <v>436</v>
      </c>
      <c r="D74" s="311"/>
      <c r="E74" s="311"/>
      <c r="F74" s="311"/>
      <c r="G74" s="311"/>
      <c r="H74" s="311"/>
      <c r="I74" s="311"/>
      <c r="J74" s="311"/>
      <c r="K74" s="311"/>
      <c r="L74" s="311"/>
      <c r="M74" s="311"/>
      <c r="N74" s="311"/>
      <c r="O74" s="312"/>
    </row>
    <row r="75" spans="2:15" ht="22.5" customHeight="1">
      <c r="B75" s="329" t="s">
        <v>571</v>
      </c>
      <c r="C75" s="324" t="s">
        <v>230</v>
      </c>
      <c r="D75" s="313" t="s">
        <v>60</v>
      </c>
      <c r="E75" s="280" t="s">
        <v>249</v>
      </c>
      <c r="F75" s="284" t="s">
        <v>412</v>
      </c>
      <c r="G75" s="284" t="s">
        <v>598</v>
      </c>
      <c r="H75" s="284" t="s">
        <v>312</v>
      </c>
      <c r="I75" s="39" t="s">
        <v>19</v>
      </c>
      <c r="J75" s="267"/>
      <c r="K75" s="280" t="s">
        <v>439</v>
      </c>
      <c r="L75" s="281"/>
      <c r="M75" s="284" t="s">
        <v>235</v>
      </c>
      <c r="N75" s="267"/>
      <c r="O75" s="372" t="s">
        <v>315</v>
      </c>
    </row>
    <row r="76" spans="2:15" ht="46.7" customHeight="1" thickBot="1">
      <c r="B76" s="299"/>
      <c r="C76" s="331"/>
      <c r="D76" s="368"/>
      <c r="E76" s="282"/>
      <c r="F76" s="285"/>
      <c r="G76" s="285"/>
      <c r="H76" s="285"/>
      <c r="I76" s="30" t="s">
        <v>22</v>
      </c>
      <c r="J76" s="266"/>
      <c r="K76" s="282"/>
      <c r="L76" s="283"/>
      <c r="M76" s="290"/>
      <c r="N76" s="266"/>
      <c r="O76" s="373"/>
    </row>
    <row r="77" spans="2:15" ht="42" customHeight="1">
      <c r="B77" s="329" t="s">
        <v>572</v>
      </c>
      <c r="C77" s="331"/>
      <c r="D77" s="313" t="s">
        <v>61</v>
      </c>
      <c r="E77" s="280" t="s">
        <v>62</v>
      </c>
      <c r="F77" s="284" t="s">
        <v>246</v>
      </c>
      <c r="G77" s="284" t="s">
        <v>245</v>
      </c>
      <c r="H77" s="284" t="s">
        <v>63</v>
      </c>
      <c r="I77" s="69" t="s">
        <v>19</v>
      </c>
      <c r="J77" s="267"/>
      <c r="K77" s="280" t="s">
        <v>188</v>
      </c>
      <c r="L77" s="281"/>
      <c r="M77" s="290"/>
      <c r="N77" s="267"/>
      <c r="O77" s="373"/>
    </row>
    <row r="78" spans="2:15" ht="42" customHeight="1" thickBot="1">
      <c r="B78" s="299"/>
      <c r="C78" s="331"/>
      <c r="D78" s="368"/>
      <c r="E78" s="282"/>
      <c r="F78" s="285"/>
      <c r="G78" s="285"/>
      <c r="H78" s="285"/>
      <c r="I78" s="30" t="s">
        <v>22</v>
      </c>
      <c r="J78" s="266"/>
      <c r="K78" s="282"/>
      <c r="L78" s="283"/>
      <c r="M78" s="285"/>
      <c r="N78" s="266"/>
      <c r="O78" s="374"/>
    </row>
    <row r="79" spans="2:15" ht="48" customHeight="1" thickBot="1">
      <c r="B79" s="31" t="s">
        <v>573</v>
      </c>
      <c r="C79" s="331"/>
      <c r="D79" s="25" t="s">
        <v>64</v>
      </c>
      <c r="E79" s="17" t="s">
        <v>65</v>
      </c>
      <c r="F79" s="54" t="s">
        <v>247</v>
      </c>
      <c r="G79" s="54" t="s">
        <v>66</v>
      </c>
      <c r="H79" s="54" t="s">
        <v>67</v>
      </c>
      <c r="I79" s="64" t="s">
        <v>51</v>
      </c>
      <c r="J79" s="24"/>
      <c r="K79" s="306" t="s">
        <v>68</v>
      </c>
      <c r="L79" s="307"/>
      <c r="M79" s="284" t="s">
        <v>523</v>
      </c>
      <c r="N79" s="267"/>
      <c r="O79" s="59"/>
    </row>
    <row r="80" spans="2:15" ht="77.25" customHeight="1" thickBot="1">
      <c r="B80" s="329" t="s">
        <v>574</v>
      </c>
      <c r="C80" s="331"/>
      <c r="D80" s="313" t="s">
        <v>69</v>
      </c>
      <c r="E80" s="27" t="s">
        <v>70</v>
      </c>
      <c r="F80" s="54" t="s">
        <v>173</v>
      </c>
      <c r="G80" s="17" t="s">
        <v>71</v>
      </c>
      <c r="H80" s="54" t="s">
        <v>269</v>
      </c>
      <c r="I80" s="31" t="s">
        <v>22</v>
      </c>
      <c r="J80" s="24"/>
      <c r="K80" s="280" t="s">
        <v>72</v>
      </c>
      <c r="L80" s="281"/>
      <c r="M80" s="290"/>
      <c r="N80" s="265"/>
      <c r="O80" s="59"/>
    </row>
    <row r="81" spans="2:15" ht="72.75" customHeight="1" thickBot="1">
      <c r="B81" s="299"/>
      <c r="C81" s="325"/>
      <c r="D81" s="368"/>
      <c r="E81" s="17" t="s">
        <v>73</v>
      </c>
      <c r="F81" s="54" t="s">
        <v>173</v>
      </c>
      <c r="G81" s="27" t="s">
        <v>71</v>
      </c>
      <c r="H81" s="54" t="s">
        <v>270</v>
      </c>
      <c r="I81" s="32" t="s">
        <v>22</v>
      </c>
      <c r="J81" s="18"/>
      <c r="K81" s="282"/>
      <c r="L81" s="283"/>
      <c r="M81" s="285"/>
      <c r="N81" s="266"/>
      <c r="O81" s="59"/>
    </row>
    <row r="82" spans="2:15" ht="66.75" customHeight="1" thickBot="1">
      <c r="B82" s="31">
        <v>8.1999999999999993</v>
      </c>
      <c r="C82" s="308" t="s">
        <v>74</v>
      </c>
      <c r="D82" s="309"/>
      <c r="E82" s="17" t="s">
        <v>537</v>
      </c>
      <c r="F82" s="17" t="s">
        <v>437</v>
      </c>
      <c r="G82" s="17" t="s">
        <v>248</v>
      </c>
      <c r="H82" s="17" t="s">
        <v>536</v>
      </c>
      <c r="I82" s="24" t="s">
        <v>51</v>
      </c>
      <c r="J82" s="64"/>
      <c r="K82" s="306" t="s">
        <v>440</v>
      </c>
      <c r="L82" s="307"/>
      <c r="M82" s="17" t="s">
        <v>535</v>
      </c>
      <c r="N82" s="57"/>
      <c r="O82" s="59"/>
    </row>
    <row r="83" spans="2:15" ht="81.75" customHeight="1" thickBot="1">
      <c r="B83" s="31" t="s">
        <v>575</v>
      </c>
      <c r="C83" s="329" t="s">
        <v>75</v>
      </c>
      <c r="D83" s="25" t="s">
        <v>76</v>
      </c>
      <c r="E83" s="17" t="s">
        <v>77</v>
      </c>
      <c r="F83" s="17" t="s">
        <v>173</v>
      </c>
      <c r="G83" s="17" t="s">
        <v>23</v>
      </c>
      <c r="H83" s="17" t="s">
        <v>197</v>
      </c>
      <c r="I83" s="24" t="s">
        <v>51</v>
      </c>
      <c r="J83" s="24"/>
      <c r="K83" s="326" t="s">
        <v>78</v>
      </c>
      <c r="L83" s="326"/>
      <c r="M83" s="326" t="s">
        <v>524</v>
      </c>
      <c r="N83" s="529"/>
      <c r="O83" s="26" t="s">
        <v>618</v>
      </c>
    </row>
    <row r="84" spans="2:15" ht="40.5" customHeight="1" thickBot="1">
      <c r="B84" s="31" t="s">
        <v>576</v>
      </c>
      <c r="C84" s="298"/>
      <c r="D84" s="25" t="s">
        <v>79</v>
      </c>
      <c r="E84" s="17" t="s">
        <v>80</v>
      </c>
      <c r="F84" s="17" t="s">
        <v>173</v>
      </c>
      <c r="G84" s="17" t="s">
        <v>454</v>
      </c>
      <c r="H84" s="17" t="s">
        <v>414</v>
      </c>
      <c r="I84" s="24" t="s">
        <v>51</v>
      </c>
      <c r="J84" s="24"/>
      <c r="K84" s="326" t="s">
        <v>81</v>
      </c>
      <c r="L84" s="326"/>
      <c r="M84" s="326"/>
      <c r="N84" s="529"/>
      <c r="O84" s="24" t="s">
        <v>441</v>
      </c>
    </row>
    <row r="85" spans="2:15" ht="91.5" customHeight="1" thickBot="1">
      <c r="B85" s="31" t="s">
        <v>195</v>
      </c>
      <c r="C85" s="299"/>
      <c r="D85" s="25" t="s">
        <v>82</v>
      </c>
      <c r="E85" s="17" t="s">
        <v>83</v>
      </c>
      <c r="F85" s="17" t="s">
        <v>173</v>
      </c>
      <c r="G85" s="17" t="s">
        <v>23</v>
      </c>
      <c r="H85" s="17" t="s">
        <v>672</v>
      </c>
      <c r="I85" s="24" t="s">
        <v>51</v>
      </c>
      <c r="J85" s="16"/>
      <c r="K85" s="326" t="s">
        <v>671</v>
      </c>
      <c r="L85" s="326"/>
      <c r="M85" s="326"/>
      <c r="N85" s="529"/>
      <c r="O85" s="33"/>
    </row>
    <row r="86" spans="2:15" ht="40.5" customHeight="1" thickBot="1">
      <c r="B86" s="329" t="s">
        <v>577</v>
      </c>
      <c r="C86" s="324" t="s">
        <v>84</v>
      </c>
      <c r="D86" s="313" t="s">
        <v>61</v>
      </c>
      <c r="E86" s="29" t="s">
        <v>85</v>
      </c>
      <c r="F86" s="17" t="s">
        <v>173</v>
      </c>
      <c r="G86" s="28" t="s">
        <v>86</v>
      </c>
      <c r="H86" s="17" t="s">
        <v>87</v>
      </c>
      <c r="I86" s="24" t="s">
        <v>19</v>
      </c>
      <c r="J86" s="29"/>
      <c r="K86" s="280" t="s">
        <v>88</v>
      </c>
      <c r="L86" s="281"/>
      <c r="M86" s="284" t="s">
        <v>523</v>
      </c>
      <c r="N86" s="267"/>
      <c r="O86" s="24" t="s">
        <v>441</v>
      </c>
    </row>
    <row r="87" spans="2:15" ht="40.5" customHeight="1" thickBot="1">
      <c r="B87" s="299"/>
      <c r="C87" s="331"/>
      <c r="D87" s="314"/>
      <c r="E87" s="29" t="s">
        <v>89</v>
      </c>
      <c r="F87" s="17" t="s">
        <v>173</v>
      </c>
      <c r="G87" s="28" t="s">
        <v>90</v>
      </c>
      <c r="H87" s="17" t="s">
        <v>91</v>
      </c>
      <c r="I87" s="24" t="s">
        <v>19</v>
      </c>
      <c r="J87" s="29"/>
      <c r="K87" s="282"/>
      <c r="L87" s="283"/>
      <c r="M87" s="290"/>
      <c r="N87" s="265"/>
      <c r="O87" s="16"/>
    </row>
    <row r="88" spans="2:15" ht="30.75" customHeight="1" thickBot="1">
      <c r="B88" s="329" t="s">
        <v>578</v>
      </c>
      <c r="C88" s="331"/>
      <c r="D88" s="313" t="s">
        <v>280</v>
      </c>
      <c r="E88" s="16" t="s">
        <v>92</v>
      </c>
      <c r="F88" s="17" t="s">
        <v>173</v>
      </c>
      <c r="G88" s="28" t="s">
        <v>93</v>
      </c>
      <c r="H88" s="17" t="s">
        <v>94</v>
      </c>
      <c r="I88" s="24" t="s">
        <v>51</v>
      </c>
      <c r="J88" s="55"/>
      <c r="K88" s="280" t="s">
        <v>88</v>
      </c>
      <c r="L88" s="281"/>
      <c r="M88" s="290"/>
      <c r="N88" s="265"/>
      <c r="O88" s="267"/>
    </row>
    <row r="89" spans="2:15" ht="40.5" customHeight="1" thickBot="1">
      <c r="B89" s="298"/>
      <c r="C89" s="331"/>
      <c r="D89" s="314"/>
      <c r="E89" s="16" t="s">
        <v>95</v>
      </c>
      <c r="F89" s="17" t="s">
        <v>173</v>
      </c>
      <c r="G89" s="28" t="s">
        <v>96</v>
      </c>
      <c r="H89" s="17" t="s">
        <v>198</v>
      </c>
      <c r="I89" s="24" t="s">
        <v>51</v>
      </c>
      <c r="J89" s="56"/>
      <c r="K89" s="296"/>
      <c r="L89" s="297"/>
      <c r="M89" s="290"/>
      <c r="N89" s="265"/>
      <c r="O89" s="265"/>
    </row>
    <row r="90" spans="2:15" ht="33.75" customHeight="1" thickBot="1">
      <c r="B90" s="299"/>
      <c r="C90" s="325"/>
      <c r="D90" s="368"/>
      <c r="E90" s="16" t="s">
        <v>89</v>
      </c>
      <c r="F90" s="17" t="s">
        <v>173</v>
      </c>
      <c r="G90" s="28" t="s">
        <v>97</v>
      </c>
      <c r="H90" s="17" t="s">
        <v>91</v>
      </c>
      <c r="I90" s="24" t="s">
        <v>51</v>
      </c>
      <c r="J90" s="34"/>
      <c r="K90" s="282"/>
      <c r="L90" s="283"/>
      <c r="M90" s="285"/>
      <c r="N90" s="266"/>
      <c r="O90" s="266"/>
    </row>
    <row r="91" spans="2:15" ht="38.450000000000003" customHeight="1" thickBot="1">
      <c r="B91" s="31" t="s">
        <v>579</v>
      </c>
      <c r="C91" s="313" t="s">
        <v>98</v>
      </c>
      <c r="D91" s="25" t="s">
        <v>61</v>
      </c>
      <c r="E91" s="313" t="s">
        <v>99</v>
      </c>
      <c r="F91" s="17" t="s">
        <v>173</v>
      </c>
      <c r="G91" s="284" t="s">
        <v>283</v>
      </c>
      <c r="H91" s="17" t="s">
        <v>415</v>
      </c>
      <c r="I91" s="31" t="s">
        <v>22</v>
      </c>
      <c r="J91" s="29"/>
      <c r="K91" s="280" t="s">
        <v>100</v>
      </c>
      <c r="L91" s="281"/>
      <c r="M91" s="284" t="s">
        <v>535</v>
      </c>
      <c r="N91" s="267"/>
      <c r="O91" s="33"/>
    </row>
    <row r="92" spans="2:15" ht="70.349999999999994" customHeight="1" thickBot="1">
      <c r="B92" s="31" t="s">
        <v>580</v>
      </c>
      <c r="C92" s="314"/>
      <c r="D92" s="25" t="s">
        <v>60</v>
      </c>
      <c r="E92" s="314"/>
      <c r="F92" s="17" t="s">
        <v>173</v>
      </c>
      <c r="G92" s="290"/>
      <c r="H92" s="17" t="s">
        <v>416</v>
      </c>
      <c r="I92" s="31" t="s">
        <v>22</v>
      </c>
      <c r="J92" s="29"/>
      <c r="K92" s="296"/>
      <c r="L92" s="297"/>
      <c r="M92" s="290"/>
      <c r="N92" s="265"/>
      <c r="O92" s="33"/>
    </row>
    <row r="93" spans="2:15" ht="19.5" customHeight="1" thickBot="1">
      <c r="B93" s="31" t="s">
        <v>581</v>
      </c>
      <c r="C93" s="368"/>
      <c r="D93" s="25" t="s">
        <v>101</v>
      </c>
      <c r="E93" s="368"/>
      <c r="F93" s="17" t="s">
        <v>173</v>
      </c>
      <c r="G93" s="285"/>
      <c r="H93" s="17" t="s">
        <v>102</v>
      </c>
      <c r="I93" s="31" t="s">
        <v>22</v>
      </c>
      <c r="J93" s="29"/>
      <c r="K93" s="282"/>
      <c r="L93" s="283"/>
      <c r="M93" s="285"/>
      <c r="N93" s="266"/>
      <c r="O93" s="59"/>
    </row>
    <row r="94" spans="2:15" ht="35.25" customHeight="1" thickBot="1">
      <c r="B94" s="31" t="s">
        <v>582</v>
      </c>
      <c r="C94" s="313" t="s">
        <v>251</v>
      </c>
      <c r="D94" s="46" t="s">
        <v>103</v>
      </c>
      <c r="E94" s="17" t="s">
        <v>104</v>
      </c>
      <c r="F94" s="17" t="s">
        <v>173</v>
      </c>
      <c r="G94" s="28" t="s">
        <v>600</v>
      </c>
      <c r="H94" s="35" t="s">
        <v>105</v>
      </c>
      <c r="I94" s="24" t="s">
        <v>51</v>
      </c>
      <c r="J94" s="29"/>
      <c r="K94" s="275"/>
      <c r="L94" s="276"/>
      <c r="M94" s="284" t="s">
        <v>523</v>
      </c>
      <c r="N94" s="17"/>
      <c r="O94" s="33"/>
    </row>
    <row r="95" spans="2:15" ht="39" customHeight="1" thickBot="1">
      <c r="B95" s="31" t="s">
        <v>583</v>
      </c>
      <c r="C95" s="314"/>
      <c r="D95" s="46" t="s">
        <v>106</v>
      </c>
      <c r="E95" s="17" t="s">
        <v>53</v>
      </c>
      <c r="F95" s="17" t="s">
        <v>173</v>
      </c>
      <c r="G95" s="28" t="s">
        <v>93</v>
      </c>
      <c r="H95" s="17" t="s">
        <v>107</v>
      </c>
      <c r="I95" s="24" t="s">
        <v>51</v>
      </c>
      <c r="J95" s="29"/>
      <c r="K95" s="306" t="s">
        <v>108</v>
      </c>
      <c r="L95" s="307"/>
      <c r="M95" s="290"/>
      <c r="N95" s="17"/>
      <c r="O95" s="33"/>
    </row>
    <row r="96" spans="2:15" ht="63" customHeight="1" thickBot="1">
      <c r="B96" s="31" t="s">
        <v>584</v>
      </c>
      <c r="C96" s="314"/>
      <c r="D96" s="46" t="s">
        <v>274</v>
      </c>
      <c r="E96" s="17" t="s">
        <v>53</v>
      </c>
      <c r="F96" s="17" t="s">
        <v>173</v>
      </c>
      <c r="G96" s="28" t="s">
        <v>281</v>
      </c>
      <c r="H96" s="17" t="s">
        <v>284</v>
      </c>
      <c r="I96" s="24" t="s">
        <v>51</v>
      </c>
      <c r="J96" s="29"/>
      <c r="K96" s="306" t="s">
        <v>109</v>
      </c>
      <c r="L96" s="307"/>
      <c r="M96" s="290"/>
      <c r="N96" s="17"/>
      <c r="O96" s="33"/>
    </row>
    <row r="97" spans="2:15" ht="86.25" customHeight="1" thickBot="1">
      <c r="B97" s="31" t="s">
        <v>585</v>
      </c>
      <c r="C97" s="368"/>
      <c r="D97" s="62" t="s">
        <v>538</v>
      </c>
      <c r="E97" s="17" t="s">
        <v>53</v>
      </c>
      <c r="F97" s="17" t="s">
        <v>65</v>
      </c>
      <c r="G97" s="17" t="s">
        <v>417</v>
      </c>
      <c r="H97" s="28" t="s">
        <v>539</v>
      </c>
      <c r="I97" s="24" t="s">
        <v>51</v>
      </c>
      <c r="J97" s="29"/>
      <c r="K97" s="306" t="s">
        <v>110</v>
      </c>
      <c r="L97" s="307"/>
      <c r="M97" s="285"/>
      <c r="N97" s="54"/>
      <c r="O97" s="33"/>
    </row>
    <row r="98" spans="2:15" s="89" customFormat="1" ht="18" customHeight="1" thickBot="1">
      <c r="B98" s="49">
        <v>9</v>
      </c>
      <c r="C98" s="310" t="s">
        <v>252</v>
      </c>
      <c r="D98" s="311"/>
      <c r="E98" s="311"/>
      <c r="F98" s="311"/>
      <c r="G98" s="311"/>
      <c r="H98" s="311"/>
      <c r="I98" s="311"/>
      <c r="J98" s="311"/>
      <c r="K98" s="311"/>
      <c r="L98" s="311"/>
      <c r="M98" s="311"/>
      <c r="N98" s="311"/>
      <c r="O98" s="312"/>
    </row>
    <row r="99" spans="2:15" ht="71.25" customHeight="1" thickBot="1">
      <c r="B99" s="31">
        <f>B98+0.1</f>
        <v>9.1</v>
      </c>
      <c r="C99" s="418" t="s">
        <v>176</v>
      </c>
      <c r="D99" s="419"/>
      <c r="E99" s="56" t="s">
        <v>177</v>
      </c>
      <c r="F99" s="70" t="s">
        <v>173</v>
      </c>
      <c r="G99" s="53" t="s">
        <v>189</v>
      </c>
      <c r="H99" s="53" t="s">
        <v>175</v>
      </c>
      <c r="I99" s="71" t="s">
        <v>19</v>
      </c>
      <c r="J99" s="56"/>
      <c r="K99" s="306" t="s">
        <v>601</v>
      </c>
      <c r="L99" s="307"/>
      <c r="M99" s="72" t="s">
        <v>523</v>
      </c>
      <c r="N99" s="72"/>
      <c r="O99" s="72" t="s">
        <v>593</v>
      </c>
    </row>
    <row r="100" spans="2:15" ht="36.75" customHeight="1">
      <c r="B100" s="329">
        <f>B99+0.1</f>
        <v>9.1999999999999993</v>
      </c>
      <c r="C100" s="271" t="s">
        <v>425</v>
      </c>
      <c r="D100" s="272"/>
      <c r="E100" s="284" t="s">
        <v>557</v>
      </c>
      <c r="F100" s="342" t="s">
        <v>173</v>
      </c>
      <c r="G100" s="267" t="s">
        <v>189</v>
      </c>
      <c r="H100" s="267" t="s">
        <v>427</v>
      </c>
      <c r="I100" s="344" t="s">
        <v>19</v>
      </c>
      <c r="J100" s="267"/>
      <c r="K100" s="286" t="s">
        <v>558</v>
      </c>
      <c r="L100" s="287"/>
      <c r="M100" s="284" t="s">
        <v>619</v>
      </c>
      <c r="N100" s="267"/>
      <c r="O100" s="267"/>
    </row>
    <row r="101" spans="2:15" ht="36.75" customHeight="1" thickBot="1">
      <c r="B101" s="299"/>
      <c r="C101" s="273"/>
      <c r="D101" s="274"/>
      <c r="E101" s="285"/>
      <c r="F101" s="343"/>
      <c r="G101" s="266"/>
      <c r="H101" s="266"/>
      <c r="I101" s="345"/>
      <c r="J101" s="266"/>
      <c r="K101" s="291"/>
      <c r="L101" s="292"/>
      <c r="M101" s="285"/>
      <c r="N101" s="266"/>
      <c r="O101" s="266"/>
    </row>
    <row r="102" spans="2:15" s="75" customFormat="1" ht="30" customHeight="1" thickBot="1">
      <c r="B102" s="425">
        <f>B100+0.1</f>
        <v>9.2999999999999989</v>
      </c>
      <c r="C102" s="426" t="s">
        <v>669</v>
      </c>
      <c r="D102" s="426"/>
      <c r="E102" s="351" t="s">
        <v>190</v>
      </c>
      <c r="F102" s="362" t="s">
        <v>668</v>
      </c>
      <c r="G102" s="360" t="s">
        <v>540</v>
      </c>
      <c r="H102" s="360" t="s">
        <v>178</v>
      </c>
      <c r="I102" s="74" t="s">
        <v>19</v>
      </c>
      <c r="J102" s="351"/>
      <c r="K102" s="364" t="s">
        <v>426</v>
      </c>
      <c r="L102" s="365"/>
      <c r="M102" s="351" t="s">
        <v>620</v>
      </c>
      <c r="N102" s="376"/>
      <c r="O102" s="372" t="s">
        <v>316</v>
      </c>
    </row>
    <row r="103" spans="2:15" s="75" customFormat="1" ht="30" customHeight="1" thickBot="1">
      <c r="B103" s="425"/>
      <c r="C103" s="426"/>
      <c r="D103" s="426"/>
      <c r="E103" s="359"/>
      <c r="F103" s="427"/>
      <c r="G103" s="428"/>
      <c r="H103" s="428"/>
      <c r="I103" s="429" t="s">
        <v>22</v>
      </c>
      <c r="J103" s="359"/>
      <c r="K103" s="462"/>
      <c r="L103" s="463"/>
      <c r="M103" s="359"/>
      <c r="N103" s="378"/>
      <c r="O103" s="373"/>
    </row>
    <row r="104" spans="2:15" s="75" customFormat="1" ht="30" customHeight="1" thickBot="1">
      <c r="B104" s="425"/>
      <c r="C104" s="426"/>
      <c r="D104" s="426"/>
      <c r="E104" s="352"/>
      <c r="F104" s="363"/>
      <c r="G104" s="361"/>
      <c r="H104" s="361"/>
      <c r="I104" s="345"/>
      <c r="J104" s="352"/>
      <c r="K104" s="366"/>
      <c r="L104" s="367"/>
      <c r="M104" s="352"/>
      <c r="N104" s="377"/>
      <c r="O104" s="374"/>
    </row>
    <row r="105" spans="2:15" s="75" customFormat="1" ht="51.75" customHeight="1">
      <c r="B105" s="329">
        <f>B102+0.1</f>
        <v>9.3999999999999986</v>
      </c>
      <c r="C105" s="353" t="s">
        <v>181</v>
      </c>
      <c r="D105" s="354"/>
      <c r="E105" s="351" t="s">
        <v>179</v>
      </c>
      <c r="F105" s="362" t="s">
        <v>541</v>
      </c>
      <c r="G105" s="360" t="s">
        <v>180</v>
      </c>
      <c r="H105" s="360" t="s">
        <v>278</v>
      </c>
      <c r="I105" s="76" t="s">
        <v>19</v>
      </c>
      <c r="J105" s="351"/>
      <c r="K105" s="364" t="s">
        <v>279</v>
      </c>
      <c r="L105" s="365"/>
      <c r="M105" s="351" t="s">
        <v>311</v>
      </c>
      <c r="N105" s="376"/>
      <c r="O105" s="372" t="s">
        <v>317</v>
      </c>
    </row>
    <row r="106" spans="2:15" s="75" customFormat="1" ht="51.75" customHeight="1" thickBot="1">
      <c r="B106" s="299"/>
      <c r="C106" s="355"/>
      <c r="D106" s="356"/>
      <c r="E106" s="352"/>
      <c r="F106" s="363"/>
      <c r="G106" s="361"/>
      <c r="H106" s="361"/>
      <c r="I106" s="76" t="s">
        <v>22</v>
      </c>
      <c r="J106" s="352"/>
      <c r="K106" s="366"/>
      <c r="L106" s="367"/>
      <c r="M106" s="352"/>
      <c r="N106" s="377"/>
      <c r="O106" s="374"/>
    </row>
    <row r="107" spans="2:15" ht="30" customHeight="1" thickBot="1">
      <c r="B107" s="329">
        <f>B105+0.1</f>
        <v>9.4999999999999982</v>
      </c>
      <c r="C107" s="420" t="s">
        <v>111</v>
      </c>
      <c r="D107" s="420"/>
      <c r="E107" s="421" t="s">
        <v>112</v>
      </c>
      <c r="F107" s="423" t="s">
        <v>285</v>
      </c>
      <c r="G107" s="284" t="s">
        <v>199</v>
      </c>
      <c r="H107" s="284" t="s">
        <v>559</v>
      </c>
      <c r="I107" s="267" t="s">
        <v>19</v>
      </c>
      <c r="J107" s="357"/>
      <c r="K107" s="286" t="s">
        <v>590</v>
      </c>
      <c r="L107" s="287"/>
      <c r="M107" s="346" t="s">
        <v>603</v>
      </c>
      <c r="N107" s="267"/>
      <c r="O107" s="267"/>
    </row>
    <row r="108" spans="2:15" ht="30" customHeight="1" thickBot="1">
      <c r="B108" s="299"/>
      <c r="C108" s="420"/>
      <c r="D108" s="420"/>
      <c r="E108" s="422"/>
      <c r="F108" s="424"/>
      <c r="G108" s="290"/>
      <c r="H108" s="290"/>
      <c r="I108" s="266"/>
      <c r="J108" s="358"/>
      <c r="K108" s="291"/>
      <c r="L108" s="292"/>
      <c r="M108" s="347"/>
      <c r="N108" s="266"/>
      <c r="O108" s="266"/>
    </row>
    <row r="109" spans="2:15" ht="107.25" customHeight="1" thickBot="1">
      <c r="B109" s="31">
        <f>B107+0.1</f>
        <v>9.5999999999999979</v>
      </c>
      <c r="C109" s="418" t="s">
        <v>443</v>
      </c>
      <c r="D109" s="419"/>
      <c r="E109" s="216" t="s">
        <v>562</v>
      </c>
      <c r="F109" s="73"/>
      <c r="G109" s="17" t="s">
        <v>602</v>
      </c>
      <c r="H109" s="17" t="s">
        <v>563</v>
      </c>
      <c r="I109" s="179" t="s">
        <v>19</v>
      </c>
      <c r="J109" s="217"/>
      <c r="K109" s="275" t="s">
        <v>564</v>
      </c>
      <c r="L109" s="276"/>
      <c r="M109" s="16" t="s">
        <v>621</v>
      </c>
      <c r="N109" s="178"/>
      <c r="O109" s="186"/>
    </row>
    <row r="110" spans="2:15" ht="39" customHeight="1" thickBot="1">
      <c r="B110" s="431">
        <f>B109+0.1</f>
        <v>9.6999999999999975</v>
      </c>
      <c r="C110" s="420" t="s">
        <v>277</v>
      </c>
      <c r="D110" s="420"/>
      <c r="E110" s="421" t="s">
        <v>173</v>
      </c>
      <c r="F110" s="423" t="s">
        <v>115</v>
      </c>
      <c r="G110" s="284" t="s">
        <v>116</v>
      </c>
      <c r="H110" s="60" t="s">
        <v>117</v>
      </c>
      <c r="I110" s="267" t="s">
        <v>19</v>
      </c>
      <c r="J110" s="293"/>
      <c r="K110" s="280" t="s">
        <v>605</v>
      </c>
      <c r="L110" s="281"/>
      <c r="M110" s="346" t="s">
        <v>622</v>
      </c>
      <c r="N110" s="267"/>
      <c r="O110" s="372" t="s">
        <v>318</v>
      </c>
    </row>
    <row r="111" spans="2:15" ht="23.25" customHeight="1" thickBot="1">
      <c r="B111" s="431"/>
      <c r="C111" s="420"/>
      <c r="D111" s="420"/>
      <c r="E111" s="422"/>
      <c r="F111" s="424"/>
      <c r="G111" s="290"/>
      <c r="H111" s="61" t="s">
        <v>118</v>
      </c>
      <c r="I111" s="265"/>
      <c r="J111" s="294"/>
      <c r="K111" s="296"/>
      <c r="L111" s="297"/>
      <c r="M111" s="347"/>
      <c r="N111" s="265"/>
      <c r="O111" s="373"/>
    </row>
    <row r="112" spans="2:15" ht="20.25" customHeight="1" thickBot="1">
      <c r="B112" s="431"/>
      <c r="C112" s="420"/>
      <c r="D112" s="420"/>
      <c r="E112" s="422"/>
      <c r="F112" s="424"/>
      <c r="G112" s="290"/>
      <c r="H112" s="61" t="s">
        <v>418</v>
      </c>
      <c r="I112" s="265"/>
      <c r="J112" s="294"/>
      <c r="K112" s="296"/>
      <c r="L112" s="297"/>
      <c r="M112" s="347"/>
      <c r="N112" s="265"/>
      <c r="O112" s="373"/>
    </row>
    <row r="113" spans="2:19" ht="55.5" customHeight="1" thickBot="1">
      <c r="B113" s="431"/>
      <c r="C113" s="420"/>
      <c r="D113" s="420"/>
      <c r="E113" s="422"/>
      <c r="F113" s="424"/>
      <c r="G113" s="290"/>
      <c r="H113" s="61" t="s">
        <v>119</v>
      </c>
      <c r="I113" s="298" t="s">
        <v>22</v>
      </c>
      <c r="J113" s="294"/>
      <c r="K113" s="296"/>
      <c r="L113" s="297"/>
      <c r="M113" s="347"/>
      <c r="N113" s="265"/>
      <c r="O113" s="373"/>
    </row>
    <row r="114" spans="2:19" ht="39" customHeight="1" thickBot="1">
      <c r="B114" s="431"/>
      <c r="C114" s="420"/>
      <c r="D114" s="420"/>
      <c r="E114" s="432"/>
      <c r="F114" s="430"/>
      <c r="G114" s="285"/>
      <c r="H114" s="36" t="s">
        <v>200</v>
      </c>
      <c r="I114" s="299"/>
      <c r="J114" s="295"/>
      <c r="K114" s="282"/>
      <c r="L114" s="283"/>
      <c r="M114" s="375"/>
      <c r="N114" s="266"/>
      <c r="O114" s="374"/>
    </row>
    <row r="115" spans="2:19" ht="22.5" customHeight="1" thickBot="1">
      <c r="B115" s="431" t="s">
        <v>626</v>
      </c>
      <c r="C115" s="369" t="s">
        <v>276</v>
      </c>
      <c r="D115" s="369" t="s">
        <v>300</v>
      </c>
      <c r="E115" s="421" t="s">
        <v>114</v>
      </c>
      <c r="F115" s="423" t="s">
        <v>120</v>
      </c>
      <c r="G115" s="284" t="s">
        <v>121</v>
      </c>
      <c r="H115" s="440" t="s">
        <v>122</v>
      </c>
      <c r="I115" s="39" t="s">
        <v>19</v>
      </c>
      <c r="J115" s="293"/>
      <c r="K115" s="286" t="s">
        <v>113</v>
      </c>
      <c r="L115" s="287"/>
      <c r="M115" s="293" t="s">
        <v>619</v>
      </c>
      <c r="N115" s="267"/>
      <c r="O115" s="372" t="s">
        <v>419</v>
      </c>
    </row>
    <row r="116" spans="2:19" ht="22.5" customHeight="1" thickBot="1">
      <c r="B116" s="431"/>
      <c r="C116" s="370"/>
      <c r="D116" s="371"/>
      <c r="E116" s="432"/>
      <c r="F116" s="430"/>
      <c r="G116" s="285"/>
      <c r="H116" s="441"/>
      <c r="I116" s="37" t="s">
        <v>22</v>
      </c>
      <c r="J116" s="295"/>
      <c r="K116" s="288"/>
      <c r="L116" s="289"/>
      <c r="M116" s="294"/>
      <c r="N116" s="265"/>
      <c r="O116" s="373"/>
    </row>
    <row r="117" spans="2:19" ht="22.5" customHeight="1" thickBot="1">
      <c r="B117" s="431" t="s">
        <v>627</v>
      </c>
      <c r="C117" s="370"/>
      <c r="D117" s="369" t="s">
        <v>275</v>
      </c>
      <c r="E117" s="421" t="s">
        <v>114</v>
      </c>
      <c r="F117" s="423" t="s">
        <v>123</v>
      </c>
      <c r="G117" s="284" t="s">
        <v>124</v>
      </c>
      <c r="H117" s="284" t="s">
        <v>125</v>
      </c>
      <c r="I117" s="66" t="s">
        <v>19</v>
      </c>
      <c r="J117" s="293"/>
      <c r="K117" s="288"/>
      <c r="L117" s="289"/>
      <c r="M117" s="294"/>
      <c r="N117" s="265"/>
      <c r="O117" s="373"/>
    </row>
    <row r="118" spans="2:19" ht="22.5" customHeight="1" thickBot="1">
      <c r="B118" s="431"/>
      <c r="C118" s="371"/>
      <c r="D118" s="371"/>
      <c r="E118" s="422"/>
      <c r="F118" s="424"/>
      <c r="G118" s="290"/>
      <c r="H118" s="290"/>
      <c r="I118" s="58" t="s">
        <v>22</v>
      </c>
      <c r="J118" s="294"/>
      <c r="K118" s="288"/>
      <c r="L118" s="289"/>
      <c r="M118" s="294"/>
      <c r="N118" s="266"/>
      <c r="O118" s="373"/>
    </row>
    <row r="119" spans="2:19" ht="39" customHeight="1" thickBot="1">
      <c r="B119" s="431">
        <v>9.9</v>
      </c>
      <c r="C119" s="300" t="s">
        <v>273</v>
      </c>
      <c r="D119" s="300"/>
      <c r="E119" s="284" t="s">
        <v>126</v>
      </c>
      <c r="F119" s="423" t="s">
        <v>202</v>
      </c>
      <c r="G119" s="284" t="s">
        <v>127</v>
      </c>
      <c r="H119" s="313" t="s">
        <v>201</v>
      </c>
      <c r="I119" s="39" t="s">
        <v>51</v>
      </c>
      <c r="J119" s="293"/>
      <c r="K119" s="324" t="s">
        <v>334</v>
      </c>
      <c r="L119" s="330"/>
      <c r="M119" s="267" t="s">
        <v>543</v>
      </c>
      <c r="N119" s="267"/>
      <c r="O119" s="464" t="s">
        <v>290</v>
      </c>
    </row>
    <row r="120" spans="2:19" ht="39" customHeight="1" thickBot="1">
      <c r="B120" s="431"/>
      <c r="C120" s="300"/>
      <c r="D120" s="300"/>
      <c r="E120" s="285"/>
      <c r="F120" s="430"/>
      <c r="G120" s="285"/>
      <c r="H120" s="368"/>
      <c r="I120" s="38" t="s">
        <v>22</v>
      </c>
      <c r="J120" s="295"/>
      <c r="K120" s="325"/>
      <c r="L120" s="333"/>
      <c r="M120" s="266"/>
      <c r="N120" s="266"/>
      <c r="O120" s="465"/>
    </row>
    <row r="121" spans="2:19" ht="28.35" customHeight="1" thickBot="1">
      <c r="B121" s="442" t="s">
        <v>588</v>
      </c>
      <c r="C121" s="300" t="s">
        <v>272</v>
      </c>
      <c r="D121" s="300"/>
      <c r="E121" s="421" t="s">
        <v>128</v>
      </c>
      <c r="F121" s="284" t="s">
        <v>129</v>
      </c>
      <c r="G121" s="284" t="s">
        <v>130</v>
      </c>
      <c r="H121" s="284" t="s">
        <v>131</v>
      </c>
      <c r="I121" s="39" t="s">
        <v>51</v>
      </c>
      <c r="J121" s="293"/>
      <c r="K121" s="280" t="s">
        <v>113</v>
      </c>
      <c r="L121" s="281"/>
      <c r="M121" s="268" t="s">
        <v>623</v>
      </c>
      <c r="N121" s="277"/>
      <c r="O121" s="465"/>
    </row>
    <row r="122" spans="2:19" ht="18.75" customHeight="1" thickBot="1">
      <c r="B122" s="431"/>
      <c r="C122" s="300"/>
      <c r="D122" s="300"/>
      <c r="E122" s="422"/>
      <c r="F122" s="290"/>
      <c r="G122" s="290"/>
      <c r="H122" s="290"/>
      <c r="I122" s="298" t="s">
        <v>22</v>
      </c>
      <c r="J122" s="294"/>
      <c r="K122" s="296"/>
      <c r="L122" s="297"/>
      <c r="M122" s="269"/>
      <c r="N122" s="278"/>
      <c r="O122" s="465"/>
    </row>
    <row r="123" spans="2:19" ht="56.45" customHeight="1" thickBot="1">
      <c r="B123" s="431"/>
      <c r="C123" s="300"/>
      <c r="D123" s="300"/>
      <c r="E123" s="432"/>
      <c r="F123" s="285"/>
      <c r="G123" s="285"/>
      <c r="H123" s="285"/>
      <c r="I123" s="299"/>
      <c r="J123" s="295"/>
      <c r="K123" s="282"/>
      <c r="L123" s="283"/>
      <c r="M123" s="269"/>
      <c r="N123" s="279"/>
      <c r="O123" s="465"/>
    </row>
    <row r="124" spans="2:19" ht="0" hidden="1" customHeight="1">
      <c r="M124" s="269"/>
      <c r="N124" s="180"/>
      <c r="O124" s="466"/>
    </row>
    <row r="125" spans="2:19" ht="48" customHeight="1">
      <c r="B125" s="439" t="s">
        <v>628</v>
      </c>
      <c r="C125" s="271" t="s">
        <v>133</v>
      </c>
      <c r="D125" s="272"/>
      <c r="E125" s="95" t="s">
        <v>43</v>
      </c>
      <c r="F125" s="96" t="s">
        <v>203</v>
      </c>
      <c r="G125" s="52" t="s">
        <v>134</v>
      </c>
      <c r="H125" s="52" t="s">
        <v>204</v>
      </c>
      <c r="I125" s="66" t="s">
        <v>19</v>
      </c>
      <c r="J125" s="267"/>
      <c r="K125" s="286" t="s">
        <v>205</v>
      </c>
      <c r="L125" s="287"/>
      <c r="M125" s="269"/>
      <c r="N125" s="277"/>
      <c r="O125" s="466"/>
    </row>
    <row r="126" spans="2:19" ht="48" customHeight="1" thickBot="1">
      <c r="B126" s="299"/>
      <c r="C126" s="273"/>
      <c r="D126" s="274"/>
      <c r="E126" s="93"/>
      <c r="F126" s="94"/>
      <c r="G126" s="54"/>
      <c r="H126" s="54" t="s">
        <v>444</v>
      </c>
      <c r="I126" s="38" t="s">
        <v>22</v>
      </c>
      <c r="J126" s="266"/>
      <c r="K126" s="291"/>
      <c r="L126" s="292"/>
      <c r="M126" s="270"/>
      <c r="N126" s="279"/>
      <c r="O126" s="467"/>
      <c r="S126" s="99"/>
    </row>
    <row r="127" spans="2:19" ht="63.95" customHeight="1" thickBot="1">
      <c r="B127" s="68">
        <v>9.1199999999999992</v>
      </c>
      <c r="C127" s="418" t="s">
        <v>446</v>
      </c>
      <c r="D127" s="419"/>
      <c r="E127" s="16" t="s">
        <v>25</v>
      </c>
      <c r="F127" s="60" t="s">
        <v>406</v>
      </c>
      <c r="G127" s="60" t="s">
        <v>447</v>
      </c>
      <c r="H127" s="60" t="s">
        <v>589</v>
      </c>
      <c r="I127" s="63" t="s">
        <v>19</v>
      </c>
      <c r="K127" s="275"/>
      <c r="L127" s="276"/>
      <c r="M127" s="21" t="s">
        <v>511</v>
      </c>
      <c r="N127" s="218"/>
      <c r="O127" s="218"/>
    </row>
    <row r="128" spans="2:19" s="89" customFormat="1" ht="18" customHeight="1" thickBot="1">
      <c r="B128" s="49">
        <v>10</v>
      </c>
      <c r="C128" s="310" t="s">
        <v>132</v>
      </c>
      <c r="D128" s="311"/>
      <c r="E128" s="311"/>
      <c r="F128" s="311"/>
      <c r="G128" s="311"/>
      <c r="H128" s="311"/>
      <c r="I128" s="311"/>
      <c r="J128" s="311"/>
      <c r="K128" s="311"/>
      <c r="L128" s="311"/>
      <c r="M128" s="311"/>
      <c r="N128" s="311"/>
      <c r="O128" s="312"/>
    </row>
    <row r="129" spans="2:15" ht="77.25" customHeight="1" thickBot="1">
      <c r="B129" s="22">
        <f>B128+0.1</f>
        <v>10.1</v>
      </c>
      <c r="C129" s="308" t="s">
        <v>132</v>
      </c>
      <c r="D129" s="309"/>
      <c r="E129" s="24" t="s">
        <v>136</v>
      </c>
      <c r="F129" s="24"/>
      <c r="G129" s="24"/>
      <c r="H129" s="63"/>
      <c r="I129" s="63" t="s">
        <v>51</v>
      </c>
      <c r="J129" s="39"/>
      <c r="K129" s="275" t="s">
        <v>137</v>
      </c>
      <c r="L129" s="276"/>
      <c r="M129" s="56" t="s">
        <v>624</v>
      </c>
      <c r="N129" s="56"/>
      <c r="O129" s="97"/>
    </row>
    <row r="130" spans="2:15" ht="37.5" customHeight="1">
      <c r="B130" s="329">
        <f>B129+0.1</f>
        <v>10.199999999999999</v>
      </c>
      <c r="C130" s="324" t="s">
        <v>296</v>
      </c>
      <c r="D130" s="435"/>
      <c r="E130" s="280" t="s">
        <v>291</v>
      </c>
      <c r="F130" s="437"/>
      <c r="G130" s="437"/>
      <c r="H130" s="281"/>
      <c r="I130" s="63" t="s">
        <v>51</v>
      </c>
      <c r="J130" s="267"/>
      <c r="K130" s="280" t="s">
        <v>292</v>
      </c>
      <c r="L130" s="281"/>
      <c r="M130" s="284" t="s">
        <v>625</v>
      </c>
      <c r="N130" s="267"/>
      <c r="O130" s="433"/>
    </row>
    <row r="131" spans="2:15" ht="37.5" customHeight="1" thickBot="1">
      <c r="B131" s="299"/>
      <c r="C131" s="325"/>
      <c r="D131" s="436"/>
      <c r="E131" s="282"/>
      <c r="F131" s="438"/>
      <c r="G131" s="438"/>
      <c r="H131" s="283"/>
      <c r="I131" s="91" t="s">
        <v>22</v>
      </c>
      <c r="J131" s="266"/>
      <c r="K131" s="282"/>
      <c r="L131" s="283"/>
      <c r="M131" s="285"/>
      <c r="N131" s="266"/>
      <c r="O131" s="434"/>
    </row>
    <row r="132" spans="2:15" ht="37.5" customHeight="1">
      <c r="B132" s="329">
        <f>B130+0.1</f>
        <v>10.299999999999999</v>
      </c>
      <c r="C132" s="324" t="s">
        <v>297</v>
      </c>
      <c r="D132" s="435"/>
      <c r="E132" s="280" t="s">
        <v>293</v>
      </c>
      <c r="F132" s="437"/>
      <c r="G132" s="437"/>
      <c r="H132" s="281"/>
      <c r="I132" s="63" t="s">
        <v>51</v>
      </c>
      <c r="J132" s="267"/>
      <c r="K132" s="280" t="s">
        <v>294</v>
      </c>
      <c r="L132" s="281"/>
      <c r="M132" s="284" t="s">
        <v>625</v>
      </c>
      <c r="N132" s="267"/>
      <c r="O132" s="433"/>
    </row>
    <row r="133" spans="2:15" ht="37.5" customHeight="1" thickBot="1">
      <c r="B133" s="299"/>
      <c r="C133" s="325"/>
      <c r="D133" s="436"/>
      <c r="E133" s="282"/>
      <c r="F133" s="438"/>
      <c r="G133" s="438"/>
      <c r="H133" s="283"/>
      <c r="I133" s="91" t="s">
        <v>22</v>
      </c>
      <c r="J133" s="266"/>
      <c r="K133" s="282"/>
      <c r="L133" s="283"/>
      <c r="M133" s="285"/>
      <c r="N133" s="266"/>
      <c r="O133" s="434"/>
    </row>
    <row r="134" spans="2:15" s="89" customFormat="1" ht="18" customHeight="1" thickBot="1">
      <c r="B134" s="49">
        <v>11</v>
      </c>
      <c r="C134" s="310" t="s">
        <v>138</v>
      </c>
      <c r="D134" s="311"/>
      <c r="E134" s="311"/>
      <c r="F134" s="311"/>
      <c r="G134" s="311"/>
      <c r="H134" s="311"/>
      <c r="I134" s="311"/>
      <c r="J134" s="311"/>
      <c r="K134" s="311"/>
      <c r="L134" s="311"/>
      <c r="M134" s="311"/>
      <c r="N134" s="311"/>
      <c r="O134" s="312"/>
    </row>
    <row r="135" spans="2:15" ht="22.5" customHeight="1">
      <c r="B135" s="329">
        <f>B134+0.1</f>
        <v>11.1</v>
      </c>
      <c r="C135" s="271" t="s">
        <v>139</v>
      </c>
      <c r="D135" s="272"/>
      <c r="E135" s="421" t="s">
        <v>140</v>
      </c>
      <c r="F135" s="423" t="s">
        <v>141</v>
      </c>
      <c r="G135" s="284"/>
      <c r="H135" s="284" t="s">
        <v>606</v>
      </c>
      <c r="I135" s="39" t="s">
        <v>19</v>
      </c>
      <c r="J135" s="267"/>
      <c r="K135" s="280" t="s">
        <v>135</v>
      </c>
      <c r="L135" s="281"/>
      <c r="M135" s="284" t="s">
        <v>299</v>
      </c>
      <c r="N135" s="267"/>
      <c r="O135" s="447" t="s">
        <v>298</v>
      </c>
    </row>
    <row r="136" spans="2:15" ht="22.5" customHeight="1" thickBot="1">
      <c r="B136" s="299"/>
      <c r="C136" s="273"/>
      <c r="D136" s="274"/>
      <c r="E136" s="432"/>
      <c r="F136" s="430"/>
      <c r="G136" s="285"/>
      <c r="H136" s="285"/>
      <c r="I136" s="38" t="s">
        <v>22</v>
      </c>
      <c r="J136" s="266"/>
      <c r="K136" s="282"/>
      <c r="L136" s="283"/>
      <c r="M136" s="285"/>
      <c r="N136" s="266"/>
      <c r="O136" s="448"/>
    </row>
    <row r="137" spans="2:15" ht="22.5" customHeight="1">
      <c r="B137" s="329">
        <f>B135+0.1</f>
        <v>11.2</v>
      </c>
      <c r="C137" s="271" t="s">
        <v>142</v>
      </c>
      <c r="D137" s="272"/>
      <c r="E137" s="421" t="s">
        <v>43</v>
      </c>
      <c r="F137" s="423" t="s">
        <v>271</v>
      </c>
      <c r="G137" s="284" t="s">
        <v>143</v>
      </c>
      <c r="H137" s="284" t="s">
        <v>144</v>
      </c>
      <c r="I137" s="63" t="s">
        <v>19</v>
      </c>
      <c r="J137" s="267"/>
      <c r="K137" s="280" t="s">
        <v>145</v>
      </c>
      <c r="L137" s="281"/>
      <c r="M137" s="284" t="s">
        <v>299</v>
      </c>
      <c r="N137" s="265"/>
      <c r="O137" s="448"/>
    </row>
    <row r="138" spans="2:15" ht="22.5" customHeight="1" thickBot="1">
      <c r="B138" s="299"/>
      <c r="C138" s="273"/>
      <c r="D138" s="274"/>
      <c r="E138" s="432"/>
      <c r="F138" s="430"/>
      <c r="G138" s="285"/>
      <c r="H138" s="285"/>
      <c r="I138" s="37" t="s">
        <v>22</v>
      </c>
      <c r="J138" s="266"/>
      <c r="K138" s="282"/>
      <c r="L138" s="283"/>
      <c r="M138" s="285"/>
      <c r="N138" s="266"/>
      <c r="O138" s="449"/>
    </row>
    <row r="139" spans="2:15" ht="45" customHeight="1" thickBot="1">
      <c r="B139" s="22">
        <f>B137+0.1</f>
        <v>11.299999999999999</v>
      </c>
      <c r="C139" s="418" t="s">
        <v>146</v>
      </c>
      <c r="D139" s="419"/>
      <c r="E139" s="40" t="s">
        <v>43</v>
      </c>
      <c r="F139" s="57" t="s">
        <v>546</v>
      </c>
      <c r="G139" s="57" t="s">
        <v>147</v>
      </c>
      <c r="H139" s="57" t="s">
        <v>148</v>
      </c>
      <c r="I139" s="65" t="s">
        <v>51</v>
      </c>
      <c r="J139" s="40"/>
      <c r="K139" s="306" t="s">
        <v>545</v>
      </c>
      <c r="L139" s="307"/>
      <c r="M139" s="57" t="s">
        <v>215</v>
      </c>
      <c r="N139" s="57"/>
      <c r="O139" s="18"/>
    </row>
    <row r="140" spans="2:15" s="89" customFormat="1" ht="18" customHeight="1" thickBot="1">
      <c r="B140" s="49">
        <v>12</v>
      </c>
      <c r="C140" s="310" t="s">
        <v>149</v>
      </c>
      <c r="D140" s="311"/>
      <c r="E140" s="311"/>
      <c r="F140" s="311"/>
      <c r="G140" s="311"/>
      <c r="H140" s="311"/>
      <c r="I140" s="311"/>
      <c r="J140" s="311"/>
      <c r="K140" s="311"/>
      <c r="L140" s="311"/>
      <c r="M140" s="311"/>
      <c r="N140" s="311"/>
      <c r="O140" s="312"/>
    </row>
    <row r="141" spans="2:15" ht="24" customHeight="1">
      <c r="B141" s="329">
        <v>12.1</v>
      </c>
      <c r="C141" s="443" t="s">
        <v>150</v>
      </c>
      <c r="D141" s="445" t="s">
        <v>304</v>
      </c>
      <c r="E141" s="422" t="s">
        <v>151</v>
      </c>
      <c r="F141" s="424" t="s">
        <v>65</v>
      </c>
      <c r="G141" s="290" t="s">
        <v>152</v>
      </c>
      <c r="H141" s="290" t="s">
        <v>153</v>
      </c>
      <c r="I141" s="66" t="s">
        <v>19</v>
      </c>
      <c r="J141" s="294"/>
      <c r="K141" s="296" t="s">
        <v>154</v>
      </c>
      <c r="L141" s="297"/>
      <c r="M141" s="293" t="s">
        <v>303</v>
      </c>
      <c r="N141" s="267"/>
      <c r="O141" s="473" t="s">
        <v>298</v>
      </c>
    </row>
    <row r="142" spans="2:15" ht="34.5" customHeight="1" thickBot="1">
      <c r="B142" s="299"/>
      <c r="C142" s="444"/>
      <c r="D142" s="446"/>
      <c r="E142" s="432"/>
      <c r="F142" s="430"/>
      <c r="G142" s="285"/>
      <c r="H142" s="285"/>
      <c r="I142" s="38" t="s">
        <v>22</v>
      </c>
      <c r="J142" s="295"/>
      <c r="K142" s="282"/>
      <c r="L142" s="283"/>
      <c r="M142" s="295"/>
      <c r="N142" s="266"/>
      <c r="O142" s="474"/>
    </row>
    <row r="143" spans="2:15" ht="30.75" thickBot="1">
      <c r="B143" s="31">
        <v>12.2</v>
      </c>
      <c r="C143" s="456" t="s">
        <v>155</v>
      </c>
      <c r="D143" s="457"/>
      <c r="E143" s="21" t="s">
        <v>43</v>
      </c>
      <c r="F143" s="60"/>
      <c r="G143" s="60" t="s">
        <v>147</v>
      </c>
      <c r="H143" s="60" t="s">
        <v>156</v>
      </c>
      <c r="I143" s="63" t="s">
        <v>51</v>
      </c>
      <c r="J143" s="21"/>
      <c r="K143" s="306"/>
      <c r="L143" s="307"/>
      <c r="M143" s="40" t="s">
        <v>215</v>
      </c>
      <c r="N143" s="40"/>
      <c r="O143" s="18"/>
    </row>
    <row r="144" spans="2:15" ht="30.75" thickBot="1">
      <c r="B144" s="31">
        <v>12.3</v>
      </c>
      <c r="C144" s="456" t="s">
        <v>268</v>
      </c>
      <c r="D144" s="457"/>
      <c r="E144" s="21" t="s">
        <v>43</v>
      </c>
      <c r="F144" s="60"/>
      <c r="G144" s="60" t="s">
        <v>157</v>
      </c>
      <c r="H144" s="60" t="s">
        <v>158</v>
      </c>
      <c r="I144" s="63" t="s">
        <v>51</v>
      </c>
      <c r="J144" s="21"/>
      <c r="K144" s="306"/>
      <c r="L144" s="307"/>
      <c r="M144" s="40" t="s">
        <v>215</v>
      </c>
      <c r="N144" s="40"/>
      <c r="O144" s="18"/>
    </row>
    <row r="145" spans="2:15" ht="45.75" thickBot="1">
      <c r="B145" s="31">
        <v>12.4</v>
      </c>
      <c r="C145" s="456" t="s">
        <v>159</v>
      </c>
      <c r="D145" s="457"/>
      <c r="E145" s="21" t="s">
        <v>43</v>
      </c>
      <c r="F145" s="60"/>
      <c r="G145" s="60" t="s">
        <v>160</v>
      </c>
      <c r="H145" s="60" t="s">
        <v>161</v>
      </c>
      <c r="I145" s="63" t="s">
        <v>51</v>
      </c>
      <c r="J145" s="21"/>
      <c r="K145" s="306" t="s">
        <v>302</v>
      </c>
      <c r="L145" s="307"/>
      <c r="M145" s="40" t="s">
        <v>215</v>
      </c>
      <c r="N145" s="184"/>
      <c r="O145" s="92"/>
    </row>
    <row r="146" spans="2:15" ht="21" customHeight="1">
      <c r="B146" s="329">
        <v>12.5</v>
      </c>
      <c r="C146" s="450" t="s">
        <v>301</v>
      </c>
      <c r="D146" s="451"/>
      <c r="E146" s="293" t="s">
        <v>43</v>
      </c>
      <c r="F146" s="284"/>
      <c r="G146" s="284" t="s">
        <v>162</v>
      </c>
      <c r="H146" s="41" t="s">
        <v>163</v>
      </c>
      <c r="I146" s="267" t="s">
        <v>19</v>
      </c>
      <c r="J146" s="293"/>
      <c r="K146" s="286"/>
      <c r="L146" s="287"/>
      <c r="M146" s="346" t="s">
        <v>303</v>
      </c>
      <c r="N146" s="267"/>
      <c r="O146" s="470" t="s">
        <v>298</v>
      </c>
    </row>
    <row r="147" spans="2:15" ht="21" customHeight="1">
      <c r="B147" s="298"/>
      <c r="C147" s="452"/>
      <c r="D147" s="453"/>
      <c r="E147" s="294"/>
      <c r="F147" s="290"/>
      <c r="G147" s="290"/>
      <c r="H147" s="42" t="s">
        <v>164</v>
      </c>
      <c r="I147" s="265"/>
      <c r="J147" s="294"/>
      <c r="K147" s="288"/>
      <c r="L147" s="289"/>
      <c r="M147" s="347"/>
      <c r="N147" s="265"/>
      <c r="O147" s="471"/>
    </row>
    <row r="148" spans="2:15" ht="21" customHeight="1" thickBot="1">
      <c r="B148" s="299"/>
      <c r="C148" s="454"/>
      <c r="D148" s="455"/>
      <c r="E148" s="295"/>
      <c r="F148" s="285"/>
      <c r="G148" s="285"/>
      <c r="H148" s="43" t="s">
        <v>165</v>
      </c>
      <c r="I148" s="266"/>
      <c r="J148" s="295"/>
      <c r="K148" s="291"/>
      <c r="L148" s="292"/>
      <c r="M148" s="375"/>
      <c r="N148" s="266"/>
      <c r="O148" s="472"/>
    </row>
    <row r="149" spans="2:15" s="89" customFormat="1" ht="18" customHeight="1" thickBot="1">
      <c r="B149" s="49">
        <v>13</v>
      </c>
      <c r="C149" s="310" t="s">
        <v>253</v>
      </c>
      <c r="D149" s="311"/>
      <c r="E149" s="311"/>
      <c r="F149" s="311"/>
      <c r="G149" s="311"/>
      <c r="H149" s="311"/>
      <c r="I149" s="311"/>
      <c r="J149" s="311"/>
      <c r="K149" s="311"/>
      <c r="L149" s="311"/>
      <c r="M149" s="311"/>
      <c r="N149" s="311"/>
      <c r="O149" s="312"/>
    </row>
    <row r="150" spans="2:15" ht="30.75" thickBot="1">
      <c r="B150" s="31">
        <v>13.1</v>
      </c>
      <c r="C150" s="308" t="s">
        <v>254</v>
      </c>
      <c r="D150" s="309"/>
      <c r="E150" s="40" t="s">
        <v>166</v>
      </c>
      <c r="F150" s="57"/>
      <c r="G150" s="57" t="s">
        <v>167</v>
      </c>
      <c r="H150" s="57" t="s">
        <v>257</v>
      </c>
      <c r="I150" s="65" t="s">
        <v>19</v>
      </c>
      <c r="J150" s="40"/>
      <c r="K150" s="275"/>
      <c r="L150" s="276"/>
      <c r="M150" s="87" t="s">
        <v>235</v>
      </c>
      <c r="N150" s="87"/>
      <c r="O150" s="34"/>
    </row>
    <row r="151" spans="2:15" ht="60.75" thickBot="1">
      <c r="B151" s="31">
        <v>13.2</v>
      </c>
      <c r="C151" s="308" t="s">
        <v>255</v>
      </c>
      <c r="D151" s="309"/>
      <c r="E151" s="40" t="s">
        <v>166</v>
      </c>
      <c r="F151" s="57" t="s">
        <v>168</v>
      </c>
      <c r="G151" s="57" t="s">
        <v>256</v>
      </c>
      <c r="H151" s="57" t="s">
        <v>258</v>
      </c>
      <c r="I151" s="37" t="s">
        <v>22</v>
      </c>
      <c r="J151" s="40"/>
      <c r="K151" s="306" t="s">
        <v>169</v>
      </c>
      <c r="L151" s="307"/>
      <c r="M151" s="88" t="s">
        <v>305</v>
      </c>
      <c r="N151" s="88"/>
      <c r="O151" s="16" t="s">
        <v>261</v>
      </c>
    </row>
    <row r="152" spans="2:15" ht="120.75" thickBot="1">
      <c r="B152" s="31">
        <v>13.3</v>
      </c>
      <c r="C152" s="469" t="s">
        <v>206</v>
      </c>
      <c r="D152" s="469"/>
      <c r="E152" s="16" t="s">
        <v>16</v>
      </c>
      <c r="F152" s="17" t="s">
        <v>21</v>
      </c>
      <c r="G152" s="17" t="s">
        <v>256</v>
      </c>
      <c r="H152" s="17" t="s">
        <v>259</v>
      </c>
      <c r="I152" s="31" t="s">
        <v>19</v>
      </c>
      <c r="J152" s="16"/>
      <c r="K152" s="326"/>
      <c r="L152" s="326"/>
      <c r="M152" s="16" t="s">
        <v>260</v>
      </c>
      <c r="N152" s="16"/>
      <c r="O152" s="16" t="s">
        <v>267</v>
      </c>
    </row>
    <row r="153" spans="2:15" ht="16.5">
      <c r="C153" s="44"/>
    </row>
    <row r="154" spans="2:15" ht="15">
      <c r="C154" s="8" t="s">
        <v>265</v>
      </c>
      <c r="D154" s="8" t="s">
        <v>262</v>
      </c>
      <c r="E154" s="7"/>
      <c r="G154" s="13" t="s">
        <v>263</v>
      </c>
      <c r="H154" s="14"/>
      <c r="I154" s="13" t="s">
        <v>264</v>
      </c>
      <c r="J154" s="7"/>
    </row>
    <row r="155" spans="2:15" ht="15">
      <c r="C155" s="7"/>
      <c r="D155" s="7"/>
      <c r="E155" s="7"/>
      <c r="F155" s="14"/>
      <c r="G155" s="14"/>
      <c r="I155" s="13" t="s">
        <v>170</v>
      </c>
      <c r="J155" s="7"/>
    </row>
    <row r="156" spans="2:15" ht="15">
      <c r="C156" s="8"/>
      <c r="D156" s="7"/>
      <c r="E156" s="7"/>
      <c r="F156" s="14"/>
      <c r="G156" s="14"/>
      <c r="I156" s="14"/>
      <c r="J156" s="7"/>
    </row>
    <row r="157" spans="2:15" ht="15">
      <c r="C157" s="7"/>
      <c r="D157" s="7"/>
      <c r="E157" s="7"/>
      <c r="F157" s="14"/>
      <c r="G157" s="14"/>
      <c r="I157" s="13" t="s">
        <v>264</v>
      </c>
      <c r="J157" s="7"/>
    </row>
    <row r="158" spans="2:15" ht="15">
      <c r="C158" s="7"/>
      <c r="D158" s="7"/>
      <c r="E158" s="7"/>
      <c r="F158" s="14"/>
      <c r="G158" s="14"/>
      <c r="I158" s="13" t="s">
        <v>171</v>
      </c>
      <c r="J158" s="7"/>
    </row>
    <row r="159" spans="2:15" ht="15">
      <c r="C159" s="8"/>
      <c r="D159" s="7"/>
      <c r="E159" s="7"/>
      <c r="F159" s="14"/>
      <c r="G159" s="14"/>
      <c r="H159" s="14"/>
      <c r="I159" s="7"/>
      <c r="J159" s="7"/>
    </row>
    <row r="160" spans="2:15" ht="15">
      <c r="C160" s="8" t="s">
        <v>266</v>
      </c>
      <c r="D160" s="7"/>
      <c r="E160" s="7"/>
      <c r="F160" s="14"/>
      <c r="G160" s="14"/>
      <c r="H160" s="14"/>
      <c r="I160" s="7"/>
      <c r="J160" s="7"/>
    </row>
    <row r="161" spans="3:3" ht="15">
      <c r="C161" s="1"/>
    </row>
    <row r="162" spans="3:3" ht="15">
      <c r="C162" s="1"/>
    </row>
    <row r="163" spans="3:3" ht="15">
      <c r="C163" s="2"/>
    </row>
    <row r="164" spans="3:3" ht="15">
      <c r="C164" s="2"/>
    </row>
    <row r="165" spans="3:3" ht="15">
      <c r="C165" s="2"/>
    </row>
    <row r="166" spans="3:3" ht="15">
      <c r="C166" s="2"/>
    </row>
    <row r="167" spans="3:3" ht="15">
      <c r="C167" s="2"/>
    </row>
    <row r="168" spans="3:3" ht="15">
      <c r="C168" s="2"/>
    </row>
    <row r="169" spans="3:3" ht="15">
      <c r="C169" s="2"/>
    </row>
    <row r="170" spans="3:3" ht="15">
      <c r="C170" s="2"/>
    </row>
    <row r="171" spans="3:3" ht="15">
      <c r="C171" s="2"/>
    </row>
    <row r="172" spans="3:3" ht="15">
      <c r="C172" s="2"/>
    </row>
    <row r="173" spans="3:3" ht="15">
      <c r="C173" s="2"/>
    </row>
    <row r="174" spans="3:3" ht="15">
      <c r="C174" s="2"/>
    </row>
    <row r="175" spans="3:3" ht="15">
      <c r="C175" s="5"/>
    </row>
    <row r="176" spans="3:3" ht="15"/>
    <row r="177" ht="15"/>
    <row r="178" ht="15"/>
    <row r="179" ht="15"/>
    <row r="180" ht="15"/>
    <row r="181" ht="15"/>
    <row r="182" ht="15"/>
    <row r="183" ht="15"/>
    <row r="184" ht="15"/>
    <row r="185" ht="15"/>
    <row r="186" ht="15"/>
    <row r="187" ht="15"/>
    <row r="188" ht="15"/>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sheetData>
  <protectedRanges>
    <protectedRange password="FC5F" sqref="K44:K45 K49:K50" name="Range1_2_2_5_1"/>
  </protectedRanges>
  <mergeCells count="419">
    <mergeCell ref="B1:C5"/>
    <mergeCell ref="D1:H1"/>
    <mergeCell ref="I1:J5"/>
    <mergeCell ref="L1:M1"/>
    <mergeCell ref="E2:G2"/>
    <mergeCell ref="E3:G3"/>
    <mergeCell ref="D4:H4"/>
    <mergeCell ref="D5:H5"/>
    <mergeCell ref="I6:L6"/>
    <mergeCell ref="N6:N8"/>
    <mergeCell ref="O6:O7"/>
    <mergeCell ref="I7:L7"/>
    <mergeCell ref="M7:M8"/>
    <mergeCell ref="K8:L8"/>
    <mergeCell ref="B6:B8"/>
    <mergeCell ref="C6:D8"/>
    <mergeCell ref="E6:E8"/>
    <mergeCell ref="F6:F8"/>
    <mergeCell ref="G6:G8"/>
    <mergeCell ref="H6:H8"/>
    <mergeCell ref="M13:M14"/>
    <mergeCell ref="N13:N14"/>
    <mergeCell ref="B13:B14"/>
    <mergeCell ref="C13:C14"/>
    <mergeCell ref="D13:D14"/>
    <mergeCell ref="E13:E14"/>
    <mergeCell ref="F13:F14"/>
    <mergeCell ref="G13:G14"/>
    <mergeCell ref="C9:O9"/>
    <mergeCell ref="C10:D10"/>
    <mergeCell ref="K10:L10"/>
    <mergeCell ref="C11:D11"/>
    <mergeCell ref="K11:L11"/>
    <mergeCell ref="C12:D12"/>
    <mergeCell ref="K12:L12"/>
    <mergeCell ref="C15:D15"/>
    <mergeCell ref="K15:L15"/>
    <mergeCell ref="C16:D16"/>
    <mergeCell ref="K16:L16"/>
    <mergeCell ref="C17:D17"/>
    <mergeCell ref="K17:L17"/>
    <mergeCell ref="H13:H14"/>
    <mergeCell ref="I13:I14"/>
    <mergeCell ref="J13:J14"/>
    <mergeCell ref="K13:L14"/>
    <mergeCell ref="J18:J24"/>
    <mergeCell ref="K18:L24"/>
    <mergeCell ref="M18:M24"/>
    <mergeCell ref="N18:N24"/>
    <mergeCell ref="O18:O24"/>
    <mergeCell ref="C25:O25"/>
    <mergeCell ref="B18:B24"/>
    <mergeCell ref="C18:D24"/>
    <mergeCell ref="E18:E24"/>
    <mergeCell ref="F18:F24"/>
    <mergeCell ref="G18:G24"/>
    <mergeCell ref="I18:I24"/>
    <mergeCell ref="B32:B33"/>
    <mergeCell ref="C32:D33"/>
    <mergeCell ref="E32:E33"/>
    <mergeCell ref="F32:F33"/>
    <mergeCell ref="G32:G33"/>
    <mergeCell ref="H32:H33"/>
    <mergeCell ref="I32:I33"/>
    <mergeCell ref="C26:D26"/>
    <mergeCell ref="K26:L26"/>
    <mergeCell ref="C27:D27"/>
    <mergeCell ref="K27:L27"/>
    <mergeCell ref="C28:D28"/>
    <mergeCell ref="K28:L28"/>
    <mergeCell ref="J32:J33"/>
    <mergeCell ref="K32:L32"/>
    <mergeCell ref="M32:M33"/>
    <mergeCell ref="N32:N33"/>
    <mergeCell ref="O32:O33"/>
    <mergeCell ref="K33:L33"/>
    <mergeCell ref="C29:D29"/>
    <mergeCell ref="K29:L29"/>
    <mergeCell ref="K31:L31"/>
    <mergeCell ref="C38:D38"/>
    <mergeCell ref="K38:L38"/>
    <mergeCell ref="C39:D39"/>
    <mergeCell ref="K39:L39"/>
    <mergeCell ref="C40:D40"/>
    <mergeCell ref="K40:L40"/>
    <mergeCell ref="C34:O34"/>
    <mergeCell ref="C35:D35"/>
    <mergeCell ref="K35:L35"/>
    <mergeCell ref="C36:D36"/>
    <mergeCell ref="K36:L36"/>
    <mergeCell ref="C37:O37"/>
    <mergeCell ref="C41:O41"/>
    <mergeCell ref="C42:D42"/>
    <mergeCell ref="K42:L42"/>
    <mergeCell ref="C43:D43"/>
    <mergeCell ref="K43:L43"/>
    <mergeCell ref="B44:B45"/>
    <mergeCell ref="C44:D45"/>
    <mergeCell ref="F44:F45"/>
    <mergeCell ref="K44:L44"/>
    <mergeCell ref="K45:L45"/>
    <mergeCell ref="C46:D46"/>
    <mergeCell ref="K46:L46"/>
    <mergeCell ref="C47:D47"/>
    <mergeCell ref="K47:L47"/>
    <mergeCell ref="C48:D48"/>
    <mergeCell ref="B49:B50"/>
    <mergeCell ref="C49:D50"/>
    <mergeCell ref="K49:L49"/>
    <mergeCell ref="K50:L50"/>
    <mergeCell ref="C56:C57"/>
    <mergeCell ref="K56:L56"/>
    <mergeCell ref="M56:M57"/>
    <mergeCell ref="N56:N57"/>
    <mergeCell ref="K57:L57"/>
    <mergeCell ref="C51:O51"/>
    <mergeCell ref="C52:C53"/>
    <mergeCell ref="D52:D53"/>
    <mergeCell ref="K52:L53"/>
    <mergeCell ref="M52:M53"/>
    <mergeCell ref="N52:N53"/>
    <mergeCell ref="K61:L69"/>
    <mergeCell ref="M61:M69"/>
    <mergeCell ref="O61:O69"/>
    <mergeCell ref="F62:F63"/>
    <mergeCell ref="I62:I63"/>
    <mergeCell ref="N62:N63"/>
    <mergeCell ref="N64:N67"/>
    <mergeCell ref="K54:L54"/>
    <mergeCell ref="K55:L55"/>
    <mergeCell ref="K58:L58"/>
    <mergeCell ref="C59:D59"/>
    <mergeCell ref="K59:L59"/>
    <mergeCell ref="C60:O60"/>
    <mergeCell ref="B61:B63"/>
    <mergeCell ref="C61:C69"/>
    <mergeCell ref="D61:D63"/>
    <mergeCell ref="E61:E63"/>
    <mergeCell ref="G61:G69"/>
    <mergeCell ref="H61:H63"/>
    <mergeCell ref="B68:B69"/>
    <mergeCell ref="D68:D69"/>
    <mergeCell ref="E68:E69"/>
    <mergeCell ref="H68:H69"/>
    <mergeCell ref="J68:J69"/>
    <mergeCell ref="N68:N69"/>
    <mergeCell ref="B64:B67"/>
    <mergeCell ref="D64:D67"/>
    <mergeCell ref="E64:E67"/>
    <mergeCell ref="F64:F65"/>
    <mergeCell ref="H64:H67"/>
    <mergeCell ref="J64:J67"/>
    <mergeCell ref="I65:I67"/>
    <mergeCell ref="F66:F67"/>
    <mergeCell ref="J61:J63"/>
    <mergeCell ref="J70:J72"/>
    <mergeCell ref="K70:L72"/>
    <mergeCell ref="M70:M72"/>
    <mergeCell ref="N70:N72"/>
    <mergeCell ref="O70:O72"/>
    <mergeCell ref="I71:I72"/>
    <mergeCell ref="B70:B72"/>
    <mergeCell ref="C70:D72"/>
    <mergeCell ref="E70:E72"/>
    <mergeCell ref="F70:F72"/>
    <mergeCell ref="G70:G72"/>
    <mergeCell ref="H70:H72"/>
    <mergeCell ref="O75:O78"/>
    <mergeCell ref="B77:B78"/>
    <mergeCell ref="D77:D78"/>
    <mergeCell ref="E77:E78"/>
    <mergeCell ref="F77:F78"/>
    <mergeCell ref="G77:G78"/>
    <mergeCell ref="C73:D73"/>
    <mergeCell ref="K73:L73"/>
    <mergeCell ref="C74:O74"/>
    <mergeCell ref="B75:B76"/>
    <mergeCell ref="C75:C81"/>
    <mergeCell ref="D75:D76"/>
    <mergeCell ref="E75:E76"/>
    <mergeCell ref="F75:F76"/>
    <mergeCell ref="G75:G76"/>
    <mergeCell ref="H75:H76"/>
    <mergeCell ref="H77:H78"/>
    <mergeCell ref="J77:J78"/>
    <mergeCell ref="K77:L78"/>
    <mergeCell ref="N77:N78"/>
    <mergeCell ref="K79:L79"/>
    <mergeCell ref="M79:M81"/>
    <mergeCell ref="N79:N81"/>
    <mergeCell ref="J75:J76"/>
    <mergeCell ref="K75:L76"/>
    <mergeCell ref="M75:M78"/>
    <mergeCell ref="N75:N76"/>
    <mergeCell ref="B86:B87"/>
    <mergeCell ref="C86:C90"/>
    <mergeCell ref="D86:D87"/>
    <mergeCell ref="K86:L87"/>
    <mergeCell ref="M86:M90"/>
    <mergeCell ref="N86:N90"/>
    <mergeCell ref="B80:B81"/>
    <mergeCell ref="D80:D81"/>
    <mergeCell ref="K80:L81"/>
    <mergeCell ref="C82:D82"/>
    <mergeCell ref="K82:L82"/>
    <mergeCell ref="C83:C85"/>
    <mergeCell ref="K83:L83"/>
    <mergeCell ref="O88:O90"/>
    <mergeCell ref="C91:C93"/>
    <mergeCell ref="E91:E93"/>
    <mergeCell ref="G91:G93"/>
    <mergeCell ref="K91:L93"/>
    <mergeCell ref="M91:M93"/>
    <mergeCell ref="N91:N93"/>
    <mergeCell ref="M83:M85"/>
    <mergeCell ref="N83:N85"/>
    <mergeCell ref="K84:L84"/>
    <mergeCell ref="K85:L85"/>
    <mergeCell ref="C94:C97"/>
    <mergeCell ref="K94:L94"/>
    <mergeCell ref="M94:M97"/>
    <mergeCell ref="K95:L95"/>
    <mergeCell ref="K96:L96"/>
    <mergeCell ref="K97:L97"/>
    <mergeCell ref="B88:B90"/>
    <mergeCell ref="D88:D90"/>
    <mergeCell ref="K88:L90"/>
    <mergeCell ref="B102:B104"/>
    <mergeCell ref="C102:D104"/>
    <mergeCell ref="E102:E104"/>
    <mergeCell ref="F102:F104"/>
    <mergeCell ref="G102:G104"/>
    <mergeCell ref="C98:O98"/>
    <mergeCell ref="C99:D99"/>
    <mergeCell ref="K99:L99"/>
    <mergeCell ref="B100:B101"/>
    <mergeCell ref="C100:D101"/>
    <mergeCell ref="E100:E101"/>
    <mergeCell ref="F100:F101"/>
    <mergeCell ref="G100:G101"/>
    <mergeCell ref="H100:H101"/>
    <mergeCell ref="I100:I101"/>
    <mergeCell ref="H102:H104"/>
    <mergeCell ref="J102:J104"/>
    <mergeCell ref="K102:L104"/>
    <mergeCell ref="M102:M104"/>
    <mergeCell ref="N102:N104"/>
    <mergeCell ref="O102:O104"/>
    <mergeCell ref="I103:I104"/>
    <mergeCell ref="J100:J101"/>
    <mergeCell ref="K100:L101"/>
    <mergeCell ref="M100:M101"/>
    <mergeCell ref="N100:N101"/>
    <mergeCell ref="O100:O101"/>
    <mergeCell ref="J105:J106"/>
    <mergeCell ref="K105:L106"/>
    <mergeCell ref="M105:M106"/>
    <mergeCell ref="N105:N106"/>
    <mergeCell ref="O105:O106"/>
    <mergeCell ref="B107:B108"/>
    <mergeCell ref="C107:D108"/>
    <mergeCell ref="E107:E108"/>
    <mergeCell ref="F107:F108"/>
    <mergeCell ref="G107:G108"/>
    <mergeCell ref="B105:B106"/>
    <mergeCell ref="C105:D106"/>
    <mergeCell ref="E105:E106"/>
    <mergeCell ref="F105:F106"/>
    <mergeCell ref="G105:G106"/>
    <mergeCell ref="H105:H106"/>
    <mergeCell ref="O107:O108"/>
    <mergeCell ref="H107:H108"/>
    <mergeCell ref="I107:I108"/>
    <mergeCell ref="J107:J108"/>
    <mergeCell ref="K107:L108"/>
    <mergeCell ref="C109:D109"/>
    <mergeCell ref="K109:L109"/>
    <mergeCell ref="B110:B114"/>
    <mergeCell ref="C110:D114"/>
    <mergeCell ref="E110:E114"/>
    <mergeCell ref="F110:F114"/>
    <mergeCell ref="G110:G114"/>
    <mergeCell ref="I110:I112"/>
    <mergeCell ref="J110:J114"/>
    <mergeCell ref="M107:M108"/>
    <mergeCell ref="N107:N108"/>
    <mergeCell ref="K110:L114"/>
    <mergeCell ref="M110:M114"/>
    <mergeCell ref="N110:N114"/>
    <mergeCell ref="O110:O114"/>
    <mergeCell ref="I113:I114"/>
    <mergeCell ref="B115:B116"/>
    <mergeCell ref="C115:C118"/>
    <mergeCell ref="D115:D116"/>
    <mergeCell ref="E115:E116"/>
    <mergeCell ref="F115:F116"/>
    <mergeCell ref="O115:O118"/>
    <mergeCell ref="B117:B118"/>
    <mergeCell ref="D117:D118"/>
    <mergeCell ref="E117:E118"/>
    <mergeCell ref="F117:F118"/>
    <mergeCell ref="G117:G118"/>
    <mergeCell ref="H117:H118"/>
    <mergeCell ref="J117:J118"/>
    <mergeCell ref="G115:G116"/>
    <mergeCell ref="H115:H116"/>
    <mergeCell ref="J115:J116"/>
    <mergeCell ref="K115:L118"/>
    <mergeCell ref="M115:M118"/>
    <mergeCell ref="N115:N118"/>
    <mergeCell ref="J119:J120"/>
    <mergeCell ref="K119:L120"/>
    <mergeCell ref="M119:M120"/>
    <mergeCell ref="N119:N120"/>
    <mergeCell ref="O119:O126"/>
    <mergeCell ref="B121:B123"/>
    <mergeCell ref="C121:D123"/>
    <mergeCell ref="E121:E123"/>
    <mergeCell ref="F121:F123"/>
    <mergeCell ref="G121:G123"/>
    <mergeCell ref="B119:B120"/>
    <mergeCell ref="C119:D120"/>
    <mergeCell ref="E119:E120"/>
    <mergeCell ref="F119:F120"/>
    <mergeCell ref="G119:G120"/>
    <mergeCell ref="H119:H120"/>
    <mergeCell ref="B125:B126"/>
    <mergeCell ref="C125:D126"/>
    <mergeCell ref="J125:J126"/>
    <mergeCell ref="K125:L126"/>
    <mergeCell ref="N125:N126"/>
    <mergeCell ref="C127:D127"/>
    <mergeCell ref="K127:L127"/>
    <mergeCell ref="H121:H123"/>
    <mergeCell ref="J121:J123"/>
    <mergeCell ref="K121:L123"/>
    <mergeCell ref="M121:M126"/>
    <mergeCell ref="N121:N123"/>
    <mergeCell ref="I122:I123"/>
    <mergeCell ref="C128:O128"/>
    <mergeCell ref="C129:D129"/>
    <mergeCell ref="K129:L129"/>
    <mergeCell ref="B130:B131"/>
    <mergeCell ref="C130:D131"/>
    <mergeCell ref="E130:H131"/>
    <mergeCell ref="J130:J131"/>
    <mergeCell ref="K130:L131"/>
    <mergeCell ref="M130:M131"/>
    <mergeCell ref="N130:N131"/>
    <mergeCell ref="O130:O131"/>
    <mergeCell ref="B132:B133"/>
    <mergeCell ref="C132:D133"/>
    <mergeCell ref="E132:H133"/>
    <mergeCell ref="J132:J133"/>
    <mergeCell ref="K132:L133"/>
    <mergeCell ref="M132:M133"/>
    <mergeCell ref="N132:N133"/>
    <mergeCell ref="O132:O133"/>
    <mergeCell ref="C134:O134"/>
    <mergeCell ref="B135:B136"/>
    <mergeCell ref="C135:D136"/>
    <mergeCell ref="E135:E136"/>
    <mergeCell ref="F135:F136"/>
    <mergeCell ref="G135:G136"/>
    <mergeCell ref="H135:H136"/>
    <mergeCell ref="J135:J136"/>
    <mergeCell ref="K135:L136"/>
    <mergeCell ref="M135:M136"/>
    <mergeCell ref="N135:N136"/>
    <mergeCell ref="O135:O138"/>
    <mergeCell ref="B137:B138"/>
    <mergeCell ref="C137:D138"/>
    <mergeCell ref="E137:E138"/>
    <mergeCell ref="F137:F138"/>
    <mergeCell ref="G137:G138"/>
    <mergeCell ref="H137:H138"/>
    <mergeCell ref="J137:J138"/>
    <mergeCell ref="K137:L138"/>
    <mergeCell ref="M137:M138"/>
    <mergeCell ref="N137:N138"/>
    <mergeCell ref="C139:D139"/>
    <mergeCell ref="K139:L139"/>
    <mergeCell ref="C140:O140"/>
    <mergeCell ref="B141:B142"/>
    <mergeCell ref="C141:C142"/>
    <mergeCell ref="D141:D142"/>
    <mergeCell ref="E141:E142"/>
    <mergeCell ref="F141:F142"/>
    <mergeCell ref="O141:O142"/>
    <mergeCell ref="M141:M142"/>
    <mergeCell ref="N141:N142"/>
    <mergeCell ref="C143:D143"/>
    <mergeCell ref="K143:L143"/>
    <mergeCell ref="C144:D144"/>
    <mergeCell ref="K144:L144"/>
    <mergeCell ref="C145:D145"/>
    <mergeCell ref="K145:L145"/>
    <mergeCell ref="G141:G142"/>
    <mergeCell ref="H141:H142"/>
    <mergeCell ref="J141:J142"/>
    <mergeCell ref="K141:L142"/>
    <mergeCell ref="N146:N148"/>
    <mergeCell ref="O146:O148"/>
    <mergeCell ref="C149:O149"/>
    <mergeCell ref="B146:B148"/>
    <mergeCell ref="C146:D148"/>
    <mergeCell ref="E146:E148"/>
    <mergeCell ref="F146:F148"/>
    <mergeCell ref="G146:G148"/>
    <mergeCell ref="I146:I148"/>
    <mergeCell ref="C150:D150"/>
    <mergeCell ref="K150:L150"/>
    <mergeCell ref="C151:D151"/>
    <mergeCell ref="K151:L151"/>
    <mergeCell ref="C152:D152"/>
    <mergeCell ref="K152:L152"/>
    <mergeCell ref="J146:J148"/>
    <mergeCell ref="K146:L148"/>
    <mergeCell ref="M146:M148"/>
  </mergeCells>
  <conditionalFormatting sqref="C15:C18">
    <cfRule type="cellIs" dxfId="48" priority="25" stopIfTrue="1" operator="equal">
      <formula>"H"</formula>
    </cfRule>
  </conditionalFormatting>
  <conditionalFormatting sqref="C32 K33:L33">
    <cfRule type="cellIs" dxfId="47" priority="33" stopIfTrue="1" operator="equal">
      <formula>"H"</formula>
    </cfRule>
  </conditionalFormatting>
  <conditionalFormatting sqref="C36:C37">
    <cfRule type="cellIs" dxfId="46" priority="10" stopIfTrue="1" operator="equal">
      <formula>"H"</formula>
    </cfRule>
  </conditionalFormatting>
  <conditionalFormatting sqref="C39:C41">
    <cfRule type="cellIs" dxfId="45" priority="8" stopIfTrue="1" operator="equal">
      <formula>"H"</formula>
    </cfRule>
  </conditionalFormatting>
  <conditionalFormatting sqref="C102 E105:K105 I106">
    <cfRule type="cellIs" dxfId="44" priority="46" stopIfTrue="1" operator="equal">
      <formula>"H"</formula>
    </cfRule>
  </conditionalFormatting>
  <conditionalFormatting sqref="C38:H38">
    <cfRule type="cellIs" dxfId="43" priority="11" stopIfTrue="1" operator="equal">
      <formula>"H"</formula>
    </cfRule>
  </conditionalFormatting>
  <conditionalFormatting sqref="C34:O34">
    <cfRule type="cellIs" dxfId="42" priority="54" stopIfTrue="1" operator="equal">
      <formula>"H"</formula>
    </cfRule>
  </conditionalFormatting>
  <conditionalFormatting sqref="C51:O51">
    <cfRule type="cellIs" dxfId="41" priority="45" stopIfTrue="1" operator="equal">
      <formula>"H"</formula>
    </cfRule>
  </conditionalFormatting>
  <conditionalFormatting sqref="C60:O61">
    <cfRule type="cellIs" dxfId="40" priority="53" stopIfTrue="1" operator="equal">
      <formula>"H"</formula>
    </cfRule>
  </conditionalFormatting>
  <conditionalFormatting sqref="C74:O74">
    <cfRule type="cellIs" dxfId="39" priority="52" stopIfTrue="1" operator="equal">
      <formula>"H"</formula>
    </cfRule>
  </conditionalFormatting>
  <conditionalFormatting sqref="C98:O98 C99:K99 C100">
    <cfRule type="cellIs" dxfId="38" priority="51" stopIfTrue="1" operator="equal">
      <formula>"H"</formula>
    </cfRule>
  </conditionalFormatting>
  <conditionalFormatting sqref="C128:O128">
    <cfRule type="cellIs" dxfId="37" priority="42" stopIfTrue="1" operator="equal">
      <formula>"H"</formula>
    </cfRule>
  </conditionalFormatting>
  <conditionalFormatting sqref="C134:O134">
    <cfRule type="cellIs" dxfId="36" priority="49" stopIfTrue="1" operator="equal">
      <formula>"H"</formula>
    </cfRule>
  </conditionalFormatting>
  <conditionalFormatting sqref="C140:O140">
    <cfRule type="cellIs" dxfId="35" priority="48" stopIfTrue="1" operator="equal">
      <formula>"H"</formula>
    </cfRule>
  </conditionalFormatting>
  <conditionalFormatting sqref="C149:O149">
    <cfRule type="cellIs" dxfId="34" priority="47" stopIfTrue="1" operator="equal">
      <formula>"H"</formula>
    </cfRule>
  </conditionalFormatting>
  <conditionalFormatting sqref="C25:IY29">
    <cfRule type="cellIs" dxfId="33" priority="55" stopIfTrue="1" operator="equal">
      <formula>"H"</formula>
    </cfRule>
  </conditionalFormatting>
  <conditionalFormatting sqref="C9:XFD12">
    <cfRule type="cellIs" dxfId="32" priority="66" stopIfTrue="1" operator="equal">
      <formula>"H"</formula>
    </cfRule>
  </conditionalFormatting>
  <conditionalFormatting sqref="D62:E63">
    <cfRule type="cellIs" dxfId="31" priority="65" stopIfTrue="1" operator="equal">
      <formula>"H"</formula>
    </cfRule>
  </conditionalFormatting>
  <conditionalFormatting sqref="D1:L1 O1:IY1 D2:E3 I2:IY3 D4:IY5 C6:IY6 C7:M7 P7:IY8 C8:L8 C12:O12 C13:K13 M13:IY13 O14:IY14 C31:IY31 P32:IY34 C35:K35 P37:IY37 P41:IY41 O42:IY50 P51:IY60 P61:XFD64 G63:M63 O63 D64:F64 H64:J68 D65:E65 P65:IY69 D66:F66 D67:E68 I69 C70 E71:E72 I71:M72 O71:O72 E73:K73 M73:O73 E75 M75:O75 I76 I85:K85 M86:N86 I86:J87 E86:E91 J88:J89 I91:K91 M91:O91 O92:O93 I92:J94 M94:O94 O95:O97 E102:N102 E103:M104 M105:N105 C107 E107:K107 M107:O107 E108:H109 J108:J109 M108:M109 O109 C110 E110:O110 E111:M114 C115 E115:K115 M115:O115 E116:G116 I116:J116 M116 E117:J118 C119 N119:O119 C121 E121:H121 J121:K121 M121 I121:I122 E122:G123 J122:J123 C125 E125:K125 P125:IY1048576 E126 I126 E128:E129 C129 I129:K129 C135 E135:K135 E136 I136 C137 E137:K137 E138 I138 C139 E139:K139 C141:K141 C142:J142 C143:K146 C147:J148 C150:C152 E150:K152 M150:O152 C153:O153 C154:E154 G154:O154 C155:G158 I155:O158 C159:O65583">
    <cfRule type="cellIs" dxfId="30" priority="88" stopIfTrue="1" operator="equal">
      <formula>"H"</formula>
    </cfRule>
  </conditionalFormatting>
  <conditionalFormatting sqref="E52:E54 M54:O55">
    <cfRule type="cellIs" dxfId="29" priority="43" stopIfTrue="1" operator="equal">
      <formula>"H"</formula>
    </cfRule>
  </conditionalFormatting>
  <conditionalFormatting sqref="E77">
    <cfRule type="cellIs" dxfId="28" priority="83" stopIfTrue="1" operator="equal">
      <formula>"H"</formula>
    </cfRule>
  </conditionalFormatting>
  <conditionalFormatting sqref="E94:E97 I95:K97">
    <cfRule type="cellIs" dxfId="27" priority="79" stopIfTrue="1" operator="equal">
      <formula>"H"</formula>
    </cfRule>
  </conditionalFormatting>
  <conditionalFormatting sqref="E119:F120">
    <cfRule type="cellIs" dxfId="26" priority="56" stopIfTrue="1" operator="equal">
      <formula>"H"</formula>
    </cfRule>
  </conditionalFormatting>
  <conditionalFormatting sqref="E15:G18">
    <cfRule type="cellIs" dxfId="25" priority="9" stopIfTrue="1" operator="equal">
      <formula>"H"</formula>
    </cfRule>
  </conditionalFormatting>
  <conditionalFormatting sqref="E36:K36">
    <cfRule type="cellIs" dxfId="24" priority="18" stopIfTrue="1" operator="equal">
      <formula>"H"</formula>
    </cfRule>
  </conditionalFormatting>
  <conditionalFormatting sqref="E39:K40">
    <cfRule type="cellIs" dxfId="23" priority="14" stopIfTrue="1" operator="equal">
      <formula>"H"</formula>
    </cfRule>
  </conditionalFormatting>
  <conditionalFormatting sqref="E100:K100">
    <cfRule type="cellIs" dxfId="22" priority="19" stopIfTrue="1" operator="equal">
      <formula>"H"</formula>
    </cfRule>
  </conditionalFormatting>
  <conditionalFormatting sqref="E127:M127">
    <cfRule type="cellIs" dxfId="21" priority="1" stopIfTrue="1" operator="equal">
      <formula>"H"</formula>
    </cfRule>
  </conditionalFormatting>
  <conditionalFormatting sqref="E32:O32">
    <cfRule type="cellIs" dxfId="20" priority="29" stopIfTrue="1" operator="equal">
      <formula>"H"</formula>
    </cfRule>
  </conditionalFormatting>
  <conditionalFormatting sqref="E70:XFD70">
    <cfRule type="cellIs" dxfId="19" priority="86" stopIfTrue="1" operator="equal">
      <formula>"H"</formula>
    </cfRule>
  </conditionalFormatting>
  <conditionalFormatting sqref="F62:O62">
    <cfRule type="cellIs" dxfId="18" priority="41" stopIfTrue="1" operator="equal">
      <formula>"H"</formula>
    </cfRule>
  </conditionalFormatting>
  <conditionalFormatting sqref="H15:H24 M17:O18">
    <cfRule type="cellIs" dxfId="17" priority="26" stopIfTrue="1" operator="equal">
      <formula>"H"</formula>
    </cfRule>
  </conditionalFormatting>
  <conditionalFormatting sqref="I56:I59">
    <cfRule type="cellIs" dxfId="16" priority="5" stopIfTrue="1" operator="equal">
      <formula>"H"</formula>
    </cfRule>
  </conditionalFormatting>
  <conditionalFormatting sqref="I78:I84">
    <cfRule type="cellIs" dxfId="15" priority="80" stopIfTrue="1" operator="equal">
      <formula>"H"</formula>
    </cfRule>
  </conditionalFormatting>
  <conditionalFormatting sqref="I88:I90">
    <cfRule type="cellIs" dxfId="14" priority="81" stopIfTrue="1" operator="equal">
      <formula>"H"</formula>
    </cfRule>
  </conditionalFormatting>
  <conditionalFormatting sqref="I52:J55">
    <cfRule type="cellIs" dxfId="13" priority="28" stopIfTrue="1" operator="equal">
      <formula>"H"</formula>
    </cfRule>
  </conditionalFormatting>
  <conditionalFormatting sqref="I15:K18">
    <cfRule type="cellIs" dxfId="12" priority="7" stopIfTrue="1" operator="equal">
      <formula>"H"</formula>
    </cfRule>
  </conditionalFormatting>
  <conditionalFormatting sqref="I75:K75">
    <cfRule type="cellIs" dxfId="11" priority="85" stopIfTrue="1" operator="equal">
      <formula>"H"</formula>
    </cfRule>
  </conditionalFormatting>
  <conditionalFormatting sqref="I77:K77">
    <cfRule type="cellIs" dxfId="10" priority="82" stopIfTrue="1" operator="equal">
      <formula>"H"</formula>
    </cfRule>
  </conditionalFormatting>
  <conditionalFormatting sqref="J38 N38:IY40">
    <cfRule type="cellIs" dxfId="9" priority="13" stopIfTrue="1" operator="equal">
      <formula>"H"</formula>
    </cfRule>
  </conditionalFormatting>
  <conditionalFormatting sqref="K109">
    <cfRule type="cellIs" dxfId="8" priority="2" stopIfTrue="1" operator="equal">
      <formula>"H"</formula>
    </cfRule>
  </conditionalFormatting>
  <conditionalFormatting sqref="K55:L55">
    <cfRule type="cellIs" dxfId="7" priority="27" stopIfTrue="1" operator="equal">
      <formula>"H"</formula>
    </cfRule>
  </conditionalFormatting>
  <conditionalFormatting sqref="M58">
    <cfRule type="cellIs" dxfId="6" priority="6" stopIfTrue="1" operator="equal">
      <formula>"H"</formula>
    </cfRule>
  </conditionalFormatting>
  <conditionalFormatting sqref="M52:O52 O53">
    <cfRule type="cellIs" dxfId="5" priority="44" stopIfTrue="1" operator="equal">
      <formula>"H"</formula>
    </cfRule>
  </conditionalFormatting>
  <conditionalFormatting sqref="M99:O100">
    <cfRule type="cellIs" dxfId="4" priority="3" stopIfTrue="1" operator="equal">
      <formula>"H"</formula>
    </cfRule>
  </conditionalFormatting>
  <conditionalFormatting sqref="M35:IY36">
    <cfRule type="cellIs" dxfId="3" priority="17" stopIfTrue="1" operator="equal">
      <formula>"H"</formula>
    </cfRule>
  </conditionalFormatting>
  <conditionalFormatting sqref="M15:XFD16 P17:XFD24">
    <cfRule type="cellIs" dxfId="2" priority="40" stopIfTrue="1" operator="equal">
      <formula>"H"</formula>
    </cfRule>
  </conditionalFormatting>
  <conditionalFormatting sqref="O8">
    <cfRule type="cellIs" dxfId="1" priority="16" stopIfTrue="1" operator="equal">
      <formula>"H"</formula>
    </cfRule>
  </conditionalFormatting>
  <conditionalFormatting sqref="P71:IY123 G119:K119 G120:J120">
    <cfRule type="cellIs" dxfId="0" priority="57" stopIfTrue="1" operator="equal">
      <formula>"H"</formula>
    </cfRule>
  </conditionalFormatting>
  <printOptions horizontalCentered="1"/>
  <pageMargins left="0.39370078740157483" right="0.39370078740157483" top="0.39370078740157483" bottom="0.39370078740157483" header="0.19685039370078741" footer="0.19685039370078741"/>
  <pageSetup paperSize="8" scale="72" fitToHeight="0" orientation="landscape" r:id="rId1"/>
  <headerFooter>
    <oddFooter>Page &amp;P of &amp;N</oddFooter>
  </headerFooter>
  <rowBreaks count="9" manualBreakCount="9">
    <brk id="24" min="1" max="13" man="1"/>
    <brk id="33" min="1" max="13" man="1"/>
    <brk id="50" min="1" max="14" man="1"/>
    <brk id="59" min="1" max="13" man="1"/>
    <brk id="73" min="1" max="13" man="1"/>
    <brk id="82" min="1" max="13" man="1"/>
    <brk id="97" min="1" max="13" man="1"/>
    <brk id="114" min="1" max="14" man="1"/>
    <brk id="139" min="1" max="13"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4C7B185B-317A-4A53-B8D7-2DFC7B54FAA4}">
          <x14:formula1>
            <xm:f>'FBS sites'!$X$3:$X$14</xm:f>
          </x14:formula1>
          <xm:sqref>E3:G3</xm:sqref>
        </x14:dataValidation>
        <x14:dataValidation type="list" allowBlank="1" showInputMessage="1" showErrorMessage="1" xr:uid="{97C0D95B-2EA2-4131-8B1A-382F5ADA7FC1}">
          <x14:formula1>
            <xm:f>'FBS sites'!$B$3:$B$14</xm:f>
          </x14:formula1>
          <xm:sqref>H3</xm:sqref>
        </x14:dataValidation>
        <x14:dataValidation type="list" allowBlank="1" showInputMessage="1" showErrorMessage="1" xr:uid="{30C0D3F7-61CE-45CC-8983-92E7E9D03E2A}">
          <x14:formula1>
            <xm:f>'FBS sites'!C3:C14</xm:f>
          </x14:formula1>
          <xm:sqref>E2 H2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echnical Document" ma:contentTypeID="0x0101001049C460BFCB0C4CBBB80F247D3FD1050061FAC6EC59CFB24090B42C5496E5CF62" ma:contentTypeVersion="20" ma:contentTypeDescription="A general type configured for use within the HSNZ Technical site libraries. Used as a broad container to prompt metadata." ma:contentTypeScope="" ma:versionID="28013bab6dd4f2d77f24af2e92eeab6a">
  <xsd:schema xmlns:xsd="http://www.w3.org/2001/XMLSchema" xmlns:xs="http://www.w3.org/2001/XMLSchema" xmlns:p="http://schemas.microsoft.com/office/2006/metadata/properties" xmlns:ns2="4c6c08a7-f408-44b4-a8e1-d0e40bf9a842" xmlns:ns3="6205ab87-9b15-417b-be9d-0a3a2b455905" xmlns:ns4="54f61653-0028-4790-a814-5efd96998080" targetNamespace="http://schemas.microsoft.com/office/2006/metadata/properties" ma:root="true" ma:fieldsID="a10cacae0c2e461c8d7e0b1f2fa216c6" ns2:_="" ns3:_="" ns4:_="">
    <xsd:import namespace="4c6c08a7-f408-44b4-a8e1-d0e40bf9a842"/>
    <xsd:import namespace="6205ab87-9b15-417b-be9d-0a3a2b455905"/>
    <xsd:import namespace="54f61653-0028-4790-a814-5efd96998080"/>
    <xsd:element name="properties">
      <xsd:complexType>
        <xsd:sequence>
          <xsd:element name="documentManagement">
            <xsd:complexType>
              <xsd:all>
                <xsd:element ref="ns2:DesignCostCentre" minOccurs="0"/>
                <xsd:element ref="ns2:FoamedBitumenJobCode" minOccurs="0"/>
                <xsd:element ref="ns2:Year" minOccurs="0"/>
                <xsd:element ref="ns2:a3951933dcb34b469b048dce385cf637" minOccurs="0"/>
                <xsd:element ref="ns2:g922754b7b1e49e4b50cca2c3da39be5" minOccurs="0"/>
                <xsd:element ref="ns3:TaxCatchAll" minOccurs="0"/>
                <xsd:element ref="ns3:TaxCatchAllLabel" minOccurs="0"/>
                <xsd:element ref="ns2:eb6a5e1d1cd04198a211f34e755e09e5" minOccurs="0"/>
                <xsd:element ref="ns4:MediaServiceMetadata" minOccurs="0"/>
                <xsd:element ref="ns4:MediaServiceFastMetadata" minOccurs="0"/>
                <xsd:element ref="ns2:a3c49edfd2574359ba29382db11ff4e5" minOccurs="0"/>
                <xsd:element ref="ns2:c39b70f9afac43359219ff69e1557f89" minOccurs="0"/>
                <xsd:element ref="ns2:ca9adf0f88034afd8508bf0ddb9097bc" minOccurs="0"/>
                <xsd:element ref="ns2:siteName"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AutoKeyPoints" minOccurs="0"/>
                <xsd:element ref="ns4:MediaServiceKeyPoints" minOccurs="0"/>
                <xsd:element ref="ns4: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6c08a7-f408-44b4-a8e1-d0e40bf9a842" elementFormDefault="qualified">
    <xsd:import namespace="http://schemas.microsoft.com/office/2006/documentManagement/types"/>
    <xsd:import namespace="http://schemas.microsoft.com/office/infopath/2007/PartnerControls"/>
    <xsd:element name="DesignCostCentre" ma:index="7" nillable="true" ma:displayName="Design Cost Centre" ma:description="Cost centre code" ma:list="{5b8ef0de-09c3-4ca6-9212-6e3e57adee41}" ma:internalName="DesignCostCentre" ma:showField="Title" ma:web="4c6c08a7-f408-44b4-a8e1-d0e40bf9a842">
      <xsd:simpleType>
        <xsd:restriction base="dms:Lookup"/>
      </xsd:simpleType>
    </xsd:element>
    <xsd:element name="FoamedBitumenJobCode" ma:index="8" nillable="true" ma:displayName="Foamed Bitumen Job Code" ma:indexed="true" ma:list="{96ecbc2c-1bc6-4762-9081-6182b45ff6aa}" ma:internalName="FoamedBitumenJobCode" ma:showField="Title" ma:web="4c6c08a7-f408-44b4-a8e1-d0e40bf9a842">
      <xsd:simpleType>
        <xsd:restriction base="dms:Lookup"/>
      </xsd:simpleType>
    </xsd:element>
    <xsd:element name="Year" ma:index="10" nillable="true" ma:displayName="Year" ma:default="2020" ma:format="Dropdown" ma:indexed="true" ma:internalName="Year">
      <xsd:simpleType>
        <xsd:union memberTypes="dms:Text">
          <xsd:simpleType>
            <xsd:restriction base="dms:Choice">
              <xsd:enumeration value="2001"/>
              <xsd:enumeration value="2002"/>
              <xsd:enumeration value="2003"/>
              <xsd:enumeration value="2004"/>
              <xsd:enumeration value="2005"/>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2020"/>
              <xsd:enumeration value="2021"/>
            </xsd:restriction>
          </xsd:simpleType>
        </xsd:union>
      </xsd:simpleType>
    </xsd:element>
    <xsd:element name="a3951933dcb34b469b048dce385cf637" ma:index="12" nillable="true" ma:taxonomy="true" ma:internalName="a3951933dcb34b469b048dce385cf637" ma:taxonomyFieldName="Client" ma:displayName="Client" ma:indexed="true" ma:default="" ma:fieldId="{a3951933-dcb3-4b46-9b04-8dce385cf637}" ma:sspId="04a766ba-3647-4920-83c1-787edd25204e" ma:termSetId="fa1c34e0-6c73-41e7-9d72-1a2ce157c575" ma:anchorId="00000000-0000-0000-0000-000000000000" ma:open="true" ma:isKeyword="false">
      <xsd:complexType>
        <xsd:sequence>
          <xsd:element ref="pc:Terms" minOccurs="0" maxOccurs="1"/>
        </xsd:sequence>
      </xsd:complexType>
    </xsd:element>
    <xsd:element name="g922754b7b1e49e4b50cca2c3da39be5" ma:index="16" nillable="true" ma:taxonomy="true" ma:internalName="g922754b7b1e49e4b50cca2c3da39be5" ma:taxonomyFieldName="Activity" ma:displayName="Activity" ma:indexed="true" ma:default="" ma:fieldId="{0922754b-7b1e-49e4-b50c-ca2c3da39be5}" ma:sspId="04a766ba-3647-4920-83c1-787edd25204e" ma:termSetId="0daaf874-bcd5-40ea-80c8-6161511cfad7" ma:anchorId="00000000-0000-0000-0000-000000000000" ma:open="false" ma:isKeyword="false">
      <xsd:complexType>
        <xsd:sequence>
          <xsd:element ref="pc:Terms" minOccurs="0" maxOccurs="1"/>
        </xsd:sequence>
      </xsd:complexType>
    </xsd:element>
    <xsd:element name="eb6a5e1d1cd04198a211f34e755e09e5" ma:index="19" nillable="true" ma:taxonomy="true" ma:internalName="eb6a5e1d1cd04198a211f34e755e09e5" ma:taxonomyFieldName="Topic" ma:displayName="Topic" ma:indexed="true" ma:default="" ma:fieldId="{eb6a5e1d-1cd0-4198-a211-f34e755e09e5}" ma:sspId="04a766ba-3647-4920-83c1-787edd25204e" ma:termSetId="e55c555e-7c89-47d0-9507-952d869c9e48" ma:anchorId="00000000-0000-0000-0000-000000000000" ma:open="false" ma:isKeyword="false">
      <xsd:complexType>
        <xsd:sequence>
          <xsd:element ref="pc:Terms" minOccurs="0" maxOccurs="1"/>
        </xsd:sequence>
      </xsd:complexType>
    </xsd:element>
    <xsd:element name="a3c49edfd2574359ba29382db11ff4e5" ma:index="23" nillable="true" ma:taxonomy="true" ma:internalName="a3c49edfd2574359ba29382db11ff4e5" ma:taxonomyFieldName="Division1" ma:displayName="Division" ma:indexed="true" ma:default="" ma:fieldId="{a3c49edf-d257-4359-ba29-382db11ff4e5}" ma:sspId="04a766ba-3647-4920-83c1-787edd25204e" ma:termSetId="eda9a1d6-10f0-4e80-b7f3-c8fb22d38c9a" ma:anchorId="00000000-0000-0000-0000-000000000000" ma:open="false" ma:isKeyword="false">
      <xsd:complexType>
        <xsd:sequence>
          <xsd:element ref="pc:Terms" minOccurs="0" maxOccurs="1"/>
        </xsd:sequence>
      </xsd:complexType>
    </xsd:element>
    <xsd:element name="c39b70f9afac43359219ff69e1557f89" ma:index="24" nillable="true" ma:taxonomy="true" ma:internalName="c39b70f9afac43359219ff69e1557f89" ma:taxonomyFieldName="Sub_x002d_Topic" ma:displayName="Sub-Topic" ma:indexed="true" ma:default="" ma:fieldId="{c39b70f9-afac-4335-9219-ff69e1557f89}" ma:sspId="04a766ba-3647-4920-83c1-787edd25204e" ma:termSetId="9b0c4d2d-26a4-4462-b048-27615981c305" ma:anchorId="00000000-0000-0000-0000-000000000000" ma:open="false" ma:isKeyword="false">
      <xsd:complexType>
        <xsd:sequence>
          <xsd:element ref="pc:Terms" minOccurs="0" maxOccurs="1"/>
        </xsd:sequence>
      </xsd:complexType>
    </xsd:element>
    <xsd:element name="ca9adf0f88034afd8508bf0ddb9097bc" ma:index="25" nillable="true" ma:taxonomy="true" ma:internalName="ca9adf0f88034afd8508bf0ddb9097bc" ma:taxonomyFieldName="documentType" ma:displayName="Document Type" ma:indexed="true" ma:default="" ma:fieldId="{ca9adf0f-8803-4afd-8508-bf0ddb9097bc}" ma:sspId="04a766ba-3647-4920-83c1-787edd25204e" ma:termSetId="2760dff6-5579-4269-932c-514cd4f92f30" ma:anchorId="00000000-0000-0000-0000-000000000000" ma:open="false" ma:isKeyword="false">
      <xsd:complexType>
        <xsd:sequence>
          <xsd:element ref="pc:Terms" minOccurs="0" maxOccurs="1"/>
        </xsd:sequence>
      </xsd:complexType>
    </xsd:element>
    <xsd:element name="siteName" ma:index="27" nillable="true" ma:displayName="Site Name" ma:indexed="true" ma:internalName="siteName">
      <xsd:simpleType>
        <xsd:restriction base="dms:Text">
          <xsd:maxLength value="64"/>
        </xsd:restriction>
      </xsd:simpleType>
    </xsd:element>
    <xsd:element name="SharedWithUsers" ma:index="3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05ab87-9b15-417b-be9d-0a3a2b45590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a02611fb-91e1-4f8f-901b-769e8f94e186}" ma:internalName="TaxCatchAll" ma:showField="CatchAllData" ma:web="4c6c08a7-f408-44b4-a8e1-d0e40bf9a842">
      <xsd:complexType>
        <xsd:complexContent>
          <xsd:extension base="dms:MultiChoiceLookup">
            <xsd:sequence>
              <xsd:element name="Value" type="dms:Lookup" maxOccurs="unbounded" minOccurs="0" nillable="true"/>
            </xsd:sequence>
          </xsd:extension>
        </xsd:complexContent>
      </xsd:complexType>
    </xsd:element>
    <xsd:element name="TaxCatchAllLabel" ma:index="18" nillable="true" ma:displayName="Taxonomy Catch All Column1" ma:hidden="true" ma:list="{a02611fb-91e1-4f8f-901b-769e8f94e186}" ma:internalName="TaxCatchAllLabel" ma:readOnly="true" ma:showField="CatchAllDataLabel" ma:web="4c6c08a7-f408-44b4-a8e1-d0e40bf9a84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4f61653-0028-4790-a814-5efd96998080" elementFormDefault="qualified">
    <xsd:import namespace="http://schemas.microsoft.com/office/2006/documentManagement/types"/>
    <xsd:import namespace="http://schemas.microsoft.com/office/infopath/2007/PartnerControls"/>
    <xsd:element name="MediaServiceMetadata" ma:index="20" nillable="true" ma:displayName="MediaServiceMetadata" ma:hidden="true" ma:internalName="MediaServiceMetadata" ma:readOnly="true">
      <xsd:simpleType>
        <xsd:restriction base="dms:Note"/>
      </xsd:simpleType>
    </xsd:element>
    <xsd:element name="MediaServiceFastMetadata" ma:index="21" nillable="true" ma:displayName="MediaServiceFastMetadata" ma:hidden="true" ma:internalName="MediaServiceFastMetadata" ma:readOnly="true">
      <xsd:simpleType>
        <xsd:restriction base="dms:Note"/>
      </xsd:simpleType>
    </xsd:element>
    <xsd:element name="MediaServiceDateTaken" ma:index="28" nillable="true" ma:displayName="MediaServiceDateTaken" ma:hidden="true" ma:internalName="MediaServiceDateTaken" ma:readOnly="true">
      <xsd:simpleType>
        <xsd:restriction base="dms:Text"/>
      </xsd:simpleType>
    </xsd:element>
    <xsd:element name="MediaServiceAutoTags" ma:index="29" nillable="true" ma:displayName="Tags" ma:internalName="MediaServiceAutoTags" ma:readOnly="true">
      <xsd:simpleType>
        <xsd:restriction base="dms:Text"/>
      </xsd:simpleType>
    </xsd:element>
    <xsd:element name="MediaServiceLocation" ma:index="30" nillable="true" ma:displayName="Location" ma:internalName="MediaServiceLocation" ma:readOnly="true">
      <xsd:simpleType>
        <xsd:restriction base="dms:Text"/>
      </xsd:simpleType>
    </xsd:element>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AutoKeyPoints" ma:index="33" nillable="true" ma:displayName="MediaServiceAutoKeyPoints" ma:hidden="true" ma:internalName="MediaServiceAutoKeyPoints" ma:readOnly="true">
      <xsd:simpleType>
        <xsd:restriction base="dms:Note"/>
      </xsd:simpleType>
    </xsd:element>
    <xsd:element name="MediaServiceKeyPoints" ma:index="34" nillable="true" ma:displayName="KeyPoints" ma:internalName="MediaServiceKeyPoints" ma:readOnly="true">
      <xsd:simpleType>
        <xsd:restriction base="dms:Note">
          <xsd:maxLength value="255"/>
        </xsd:restriction>
      </xsd:simpleType>
    </xsd:element>
    <xsd:element name="MediaServiceOCR" ma:index="3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Year xmlns="4c6c08a7-f408-44b4-a8e1-d0e40bf9a842">2020</Year>
    <a3951933dcb34b469b048dce385cf637 xmlns="4c6c08a7-f408-44b4-a8e1-d0e40bf9a842">
      <Terms xmlns="http://schemas.microsoft.com/office/infopath/2007/PartnerControls"/>
    </a3951933dcb34b469b048dce385cf637>
    <eb6a5e1d1cd04198a211f34e755e09e5 xmlns="4c6c08a7-f408-44b4-a8e1-d0e40bf9a842">
      <Terms xmlns="http://schemas.microsoft.com/office/infopath/2007/PartnerControls"/>
    </eb6a5e1d1cd04198a211f34e755e09e5>
    <DesignCostCentre xmlns="4c6c08a7-f408-44b4-a8e1-d0e40bf9a842" xsi:nil="true"/>
    <ca9adf0f88034afd8508bf0ddb9097bc xmlns="4c6c08a7-f408-44b4-a8e1-d0e40bf9a842">
      <Terms xmlns="http://schemas.microsoft.com/office/infopath/2007/PartnerControls"/>
    </ca9adf0f88034afd8508bf0ddb9097bc>
    <c39b70f9afac43359219ff69e1557f89 xmlns="4c6c08a7-f408-44b4-a8e1-d0e40bf9a842">
      <Terms xmlns="http://schemas.microsoft.com/office/infopath/2007/PartnerControls"/>
    </c39b70f9afac43359219ff69e1557f89>
    <g922754b7b1e49e4b50cca2c3da39be5 xmlns="4c6c08a7-f408-44b4-a8e1-d0e40bf9a842">
      <Terms xmlns="http://schemas.microsoft.com/office/infopath/2007/PartnerControls"/>
    </g922754b7b1e49e4b50cca2c3da39be5>
    <siteName xmlns="4c6c08a7-f408-44b4-a8e1-d0e40bf9a842" xsi:nil="true"/>
    <FoamedBitumenJobCode xmlns="4c6c08a7-f408-44b4-a8e1-d0e40bf9a842" xsi:nil="true"/>
    <TaxCatchAll xmlns="6205ab87-9b15-417b-be9d-0a3a2b455905"/>
    <a3c49edfd2574359ba29382db11ff4e5 xmlns="4c6c08a7-f408-44b4-a8e1-d0e40bf9a842">
      <Terms xmlns="http://schemas.microsoft.com/office/infopath/2007/PartnerControls"/>
    </a3c49edfd2574359ba29382db11ff4e5>
  </documentManagement>
</p:properties>
</file>

<file path=customXml/itemProps1.xml><?xml version="1.0" encoding="utf-8"?>
<ds:datastoreItem xmlns:ds="http://schemas.openxmlformats.org/officeDocument/2006/customXml" ds:itemID="{7F7AAC9A-B7C2-4350-B01C-ED45EFE31D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6c08a7-f408-44b4-a8e1-d0e40bf9a842"/>
    <ds:schemaRef ds:uri="6205ab87-9b15-417b-be9d-0a3a2b455905"/>
    <ds:schemaRef ds:uri="54f61653-0028-4790-a814-5efd969980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E43660-1C27-445B-898D-2719073B49B5}">
  <ds:schemaRefs>
    <ds:schemaRef ds:uri="http://schemas.microsoft.com/sharepoint/v3/contenttype/forms"/>
  </ds:schemaRefs>
</ds:datastoreItem>
</file>

<file path=customXml/itemProps3.xml><?xml version="1.0" encoding="utf-8"?>
<ds:datastoreItem xmlns:ds="http://schemas.openxmlformats.org/officeDocument/2006/customXml" ds:itemID="{EB8E1282-12E8-4475-9FD3-DC29ABDEB11A}">
  <ds:schemaRefs>
    <ds:schemaRef ds:uri="http://schemas.microsoft.com/office/infopath/2007/PartnerControls"/>
    <ds:schemaRef ds:uri="6205ab87-9b15-417b-be9d-0a3a2b455905"/>
    <ds:schemaRef ds:uri="4c6c08a7-f408-44b4-a8e1-d0e40bf9a842"/>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54f61653-0028-4790-a814-5efd9699808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20</vt:i4>
      </vt:variant>
    </vt:vector>
  </HeadingPairs>
  <TitlesOfParts>
    <vt:vector size="29" baseType="lpstr">
      <vt:lpstr>0.5 FBS - Baldwin Rd</vt:lpstr>
      <vt:lpstr>FBS sites</vt:lpstr>
      <vt:lpstr>Info Boards</vt:lpstr>
      <vt:lpstr>CAR Status</vt:lpstr>
      <vt:lpstr>0.5 RenewalFoam - Puriri Curves</vt:lpstr>
      <vt:lpstr>0.5 FBS - Earthquake Gully</vt:lpstr>
      <vt:lpstr>0.5 FBS - Puriri Curves</vt:lpstr>
      <vt:lpstr>0.5 FBS - Hallets</vt:lpstr>
      <vt:lpstr>0.5 FBS - Rangipo</vt:lpstr>
      <vt:lpstr>'0.5 FBS - Baldwin Rd'!_GoBack</vt:lpstr>
      <vt:lpstr>'0.5 FBS - Earthquake Gully'!_GoBack</vt:lpstr>
      <vt:lpstr>'0.5 FBS - Hallets'!_GoBack</vt:lpstr>
      <vt:lpstr>'0.5 FBS - Puriri Curves'!_GoBack</vt:lpstr>
      <vt:lpstr>'0.5 FBS - Rangipo'!_GoBack</vt:lpstr>
      <vt:lpstr>'0.5 RenewalFoam - Puriri Curves'!_GoBack</vt:lpstr>
      <vt:lpstr>'0.5 FBS - Baldwin Rd'!Print_Area</vt:lpstr>
      <vt:lpstr>'0.5 FBS - Earthquake Gully'!Print_Area</vt:lpstr>
      <vt:lpstr>'0.5 FBS - Hallets'!Print_Area</vt:lpstr>
      <vt:lpstr>'0.5 FBS - Puriri Curves'!Print_Area</vt:lpstr>
      <vt:lpstr>'0.5 FBS - Rangipo'!Print_Area</vt:lpstr>
      <vt:lpstr>'0.5 RenewalFoam - Puriri Curves'!Print_Area</vt:lpstr>
      <vt:lpstr>'FBS sites'!Print_Area</vt:lpstr>
      <vt:lpstr>'Info Boards'!Print_Area</vt:lpstr>
      <vt:lpstr>'0.5 FBS - Baldwin Rd'!Print_Titles</vt:lpstr>
      <vt:lpstr>'0.5 FBS - Earthquake Gully'!Print_Titles</vt:lpstr>
      <vt:lpstr>'0.5 FBS - Hallets'!Print_Titles</vt:lpstr>
      <vt:lpstr>'0.5 FBS - Puriri Curves'!Print_Titles</vt:lpstr>
      <vt:lpstr>'0.5 FBS - Rangipo'!Print_Titles</vt:lpstr>
      <vt:lpstr>'0.5 RenewalFoam - Puriri Curves'!Print_Titles</vt:lpstr>
    </vt:vector>
  </TitlesOfParts>
  <Manager/>
  <Company>Downer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1201 ITP Template</dc:title>
  <dc:subject/>
  <dc:creator>Michael Owen</dc:creator>
  <cp:keywords/>
  <dc:description/>
  <cp:lastModifiedBy>William Tat</cp:lastModifiedBy>
  <cp:revision/>
  <cp:lastPrinted>2023-02-21T00:01:12Z</cp:lastPrinted>
  <dcterms:created xsi:type="dcterms:W3CDTF">2015-05-25T02:12:31Z</dcterms:created>
  <dcterms:modified xsi:type="dcterms:W3CDTF">2023-08-14T12:15:48Z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URL">
    <vt:lpwstr/>
  </property>
  <property fmtid="{D5CDD505-2E9C-101B-9397-08002B2CF9AE}" pid="3" name="Order0">
    <vt:lpwstr/>
  </property>
  <property fmtid="{D5CDD505-2E9C-101B-9397-08002B2CF9AE}" pid="4" name="ContentTypeId">
    <vt:lpwstr>0x0101001049C460BFCB0C4CBBB80F247D3FD1050061FAC6EC59CFB24090B42C5496E5CF62</vt:lpwstr>
  </property>
  <property fmtid="{D5CDD505-2E9C-101B-9397-08002B2CF9AE}" pid="5" name="Contract">
    <vt:lpwstr/>
  </property>
  <property fmtid="{D5CDD505-2E9C-101B-9397-08002B2CF9AE}" pid="6" name="_dlc_DocIdItemGuid">
    <vt:lpwstr>604537a0-8350-47d0-8ec4-93e35188538e</vt:lpwstr>
  </property>
  <property fmtid="{D5CDD505-2E9C-101B-9397-08002B2CF9AE}" pid="7" name="Topic">
    <vt:lpwstr/>
  </property>
  <property fmtid="{D5CDD505-2E9C-101B-9397-08002B2CF9AE}" pid="8" name="documentType">
    <vt:lpwstr/>
  </property>
  <property fmtid="{D5CDD505-2E9C-101B-9397-08002B2CF9AE}" pid="9" name="Activity">
    <vt:lpwstr/>
  </property>
  <property fmtid="{D5CDD505-2E9C-101B-9397-08002B2CF9AE}" pid="10" name="Division1">
    <vt:lpwstr/>
  </property>
  <property fmtid="{D5CDD505-2E9C-101B-9397-08002B2CF9AE}" pid="11" name="Sub-Topic">
    <vt:lpwstr/>
  </property>
  <property fmtid="{D5CDD505-2E9C-101B-9397-08002B2CF9AE}" pid="12" name="Client">
    <vt:lpwstr/>
  </property>
</Properties>
</file>