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https://downergroup.sharepoint.com/sites/InfrastructureAllianceRenewals/Shared Documents/Carriageway Renewals/24-25 Rehab/Hukanui RD/"/>
    </mc:Choice>
  </mc:AlternateContent>
  <xr:revisionPtr revIDLastSave="37" documentId="8_{192A9EA8-753A-4A4E-AE5C-5A9EC1BA27BE}" xr6:coauthVersionLast="47" xr6:coauthVersionMax="47" xr10:uidLastSave="{533A81EA-C76E-48F0-87D3-77C67D41B92D}"/>
  <bookViews>
    <workbookView minimized="1" xWindow="2025" yWindow="2775" windowWidth="21600" windowHeight="11385" xr2:uid="{00000000-000D-0000-FFFF-FFFF00000000}"/>
  </bookViews>
  <sheets>
    <sheet name="SAC Rehab ITP" sheetId="8" r:id="rId1"/>
    <sheet name="Sheet2" sheetId="9" r:id="rId2"/>
    <sheet name="Full ITP" sheetId="6" state="hidden" r:id="rId3"/>
    <sheet name="Sheet1" sheetId="7" r:id="rId4"/>
  </sheets>
  <externalReferences>
    <externalReference r:id="rId5"/>
    <externalReference r:id="rId6"/>
    <externalReference r:id="rId7"/>
  </externalReferences>
  <definedNames>
    <definedName name="_xlnm.Print_Area" localSheetId="2">'Full ITP'!$B$1:$N$32</definedName>
    <definedName name="_xlnm.Print_Area" localSheetId="0">'SAC Rehab ITP'!$A$1:$N$49</definedName>
    <definedName name="_xlnm.Print_Titles" localSheetId="2">'Full ITP'!$1:$3</definedName>
    <definedName name="_xlnm.Print_Titles" localSheetId="0">'SAC Rehab ITP'!$15:$17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7" i="8" l="1"/>
  <c r="I37" i="8"/>
  <c r="I26" i="8"/>
  <c r="J58" i="8"/>
  <c r="I58" i="8"/>
  <c r="L47" i="8" l="1"/>
  <c r="I47" i="8"/>
  <c r="J48" i="8"/>
  <c r="I48" i="8"/>
  <c r="L23" i="8"/>
  <c r="I25" i="8"/>
  <c r="I23" i="8"/>
  <c r="I24" i="8"/>
  <c r="I27" i="8"/>
  <c r="I19" i="8"/>
  <c r="D19" i="7"/>
  <c r="D20" i="7"/>
  <c r="D21" i="7"/>
  <c r="D22" i="7"/>
  <c r="D23" i="7"/>
  <c r="D24" i="7"/>
  <c r="D25" i="7"/>
  <c r="D26" i="7"/>
  <c r="D27" i="7"/>
  <c r="C28" i="7"/>
  <c r="C29" i="7"/>
  <c r="C30" i="7"/>
  <c r="C31" i="7"/>
  <c r="C32" i="7"/>
  <c r="C33" i="7"/>
  <c r="E33" i="7"/>
  <c r="C34" i="7"/>
  <c r="E34" i="7"/>
  <c r="C35" i="7"/>
  <c r="E35" i="7"/>
  <c r="C36" i="7"/>
  <c r="E36" i="7"/>
  <c r="C37" i="7"/>
  <c r="E37" i="7"/>
  <c r="J18" i="8"/>
</calcChain>
</file>

<file path=xl/sharedStrings.xml><?xml version="1.0" encoding="utf-8"?>
<sst xmlns="http://schemas.openxmlformats.org/spreadsheetml/2006/main" count="701" uniqueCount="326">
  <si>
    <t>Site Name</t>
  </si>
  <si>
    <t>Development Date:01/08/2024</t>
  </si>
  <si>
    <t>Carriageway width (m)</t>
  </si>
  <si>
    <t>Target CBR value for subgrade</t>
  </si>
  <si>
    <t>Role</t>
  </si>
  <si>
    <t>Name</t>
  </si>
  <si>
    <t>Acronym</t>
  </si>
  <si>
    <t>Surfacing Type</t>
  </si>
  <si>
    <t>Chipseal</t>
  </si>
  <si>
    <t>Scala - Minimum blows per 100mm</t>
  </si>
  <si>
    <t>Foreman</t>
  </si>
  <si>
    <t>FM</t>
  </si>
  <si>
    <t>Kerb and Channel</t>
  </si>
  <si>
    <t>No</t>
  </si>
  <si>
    <t>Scala - Minimum blows per 300mm</t>
  </si>
  <si>
    <t>Quality Technician</t>
  </si>
  <si>
    <t>QA</t>
  </si>
  <si>
    <t>ESA (Million ESA)</t>
  </si>
  <si>
    <t>`</t>
  </si>
  <si>
    <t>Clegg - Minimum CIV value</t>
  </si>
  <si>
    <t>&gt;35</t>
  </si>
  <si>
    <t>Site Engineer</t>
  </si>
  <si>
    <t>SE</t>
  </si>
  <si>
    <t>From design report</t>
  </si>
  <si>
    <t>Material used for Subbase</t>
  </si>
  <si>
    <t>Site Supervisor</t>
  </si>
  <si>
    <t>SS</t>
  </si>
  <si>
    <t>Does design align with RITs standards</t>
  </si>
  <si>
    <t>Target MDD value for subbase</t>
  </si>
  <si>
    <t>Project Engineer</t>
  </si>
  <si>
    <t>PE</t>
  </si>
  <si>
    <t>Theoretical max deflection on Basecourse (mm)</t>
  </si>
  <si>
    <t>Material used for Basecourse</t>
  </si>
  <si>
    <t>EME2</t>
  </si>
  <si>
    <t>Project Manager</t>
  </si>
  <si>
    <t>PM</t>
  </si>
  <si>
    <t>Target MDD value for basecourse</t>
  </si>
  <si>
    <t>Engineers Representative</t>
  </si>
  <si>
    <t>ER</t>
  </si>
  <si>
    <t xml:space="preserve">STRUCTURAL REHAB INSPECTION TESTING PLAN </t>
  </si>
  <si>
    <t>Item No</t>
  </si>
  <si>
    <t>Material Type</t>
  </si>
  <si>
    <t>Typical Use</t>
  </si>
  <si>
    <t>Item ID</t>
  </si>
  <si>
    <t>Lab, PQE or Field, SE</t>
  </si>
  <si>
    <t>Material Properties Required for Acceptability for Permanent Works</t>
  </si>
  <si>
    <t xml:space="preserve">link </t>
  </si>
  <si>
    <t>Action Point
Records required</t>
  </si>
  <si>
    <t>Responsibility</t>
  </si>
  <si>
    <t>Material Test Method Requirement</t>
  </si>
  <si>
    <t>Reference Documents</t>
  </si>
  <si>
    <t>Material Acceptance Criteria (Method)</t>
  </si>
  <si>
    <t>Material Test Frequency*</t>
  </si>
  <si>
    <t>Target Criteria</t>
  </si>
  <si>
    <t>Subgrade</t>
  </si>
  <si>
    <t>Field</t>
  </si>
  <si>
    <r>
      <t xml:space="preserve">Scala Penetrometer
</t>
    </r>
    <r>
      <rPr>
        <i/>
        <sz val="14"/>
        <rFont val="Calibri"/>
        <family val="2"/>
      </rPr>
      <t>Cohesive soils only</t>
    </r>
  </si>
  <si>
    <t>RITS Table 3-20</t>
  </si>
  <si>
    <t>NZS 4402.6.5.2:1988</t>
  </si>
  <si>
    <t>1m inside of edge of seal and along centerline, Both lanes, at 10m spacing 
Minimum of 10 tests and/or at a frequency of 2 test per 10m chainage, whichever qty is greater</t>
  </si>
  <si>
    <t>Test Record</t>
  </si>
  <si>
    <t xml:space="preserve">QA / SE </t>
  </si>
  <si>
    <t>Surface Level, Shape, and crossfall</t>
  </si>
  <si>
    <t>RITS Table 3.24</t>
  </si>
  <si>
    <t>TNZ B/02:2005 Section 5 Fig 1</t>
  </si>
  <si>
    <t>+0mm/-30m from design or nominated level
No more than 15mm deviation from a 3m straight edge</t>
  </si>
  <si>
    <t>Survey record</t>
  </si>
  <si>
    <t>Geogrid and Geofabric (cloth) installation</t>
  </si>
  <si>
    <t>ISO:G 032 Version 2</t>
  </si>
  <si>
    <t>Manufracture installation instructions</t>
  </si>
  <si>
    <t>100% of Surface</t>
  </si>
  <si>
    <t>Maintain minimum 300mm overlap between each roll on longitudinal and transverse joints. 
Geogrid and Geofabric shall be neatly installed without creases or folds.</t>
  </si>
  <si>
    <t xml:space="preserve">Site Record </t>
  </si>
  <si>
    <t>Compliance</t>
  </si>
  <si>
    <t>Is the layer closed out ?</t>
  </si>
  <si>
    <t>See PQE</t>
  </si>
  <si>
    <t>100% of Surface
Prior to placement of material</t>
  </si>
  <si>
    <t>PQE Approval
All testing record &amp; reviewed as comliant.
Available Documents:
Test records
Survey records
Hold Point Records</t>
  </si>
  <si>
    <t>Hold Point</t>
  </si>
  <si>
    <t xml:space="preserve">
Subbase 
</t>
  </si>
  <si>
    <t>Has the material used in this layer been formally accepted for use?</t>
  </si>
  <si>
    <t>Insert Material Testing link</t>
  </si>
  <si>
    <t>Prior to construction commencing</t>
  </si>
  <si>
    <t>Material meets project requirements</t>
  </si>
  <si>
    <t>Plateau Density Test</t>
  </si>
  <si>
    <t>TNZ B/02: 2005</t>
  </si>
  <si>
    <t>N/A</t>
  </si>
  <si>
    <t>Clegg Hammer</t>
  </si>
  <si>
    <t>RITS Table 3-21</t>
  </si>
  <si>
    <t>RITS 3.8.3.3
ASTM D5874-16</t>
  </si>
  <si>
    <t>CIV ≥ 35</t>
  </si>
  <si>
    <r>
      <t xml:space="preserve">Compaction NDM
</t>
    </r>
    <r>
      <rPr>
        <i/>
        <sz val="14"/>
        <rFont val="Calibri"/>
        <family val="2"/>
      </rPr>
      <t>Back Scatter</t>
    </r>
  </si>
  <si>
    <t>RITS Table 3-22</t>
  </si>
  <si>
    <t>RITS 3.8.3.4
4407:2015 test 4.3</t>
  </si>
  <si>
    <t>Mean ≥ 95 % MDD
Minimum ≥ 92% MDD</t>
  </si>
  <si>
    <t>+5mm/-25m from design or nominated level
No more than 15mm deviation from a 3m straight edge</t>
  </si>
  <si>
    <t>Seal Design</t>
  </si>
  <si>
    <t>INSERT SEAL DESIGN</t>
  </si>
  <si>
    <t>TNZ M/1 Table 1 Tests</t>
  </si>
  <si>
    <t>Prior to sealing commencing 
(Minimum 1 week prior to application)</t>
  </si>
  <si>
    <t>Meets project requirements</t>
  </si>
  <si>
    <t xml:space="preserve">Insert Material Testing </t>
  </si>
  <si>
    <t xml:space="preserve">GO/NO GO Survey </t>
  </si>
  <si>
    <t>Downer survey sealing GO/NO GO,Road science Zeus app &amp; Downer Iris app</t>
  </si>
  <si>
    <t xml:space="preserve">Prior to sealing on each site </t>
  </si>
  <si>
    <t xml:space="preserve">Pass on GO/NO GO ,Marginal &amp; discussion with contract Manager or Written approval from Rehab manager </t>
  </si>
  <si>
    <t>Application Rate</t>
  </si>
  <si>
    <t xml:space="preserve">
TNZ P/3 : 1995.18
</t>
  </si>
  <si>
    <t>Quantity of binder sprayed in any spray run measured by dipstick reading or a calibrated accumulating rev counter fiited to sprayer</t>
  </si>
  <si>
    <t>Dipstick measurements before spraying is commenced from tank and after the last spray from the tank or prior to it's refilling</t>
  </si>
  <si>
    <t>binder application rate is +/-50ltrs + 4% of the application rate</t>
  </si>
  <si>
    <t>Spray Sheet</t>
  </si>
  <si>
    <t>Post Seal Inspection</t>
  </si>
  <si>
    <t xml:space="preserve"> 
TNZ P3: 1995</t>
  </si>
  <si>
    <t>Engineers Inspection</t>
  </si>
  <si>
    <t>After sealing</t>
  </si>
  <si>
    <t>The chip is embedded, uniformily placed and chipseal is fit for purpose</t>
  </si>
  <si>
    <t>Witness Point</t>
  </si>
  <si>
    <t xml:space="preserve">EME2 Mix
NZTA M32:2021
</t>
  </si>
  <si>
    <t>Insert Asphalt Design &amp; Material Records
NZTA -M32 Specification for high modulus asphalt EME 2)</t>
  </si>
  <si>
    <t>Approved Treatment Design</t>
  </si>
  <si>
    <t>Prior to paving works commencing</t>
  </si>
  <si>
    <t>Treatment Design validation</t>
  </si>
  <si>
    <t>Production Testing and Cores</t>
  </si>
  <si>
    <t>Lab</t>
  </si>
  <si>
    <t>In-situ mat density calibration cores</t>
  </si>
  <si>
    <t>NZTA M32: 2021, 9.8.1</t>
  </si>
  <si>
    <t>ASTM D5361</t>
  </si>
  <si>
    <t>1 test per 300m² per layer (Min 8 / Construction lot)
1 test per 100m per layer length (min 3 / Construction lot)</t>
  </si>
  <si>
    <t xml:space="preserve"> Characteristic value - mix design air void +3% -2% </t>
  </si>
  <si>
    <t>Grading (Particle Size Distribution)</t>
  </si>
  <si>
    <t>NZTA M32: 2021, 5.3</t>
  </si>
  <si>
    <t xml:space="preserve">   NZS 4407:2015 test 3.8</t>
  </si>
  <si>
    <t>One test per 200 tonnes of production</t>
  </si>
  <si>
    <t>Tolerance from nominated JMF grading as per 
NZTA M32: 2021, Table 5.3</t>
  </si>
  <si>
    <t>Test record</t>
  </si>
  <si>
    <t xml:space="preserve">Binder content </t>
  </si>
  <si>
    <t>ASTM D2172</t>
  </si>
  <si>
    <t xml:space="preserve">Tolerance on JMF
Individual ±0.5 
Rolling Average of 3  ±0.3% </t>
  </si>
  <si>
    <t>Maximum Theoratical Specific Gravity</t>
  </si>
  <si>
    <t>ASTM D3203-22</t>
  </si>
  <si>
    <t>As specified for each mix type</t>
  </si>
  <si>
    <t>Air Voids</t>
  </si>
  <si>
    <t>ASTM D2041</t>
  </si>
  <si>
    <t>One test per 600 tonnes of production</t>
  </si>
  <si>
    <t>Report Value</t>
  </si>
  <si>
    <t>Load Locate</t>
  </si>
  <si>
    <t>Downer Procedures</t>
  </si>
  <si>
    <t>Each load can be indentified to a location. Record includes:
- Truck ID/Rego/Driver
- Depart Plant Time
- Arrive Site Time
- AC Temp on Arrival
- Ground Temp on Arrival
- Tonnage
- Run Width
- Estimated Run Length
- Calculated Area
- Calculated Average Depth</t>
  </si>
  <si>
    <t>Every Load</t>
  </si>
  <si>
    <t>All data is collected</t>
  </si>
  <si>
    <t>QA Sheet</t>
  </si>
  <si>
    <t>NDM Density Testing On-Site
Mat and Joint</t>
  </si>
  <si>
    <t>NZTA M32: 2021, 9.8 Table 9.2</t>
  </si>
  <si>
    <t>ASTM D2950
ASTM D5361</t>
  </si>
  <si>
    <t>Mat: Mean air voids JMF +3,-2
Join: Mean air voids JMF +5,-2</t>
  </si>
  <si>
    <t>Surface Level- Stringline checks for validation</t>
  </si>
  <si>
    <t>NZTA M32:2021 10.2 and 10.3
Downer Procedures</t>
  </si>
  <si>
    <t>Post Surfacing Inspection</t>
  </si>
  <si>
    <t>CCA Procedures</t>
  </si>
  <si>
    <t>Contract Specifications</t>
  </si>
  <si>
    <t>100% of site
After surfacing (within 5 days)</t>
  </si>
  <si>
    <t>Line marking has been reinstated
All excess material has been removed from site
All CPs are clear from filter fabric and any excess material removed from on top service covers</t>
  </si>
  <si>
    <t>Road temp</t>
  </si>
  <si>
    <t>TNZ P3:1995.18</t>
  </si>
  <si>
    <t>Temperature recorded on site prior to sealing commencing</t>
  </si>
  <si>
    <t>Once per day of sealing prior to sealing commencing</t>
  </si>
  <si>
    <t>Air temp &gt;10°C</t>
  </si>
  <si>
    <t>Chip spread rate</t>
  </si>
  <si>
    <t xml:space="preserve">
TNZ P3: 1995.21
</t>
  </si>
  <si>
    <t>area sealed (m2) to be divided by the volume of chip spread (m3)
Chipsealing in New Zealand (pg 435)</t>
  </si>
  <si>
    <t>Total amount of chip used to be calculated at end of days sealing</t>
  </si>
  <si>
    <t>Visual checks meets seal design requirements</t>
  </si>
  <si>
    <t>Witness Point/Spray sheet</t>
  </si>
  <si>
    <t>Rolling Checks</t>
  </si>
  <si>
    <t xml:space="preserve">
TNZ P3: 1995.22
</t>
  </si>
  <si>
    <t>Sealing Record</t>
  </si>
  <si>
    <t>for each sealing site per day</t>
  </si>
  <si>
    <t>As per rolling requirements defined in TNZ P3: 1995.22.</t>
  </si>
  <si>
    <t>Post Construction</t>
  </si>
  <si>
    <t>Asbuilt and RAMM Data</t>
  </si>
  <si>
    <t xml:space="preserve">RAMM  Update sheet </t>
  </si>
  <si>
    <t xml:space="preserve">Asset Management Information Plan </t>
  </si>
  <si>
    <t>After works complete</t>
  </si>
  <si>
    <t>RAMM sheet 100% complete and accurate .</t>
  </si>
  <si>
    <t xml:space="preserve">RAMM Asset Update sheet </t>
  </si>
  <si>
    <t xml:space="preserve">REHAB INSPECTION TESTING PLAN </t>
  </si>
  <si>
    <t>CEA Lab, Supplier or Field</t>
  </si>
  <si>
    <t>NOTES</t>
  </si>
  <si>
    <t>sub grade layer</t>
  </si>
  <si>
    <t>Onsite Testing</t>
  </si>
  <si>
    <t>checking for CBR</t>
  </si>
  <si>
    <t>RITS Table 3.20</t>
  </si>
  <si>
    <t xml:space="preserve">at every  10m alternating or staggered  intervals depending on the width of carriageway </t>
  </si>
  <si>
    <t>3 minimum blows/100mm or CBR 7</t>
  </si>
  <si>
    <t>site engineer / Project Engineer/PQE</t>
  </si>
  <si>
    <t>5 points every 10 m</t>
  </si>
  <si>
    <t>Tolerence -30 to 0 mm</t>
  </si>
  <si>
    <t>Tenser Triaxial Geogrid and Geofabric (cloth) installation</t>
  </si>
  <si>
    <t>Tensar construction sequence CS_TriAx/30.04.08</t>
  </si>
  <si>
    <t>Maintain minimum 300mm overlap between each roll on longitudinal and transverse joints. Geogrid and Geofabric shall be neatly installed without creases or folds.</t>
  </si>
  <si>
    <t>For full length pavement.</t>
  </si>
  <si>
    <t xml:space="preserve">
sub base testing 
</t>
  </si>
  <si>
    <t>PQE</t>
  </si>
  <si>
    <t xml:space="preserve"> Lab</t>
  </si>
  <si>
    <t>1 test per 5,000m²</t>
  </si>
  <si>
    <t xml:space="preserve">TNZ B/02:2005
</t>
  </si>
  <si>
    <t xml:space="preserve">2 points (per shoulder and median)
at a 20m frequency                                                                     </t>
  </si>
  <si>
    <t xml:space="preserve">tolerence -25 to +5 mm                                                                                                                                                                   </t>
  </si>
  <si>
    <t xml:space="preserve"> Basecourse
Placement</t>
  </si>
  <si>
    <t xml:space="preserve">stabilized basecourse </t>
  </si>
  <si>
    <t>Visual Inspection of previous layer</t>
  </si>
  <si>
    <t>Engineers Approval
(The larger aggregate is held in place by with a matrix of smaller aggregates, 
the smaller aggregate is held firmly in place by cemented fine material, 
and the matrix does not displace under normal trafficking or sweeping
No evidence of rutting in surface of Hi Lab)</t>
  </si>
  <si>
    <t>Stinging for basecourse layer</t>
  </si>
  <si>
    <t>RITS : Table 3.24</t>
  </si>
  <si>
    <t>Tolerence  -5mm to +15mm</t>
  </si>
  <si>
    <t xml:space="preserve">Plateau Test </t>
  </si>
  <si>
    <t xml:space="preserve">To achieve the OWC and MDD of the basecourse </t>
  </si>
  <si>
    <t>TRANSIT TNZ B/5: 2008 7.7</t>
  </si>
  <si>
    <t>once for specified material</t>
  </si>
  <si>
    <t>RITS Table 3.21</t>
  </si>
  <si>
    <t>RITS 3.8.3.3</t>
  </si>
  <si>
    <t>At 10 m Alternating or staggered  intervals depending on the width of carriageway</t>
  </si>
  <si>
    <t xml:space="preserve">For clegg 40 CIV minimum </t>
  </si>
  <si>
    <t>NDM</t>
  </si>
  <si>
    <t>RITS Table 3.22</t>
  </si>
  <si>
    <t xml:space="preserve">4407:2015 test 4.3  </t>
  </si>
  <si>
    <t xml:space="preserve"> NDM minimum 92% MDD and 95% MDD average</t>
  </si>
  <si>
    <t xml:space="preserve"> BEAMS </t>
  </si>
  <si>
    <t>RITS Table 3.23</t>
  </si>
  <si>
    <t>TNZ T/1 June 1977</t>
  </si>
  <si>
    <t>depending on traffic</t>
  </si>
  <si>
    <t>Stabilisation</t>
  </si>
  <si>
    <t>Cement application Mat test</t>
  </si>
  <si>
    <t>TNZ B/5:2008</t>
  </si>
  <si>
    <t>1 test per 400m²
(minimum 2 per run)</t>
  </si>
  <si>
    <t>±0.50kg/m² of specified rate</t>
  </si>
  <si>
    <t>Stabilisation QA sheet</t>
  </si>
  <si>
    <t>Stabilisation Depth</t>
  </si>
  <si>
    <t>1 test hole every 50m
staggered between left-and right-hand edges of the run</t>
  </si>
  <si>
    <t>Visual check to confirm that cement has been mixed to the correct depth, and as near as possible to full depth without mixing into the previous layer</t>
  </si>
  <si>
    <t>Surface Level, Shape, and Crossfall</t>
  </si>
  <si>
    <t>RITS  table 3-24</t>
  </si>
  <si>
    <t>5 points per 2 lanes (+1 point per add. Lane)
at a 20m frequency</t>
  </si>
  <si>
    <t>+15mm/-5mm
no point in the surface varies more than 12 mm from a 3.0m straight edge placed on the road</t>
  </si>
  <si>
    <t xml:space="preserve">pre seal inspection </t>
  </si>
  <si>
    <t>Has the Basecourse been given Approval to Proceed</t>
  </si>
  <si>
    <t>Insert Approval to Proceed Documents Number</t>
  </si>
  <si>
    <t>Approval to Proceed process</t>
  </si>
  <si>
    <t>1 document per lot</t>
  </si>
  <si>
    <t>Available Documents:
Test records
Survey records
Site Obs records
Witness Points</t>
  </si>
  <si>
    <t xml:space="preserve">stone mosaic </t>
  </si>
  <si>
    <t xml:space="preserve">TNZ B/2 </t>
  </si>
  <si>
    <t>NZTA Chapter -07 Preseal preaparation Cl 7.2.1</t>
  </si>
  <si>
    <t xml:space="preserve">Throughout the surface </t>
  </si>
  <si>
    <t>Clean stone mosaic surface that will not ravel as a result of sweeping</t>
  </si>
  <si>
    <t xml:space="preserve">straight edge </t>
  </si>
  <si>
    <t>RITS Table 3-24</t>
  </si>
  <si>
    <t>within 12mm deviation from 3m staight edge</t>
  </si>
  <si>
    <t xml:space="preserve">client approval </t>
  </si>
  <si>
    <t>Complaince with item ID 6.01, 6.02, 6.03</t>
  </si>
  <si>
    <t>wearing surface First Coat Application</t>
  </si>
  <si>
    <t>For Compliance</t>
  </si>
  <si>
    <t>On Site Testing</t>
  </si>
  <si>
    <t xml:space="preserve">High speed Rutting &amp; NAASRA - Road Roughness
</t>
  </si>
  <si>
    <t xml:space="preserve">CCA DOC </t>
  </si>
  <si>
    <t>Laser Profilometer Survey</t>
  </si>
  <si>
    <t>After first coat sealing and prior to final surfacing with either EMOGPA, OGPA, SMA, or second coat sealing; After 12 months of trafficking;  End of defects liability
All lanes at 20m intervals in each wheel path and staggered by 10m between wheel paths</t>
  </si>
  <si>
    <t xml:space="preserve">
High Speed Rutting: &gt; 5mm Report to Designer
NAASRA reading:Shall not exceed 70 counts/km as a 95th percentile value</t>
  </si>
  <si>
    <t>Yes</t>
  </si>
  <si>
    <t>Frequency</t>
  </si>
  <si>
    <t>CBR and Deflection testing</t>
  </si>
  <si>
    <t>Compaction testing</t>
  </si>
  <si>
    <t>Carriageway 4.0m wide and less</t>
  </si>
  <si>
    <t>Along centerline, at 15m spacing (no greater than 30m between tests)
Minimum of 10 tests and/or at a frequency of 1 test per 15m chainage, whichever qty is greater</t>
  </si>
  <si>
    <r>
      <t>Scattered across carriageway width, at 30m spacing (no greater than 60m between tests, no closer than 15m)
Minimum of 5 tests and/or at a frequency of 1 test per 200m</t>
    </r>
    <r>
      <rPr>
        <sz val="11"/>
        <color theme="1"/>
        <rFont val="Calibri"/>
        <family val="2"/>
      </rPr>
      <t>², whichever qty is greater</t>
    </r>
  </si>
  <si>
    <t>3 Points across full width of carriageway at 10m frequency
Edge of Seal, Centerline, Edge of Seal</t>
  </si>
  <si>
    <t>Carriageways between 4.0m and 8.0m</t>
  </si>
  <si>
    <t>1m inside of edge of seal, on alternating lanes, at 10m spacing (no greater than 20m between tests)
Minimum of 10 tests and/or at a frequency of 1 test per 10m chainage, whichever qty is greater</t>
  </si>
  <si>
    <t>Scattered across carriageway width, at 20m spacing (no greater than 40m between tests, no closer than 10m)
Minimum of 5 tests and/or at a frequency of 1 test per 200m², whichever qty is greater</t>
  </si>
  <si>
    <t>5 Points across full width of carriageway at 10m frequency
Edge of Seal, Centre of Lane, Centerline, Centre of Lane, Edge of Seal</t>
  </si>
  <si>
    <t>Carriageways greater than 8.0m in width</t>
  </si>
  <si>
    <t>1m inside of edge of seal and along centerline, staggered across lanes, at 10m spacing (no greater than 20m between tests)
Minimum of 10 tests and/or at a frequency of 1 test per 10m chainage, whichever qty is greater</t>
  </si>
  <si>
    <t>5 Points  (+1 point for each additional lane) across full width of carriageway at 10m frequency
Edge of Seals, Centre of each Lane, Centreline, Centre of each Lane, Edge of Seal</t>
  </si>
  <si>
    <t>Asphalt</t>
  </si>
  <si>
    <t>Residential cul-de-sacs and private ways &lt;40 units</t>
  </si>
  <si>
    <t>Average: 1.50mm
90th %ile: 1.80mm
Max: 2.40mm</t>
  </si>
  <si>
    <t>Average: 1.30mm
90th %ile: 1.60mm
Max: 2.10mm</t>
  </si>
  <si>
    <t>Carriageways less than a million ESAs</t>
  </si>
  <si>
    <t>Average: 1.25mm
90th %ile: 1.50mm
Max: 1.80mm</t>
  </si>
  <si>
    <t>Average: 1.10mm
90th %ile: 1.35mm
Max: 1.80mm</t>
  </si>
  <si>
    <t>Carriageways greater than a million ESAs</t>
  </si>
  <si>
    <t>Average: 1.00mm
90th %ile: 1.20mm
Max: 1.60mm</t>
  </si>
  <si>
    <t>Cohesive Soils</t>
  </si>
  <si>
    <t>Granular</t>
  </si>
  <si>
    <t>CBR</t>
  </si>
  <si>
    <t>Penetration per blow (mm)</t>
  </si>
  <si>
    <t>Min blows/100mm</t>
  </si>
  <si>
    <t>Min blows/300mm</t>
  </si>
  <si>
    <t>CIV</t>
  </si>
  <si>
    <t>n/a</t>
  </si>
  <si>
    <t>Hukanui RD</t>
  </si>
  <si>
    <t>TNZ40</t>
  </si>
  <si>
    <t>Insert Asphalt Design &amp; Material Records
NZTA SP-M-032 Asphalt Surfacing Treatment selection Guidelines</t>
  </si>
  <si>
    <t>SE / PE / PM / PQE</t>
  </si>
  <si>
    <t>NZTA M10:2020 9.9.1
NZTA M27:2020 9.9.1</t>
  </si>
  <si>
    <t>One test per 900 t of asphalt plant production</t>
  </si>
  <si>
    <t>NZTA M10: 2020 Table 5.2
NZTA M27:2020 Table 5.2
TNZ P/11:2007 Table 7.1</t>
  </si>
  <si>
    <t>Tolerance from nominated JMF grading as per 
NZTA M10 Table 5.3
NZTA M27 Table 5.3
TNZ P/11 Table 7.1</t>
  </si>
  <si>
    <t>Tolerance on JMF
Individual ±0.5 (All)
Rolling Average of 3  ±0.3% (DG, AC, SMA)
Rolling Average of 3  ±0.4% (PA)</t>
  </si>
  <si>
    <t xml:space="preserve">QA / SE / PE </t>
  </si>
  <si>
    <t>NZTA M10:2020 9.9.1 and 9.9.2
NZTA M27:2020 9.9.1 and 9.9.2</t>
  </si>
  <si>
    <t>NZTA M10:2020 10.2
NZTA M27: 2020 10.2
Downer Procedures</t>
  </si>
  <si>
    <t>NZTA M/10</t>
  </si>
  <si>
    <t>Safety Audit</t>
  </si>
  <si>
    <t>Safety Audit includes:
-Road marking
                      -Site is left in tidy condition
    -No TM signs on
                         -Site inventory is back on site</t>
  </si>
  <si>
    <t xml:space="preserve">AC14
NZTA M10:2020
</t>
  </si>
  <si>
    <t>Benkelmen Beam Deflection Testing</t>
  </si>
  <si>
    <t>RITS Table 3-23</t>
  </si>
  <si>
    <t>RITS 3.8.3.5
ASTM D5874-16</t>
  </si>
  <si>
    <t>Maximum deflection :2.5mm. Anything above need to discuss with designer</t>
  </si>
  <si>
    <t>Pratibha Metha</t>
  </si>
  <si>
    <t>George Issac</t>
  </si>
  <si>
    <t>Malambo Gwaba</t>
  </si>
  <si>
    <t>Mike Graham</t>
  </si>
  <si>
    <t>Stephan Makiri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</si>
</sst>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12"/>
      <color theme="0"/>
      <name val="Calibri"/>
      <family val="2"/>
      <scheme val="minor"/>
    </font>
    <font>
      <b/>
      <sz val="12"/>
      <color rgb="FFFFFFFF"/>
      <name val="Calibri"/>
      <family val="2"/>
    </font>
    <font>
      <b/>
      <sz val="14"/>
      <color theme="1"/>
      <name val="Calibri"/>
      <family val="2"/>
      <scheme val="minor"/>
    </font>
    <font>
      <b/>
      <sz val="14"/>
      <color theme="1"/>
      <name val="Calibri"/>
      <family val="2"/>
    </font>
    <font>
      <b/>
      <sz val="12"/>
      <color theme="0"/>
      <name val="Calibri"/>
      <family val="2"/>
    </font>
    <font>
      <sz val="8"/>
      <name val="Calibri"/>
      <family val="2"/>
      <scheme val="minor"/>
    </font>
    <font>
      <b/>
      <sz val="36"/>
      <color theme="1"/>
      <name val="Calibri"/>
      <family val="2"/>
      <scheme val="minor"/>
    </font>
    <font>
      <sz val="11"/>
      <color rgb="FF9C0006"/>
      <name val="Calibri"/>
      <family val="2"/>
      <scheme val="minor"/>
    </font>
    <font>
      <sz val="14"/>
      <color rgb="FF000000"/>
      <name val="Times New Roman"/>
      <family val="1"/>
    </font>
    <font>
      <sz val="14"/>
      <color theme="1"/>
      <name val="Calibri"/>
      <family val="2"/>
      <scheme val="minor"/>
    </font>
    <font>
      <sz val="14"/>
      <color theme="1"/>
      <name val="Calibri"/>
      <family val="2"/>
    </font>
    <font>
      <sz val="14"/>
      <color rgb="FF000000"/>
      <name val="Calibri"/>
      <family val="2"/>
    </font>
    <font>
      <sz val="14"/>
      <name val="Calibri"/>
      <family val="2"/>
    </font>
    <font>
      <sz val="14"/>
      <name val="Calibri"/>
      <family val="2"/>
      <scheme val="minor"/>
    </font>
    <font>
      <sz val="14"/>
      <color rgb="FF9C0006"/>
      <name val="Calibri"/>
      <family val="2"/>
      <scheme val="minor"/>
    </font>
    <font>
      <i/>
      <sz val="14"/>
      <name val="Calibri"/>
      <family val="2"/>
    </font>
    <font>
      <sz val="14"/>
      <color theme="1"/>
      <name val="Arial"/>
      <family val="2"/>
    </font>
    <font>
      <sz val="14"/>
      <color rgb="FF000000"/>
      <name val="Arial"/>
      <family val="2"/>
    </font>
    <font>
      <sz val="11"/>
      <color theme="1"/>
      <name val="Calibri"/>
      <family val="2"/>
    </font>
    <font>
      <b/>
      <sz val="14"/>
      <color theme="1"/>
      <name val="Arial"/>
      <family val="2"/>
    </font>
    <font>
      <b/>
      <sz val="14"/>
      <color theme="0"/>
      <name val="Calibri"/>
      <family val="2"/>
      <scheme val="minor"/>
    </font>
    <font>
      <b/>
      <sz val="14"/>
      <name val="Arial"/>
      <family val="2"/>
    </font>
    <font>
      <b/>
      <sz val="18"/>
      <color theme="1"/>
      <name val="Calibri"/>
      <family val="2"/>
    </font>
    <font>
      <b/>
      <sz val="18"/>
      <color theme="1"/>
      <name val="Calibri"/>
      <family val="2"/>
      <scheme val="minor"/>
    </font>
    <font>
      <sz val="11"/>
      <color rgb="FF3F3F76"/>
      <name val="Calibri"/>
      <family val="2"/>
      <scheme val="minor"/>
    </font>
    <font>
      <b/>
      <sz val="11"/>
      <color rgb="FFFA7D00"/>
      <name val="Calibri"/>
      <family val="2"/>
      <scheme val="minor"/>
    </font>
    <font>
      <b/>
      <sz val="11"/>
      <color theme="0"/>
      <name val="Calibri"/>
      <family val="2"/>
      <scheme val="minor"/>
    </font>
    <font>
      <sz val="14"/>
      <color rgb="FF3F3F76"/>
      <name val="Calibri"/>
      <family val="2"/>
      <scheme val="minor"/>
    </font>
    <font>
      <b/>
      <sz val="14"/>
      <color rgb="FFFA7D00"/>
      <name val="Calibri"/>
      <family val="2"/>
      <scheme val="minor"/>
    </font>
    <font>
      <sz val="20"/>
      <color theme="1"/>
      <name val="Calibri"/>
      <family val="2"/>
      <scheme val="minor"/>
    </font>
    <font>
      <sz val="11"/>
      <color rgb="FF9C5700"/>
      <name val="Calibri"/>
      <family val="2"/>
      <scheme val="minor"/>
    </font>
    <font>
      <sz val="14"/>
      <color rgb="FF000000"/>
      <name val="Calibri"/>
      <family val="2"/>
      <scheme val="minor"/>
    </font>
    <font>
      <sz val="14"/>
      <color rgb="FF9C5700"/>
      <name val="Calibri"/>
      <family val="2"/>
      <scheme val="minor"/>
    </font>
    <font>
      <sz val="14"/>
      <color theme="1" tint="0.34998626667073579"/>
      <name val="Calibri"/>
      <family val="2"/>
      <scheme val="minor"/>
    </font>
  </fonts>
  <fills count="21">
    <fill>
      <patternFill patternType="none"/>
    </fill>
    <fill>
      <patternFill patternType="gray125"/>
    </fill>
    <fill>
      <patternFill patternType="solid">
        <fgColor theme="4" tint="-0.499984740745262"/>
        <bgColor indexed="64"/>
      </patternFill>
    </fill>
    <fill>
      <patternFill patternType="solid">
        <fgColor rgb="FF00456B"/>
        <bgColor indexed="64"/>
      </patternFill>
    </fill>
    <fill>
      <patternFill patternType="solid">
        <fgColor rgb="FF1F456A"/>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rgb="FFFFC7CE"/>
      </patternFill>
    </fill>
    <fill>
      <patternFill patternType="solid">
        <fgColor theme="9" tint="0.7999816888943144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EB9C"/>
      </patternFill>
    </fill>
    <fill>
      <patternFill patternType="solid">
        <fgColor rgb="FFFFFF00"/>
        <bgColor indexed="64"/>
      </patternFill>
    </fill>
  </fills>
  <borders count="140">
    <border>
      <left/>
      <right/>
      <top/>
      <bottom/>
      <diagonal/>
    </border>
    <border>
      <left/>
      <right/>
      <top style="thin">
        <color rgb="FF0070C0"/>
      </top>
      <bottom/>
      <diagonal/>
    </border>
    <border>
      <left style="thin">
        <color rgb="FFC00000"/>
      </left>
      <right style="thin">
        <color rgb="FFC00000"/>
      </right>
      <top style="thin">
        <color rgb="FFC00000"/>
      </top>
      <bottom style="thin">
        <color rgb="FFC00000"/>
      </bottom>
      <diagonal/>
    </border>
    <border>
      <left style="medium">
        <color rgb="FFC00000"/>
      </left>
      <right style="medium">
        <color rgb="FFC00000"/>
      </right>
      <top style="medium">
        <color rgb="FFC00000"/>
      </top>
      <bottom style="medium">
        <color rgb="FFC00000"/>
      </bottom>
      <diagonal/>
    </border>
    <border>
      <left style="medium">
        <color rgb="FFC00000"/>
      </left>
      <right style="thin">
        <color rgb="FFC00000"/>
      </right>
      <top style="thin">
        <color rgb="FFC00000"/>
      </top>
      <bottom style="thin">
        <color rgb="FFC00000"/>
      </bottom>
      <diagonal/>
    </border>
    <border>
      <left style="thin">
        <color rgb="FFC00000"/>
      </left>
      <right style="medium">
        <color rgb="FFC00000"/>
      </right>
      <top style="thin">
        <color rgb="FFC00000"/>
      </top>
      <bottom style="thin">
        <color rgb="FFC00000"/>
      </bottom>
      <diagonal/>
    </border>
    <border>
      <left style="medium">
        <color rgb="FFC00000"/>
      </left>
      <right style="thin">
        <color rgb="FFC00000"/>
      </right>
      <top style="thin">
        <color rgb="FFC00000"/>
      </top>
      <bottom style="medium">
        <color rgb="FFC00000"/>
      </bottom>
      <diagonal/>
    </border>
    <border>
      <left style="thin">
        <color rgb="FFC00000"/>
      </left>
      <right style="thin">
        <color rgb="FFC00000"/>
      </right>
      <top style="thin">
        <color rgb="FFC00000"/>
      </top>
      <bottom style="medium">
        <color rgb="FFC00000"/>
      </bottom>
      <diagonal/>
    </border>
    <border>
      <left style="thin">
        <color rgb="FFC00000"/>
      </left>
      <right style="medium">
        <color rgb="FFC00000"/>
      </right>
      <top style="thin">
        <color rgb="FFC00000"/>
      </top>
      <bottom style="medium">
        <color rgb="FFC00000"/>
      </bottom>
      <diagonal/>
    </border>
    <border>
      <left style="thin">
        <color rgb="FFC00000"/>
      </left>
      <right/>
      <top style="thin">
        <color rgb="FFC00000"/>
      </top>
      <bottom style="thin">
        <color rgb="FFC00000"/>
      </bottom>
      <diagonal/>
    </border>
    <border>
      <left/>
      <right style="thin">
        <color rgb="FFC00000"/>
      </right>
      <top style="thin">
        <color rgb="FFC00000"/>
      </top>
      <bottom style="thin">
        <color rgb="FFC00000"/>
      </bottom>
      <diagonal/>
    </border>
    <border>
      <left style="thin">
        <color rgb="FFC00000"/>
      </left>
      <right style="thin">
        <color rgb="FFC00000"/>
      </right>
      <top style="thin">
        <color rgb="FFC00000"/>
      </top>
      <bottom/>
      <diagonal/>
    </border>
    <border>
      <left style="thin">
        <color rgb="FFC00000"/>
      </left>
      <right style="thin">
        <color rgb="FFC00000"/>
      </right>
      <top/>
      <bottom style="thin">
        <color rgb="FFC00000"/>
      </bottom>
      <diagonal/>
    </border>
    <border>
      <left style="medium">
        <color rgb="FFC00000"/>
      </left>
      <right style="thin">
        <color rgb="FFC00000"/>
      </right>
      <top/>
      <bottom style="thin">
        <color rgb="FFC00000"/>
      </bottom>
      <diagonal/>
    </border>
    <border>
      <left style="thin">
        <color rgb="FFC00000"/>
      </left>
      <right style="medium">
        <color rgb="FFC00000"/>
      </right>
      <top/>
      <bottom style="thin">
        <color rgb="FFC00000"/>
      </bottom>
      <diagonal/>
    </border>
    <border>
      <left style="medium">
        <color rgb="FFC00000"/>
      </left>
      <right style="thin">
        <color rgb="FFC00000"/>
      </right>
      <top style="medium">
        <color rgb="FFC00000"/>
      </top>
      <bottom style="thin">
        <color rgb="FF0070C0"/>
      </bottom>
      <diagonal/>
    </border>
    <border>
      <left/>
      <right/>
      <top style="medium">
        <color rgb="FFC00000"/>
      </top>
      <bottom style="thin">
        <color rgb="FF0070C0"/>
      </bottom>
      <diagonal/>
    </border>
    <border>
      <left style="thin">
        <color rgb="FFC00000"/>
      </left>
      <right style="thin">
        <color rgb="FFC00000"/>
      </right>
      <top style="medium">
        <color rgb="FFC00000"/>
      </top>
      <bottom style="thin">
        <color rgb="FF0070C0"/>
      </bottom>
      <diagonal/>
    </border>
    <border>
      <left style="thin">
        <color rgb="FFC00000"/>
      </left>
      <right style="medium">
        <color rgb="FFC00000"/>
      </right>
      <top style="medium">
        <color rgb="FFC00000"/>
      </top>
      <bottom style="thin">
        <color rgb="FF0070C0"/>
      </bottom>
      <diagonal/>
    </border>
    <border>
      <left style="medium">
        <color rgb="FFC00000"/>
      </left>
      <right style="thin">
        <color rgb="FFC00000"/>
      </right>
      <top style="thin">
        <color rgb="FF0070C0"/>
      </top>
      <bottom style="medium">
        <color rgb="FFC00000"/>
      </bottom>
      <diagonal/>
    </border>
    <border>
      <left style="thin">
        <color rgb="FFC00000"/>
      </left>
      <right style="medium">
        <color rgb="FFC00000"/>
      </right>
      <top style="thin">
        <color rgb="FF0070C0"/>
      </top>
      <bottom style="medium">
        <color rgb="FFC00000"/>
      </bottom>
      <diagonal/>
    </border>
    <border>
      <left style="thin">
        <color rgb="FFC00000"/>
      </left>
      <right style="thin">
        <color rgb="FF0070C0"/>
      </right>
      <top style="medium">
        <color rgb="FFC00000"/>
      </top>
      <bottom style="thin">
        <color rgb="FFC00000"/>
      </bottom>
      <diagonal/>
    </border>
    <border>
      <left style="thin">
        <color rgb="FF0070C0"/>
      </left>
      <right style="thin">
        <color rgb="FF0070C0"/>
      </right>
      <top style="medium">
        <color rgb="FFC00000"/>
      </top>
      <bottom style="thin">
        <color rgb="FFC00000"/>
      </bottom>
      <diagonal/>
    </border>
    <border>
      <left style="thin">
        <color rgb="FF0070C0"/>
      </left>
      <right style="thin">
        <color rgb="FFC00000"/>
      </right>
      <top style="medium">
        <color rgb="FFC00000"/>
      </top>
      <bottom style="thin">
        <color rgb="FFC00000"/>
      </bottom>
      <diagonal/>
    </border>
    <border>
      <left/>
      <right/>
      <top/>
      <bottom style="medium">
        <color rgb="FFC00000"/>
      </bottom>
      <diagonal/>
    </border>
    <border>
      <left style="thin">
        <color rgb="FFC00000"/>
      </left>
      <right/>
      <top style="thin">
        <color rgb="FFC00000"/>
      </top>
      <bottom style="medium">
        <color rgb="FFC00000"/>
      </bottom>
      <diagonal/>
    </border>
    <border>
      <left style="thin">
        <color rgb="FF0070C0"/>
      </left>
      <right/>
      <top style="medium">
        <color rgb="FFC00000"/>
      </top>
      <bottom/>
      <diagonal/>
    </border>
    <border>
      <left style="thin">
        <color rgb="FFC00000"/>
      </left>
      <right style="thin">
        <color rgb="FF0070C0"/>
      </right>
      <top style="medium">
        <color rgb="FFC00000"/>
      </top>
      <bottom/>
      <diagonal/>
    </border>
    <border>
      <left style="thin">
        <color rgb="FFC00000"/>
      </left>
      <right style="thin">
        <color rgb="FFC00000"/>
      </right>
      <top style="medium">
        <color rgb="FFC00000"/>
      </top>
      <bottom/>
      <diagonal/>
    </border>
    <border>
      <left style="thin">
        <color rgb="FFC00000"/>
      </left>
      <right style="thin">
        <color rgb="FFC00000"/>
      </right>
      <top style="thin">
        <color rgb="FF0070C0"/>
      </top>
      <bottom/>
      <diagonal/>
    </border>
    <border>
      <left/>
      <right/>
      <top style="medium">
        <color rgb="FFC00000"/>
      </top>
      <bottom style="thin">
        <color theme="5" tint="-0.249977111117893"/>
      </bottom>
      <diagonal/>
    </border>
    <border>
      <left style="thin">
        <color theme="0"/>
      </left>
      <right style="medium">
        <color rgb="FFC00000"/>
      </right>
      <top style="medium">
        <color rgb="FFC00000"/>
      </top>
      <bottom style="thin">
        <color rgb="FFC00000"/>
      </bottom>
      <diagonal/>
    </border>
    <border>
      <left style="thin">
        <color theme="0"/>
      </left>
      <right/>
      <top style="medium">
        <color rgb="FFC00000"/>
      </top>
      <bottom style="thin">
        <color theme="5" tint="-0.249977111117893"/>
      </bottom>
      <diagonal/>
    </border>
    <border>
      <left/>
      <right style="thin">
        <color theme="0"/>
      </right>
      <top style="medium">
        <color rgb="FFC00000"/>
      </top>
      <bottom style="thin">
        <color theme="5" tint="-0.249977111117893"/>
      </bottom>
      <diagonal/>
    </border>
    <border>
      <left style="thin">
        <color theme="0"/>
      </left>
      <right style="thin">
        <color theme="0"/>
      </right>
      <top style="medium">
        <color rgb="FFC00000"/>
      </top>
      <bottom style="thin">
        <color rgb="FFC00000"/>
      </bottom>
      <diagonal/>
    </border>
    <border>
      <left style="medium">
        <color rgb="FFC00000"/>
      </left>
      <right/>
      <top style="medium">
        <color rgb="FFC00000"/>
      </top>
      <bottom style="thin">
        <color rgb="FFC00000"/>
      </bottom>
      <diagonal/>
    </border>
    <border>
      <left style="thin">
        <color rgb="FF0070C0"/>
      </left>
      <right style="thin">
        <color rgb="FF0070C0"/>
      </right>
      <top style="thin">
        <color rgb="FF0070C0"/>
      </top>
      <bottom style="thin">
        <color rgb="FF0070C0"/>
      </bottom>
      <diagonal/>
    </border>
    <border>
      <left style="medium">
        <color rgb="FFC00000"/>
      </left>
      <right style="thin">
        <color rgb="FFC00000"/>
      </right>
      <top style="thin">
        <color rgb="FFC00000"/>
      </top>
      <bottom/>
      <diagonal/>
    </border>
    <border>
      <left style="thin">
        <color rgb="FFC00000"/>
      </left>
      <right style="thin">
        <color rgb="FFC00000"/>
      </right>
      <top/>
      <bottom/>
      <diagonal/>
    </border>
    <border>
      <left style="thin">
        <color rgb="FFC00000"/>
      </left>
      <right style="medium">
        <color rgb="FFC00000"/>
      </right>
      <top style="thin">
        <color rgb="FFC00000"/>
      </top>
      <bottom/>
      <diagonal/>
    </border>
    <border>
      <left style="medium">
        <color rgb="FFC00000"/>
      </left>
      <right style="thin">
        <color rgb="FFC00000"/>
      </right>
      <top style="medium">
        <color rgb="FFC00000"/>
      </top>
      <bottom style="medium">
        <color rgb="FFC00000"/>
      </bottom>
      <diagonal/>
    </border>
    <border>
      <left style="thin">
        <color rgb="FFC00000"/>
      </left>
      <right style="thin">
        <color rgb="FFC00000"/>
      </right>
      <top style="medium">
        <color rgb="FFC00000"/>
      </top>
      <bottom style="medium">
        <color rgb="FFC00000"/>
      </bottom>
      <diagonal/>
    </border>
    <border>
      <left style="thin">
        <color rgb="FFC00000"/>
      </left>
      <right style="medium">
        <color rgb="FFC00000"/>
      </right>
      <top style="medium">
        <color rgb="FFC00000"/>
      </top>
      <bottom style="medium">
        <color rgb="FFC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C00000"/>
      </left>
      <right/>
      <top style="thin">
        <color rgb="FFC00000"/>
      </top>
      <bottom/>
      <diagonal/>
    </border>
    <border>
      <left/>
      <right/>
      <top style="thin">
        <color rgb="FFC00000"/>
      </top>
      <bottom/>
      <diagonal/>
    </border>
    <border>
      <left style="thin">
        <color rgb="FFC00000"/>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style="medium">
        <color rgb="FFFF0000"/>
      </left>
      <right style="medium">
        <color rgb="FFFF0000"/>
      </right>
      <top style="medium">
        <color rgb="FFFF0000"/>
      </top>
      <bottom style="medium">
        <color rgb="FFFF0000"/>
      </bottom>
      <diagonal/>
    </border>
    <border>
      <left style="medium">
        <color rgb="FFFF0000"/>
      </left>
      <right style="thin">
        <color rgb="FFC00000"/>
      </right>
      <top style="medium">
        <color rgb="FFFF0000"/>
      </top>
      <bottom style="thin">
        <color rgb="FFC00000"/>
      </bottom>
      <diagonal/>
    </border>
    <border>
      <left style="thin">
        <color rgb="FFC00000"/>
      </left>
      <right style="thin">
        <color rgb="FFC00000"/>
      </right>
      <top style="medium">
        <color rgb="FFFF0000"/>
      </top>
      <bottom style="thin">
        <color rgb="FFC00000"/>
      </bottom>
      <diagonal/>
    </border>
    <border>
      <left style="thin">
        <color rgb="FFC00000"/>
      </left>
      <right style="medium">
        <color rgb="FFFF0000"/>
      </right>
      <top style="medium">
        <color rgb="FFFF0000"/>
      </top>
      <bottom style="thin">
        <color rgb="FFC00000"/>
      </bottom>
      <diagonal/>
    </border>
    <border>
      <left style="medium">
        <color rgb="FFFF0000"/>
      </left>
      <right style="thin">
        <color rgb="FFC00000"/>
      </right>
      <top style="thin">
        <color rgb="FFC00000"/>
      </top>
      <bottom style="thin">
        <color rgb="FFC00000"/>
      </bottom>
      <diagonal/>
    </border>
    <border>
      <left style="thin">
        <color rgb="FFC00000"/>
      </left>
      <right style="medium">
        <color rgb="FFFF0000"/>
      </right>
      <top style="thin">
        <color rgb="FFC00000"/>
      </top>
      <bottom style="thin">
        <color rgb="FFC00000"/>
      </bottom>
      <diagonal/>
    </border>
    <border>
      <left style="medium">
        <color rgb="FFFF0000"/>
      </left>
      <right style="thin">
        <color rgb="FFC00000"/>
      </right>
      <top style="thin">
        <color rgb="FFC00000"/>
      </top>
      <bottom style="medium">
        <color rgb="FFFF0000"/>
      </bottom>
      <diagonal/>
    </border>
    <border>
      <left style="thin">
        <color rgb="FFC00000"/>
      </left>
      <right style="thin">
        <color rgb="FFC00000"/>
      </right>
      <top style="thin">
        <color rgb="FFC00000"/>
      </top>
      <bottom style="medium">
        <color rgb="FFFF0000"/>
      </bottom>
      <diagonal/>
    </border>
    <border>
      <left style="thin">
        <color rgb="FFC00000"/>
      </left>
      <right style="medium">
        <color rgb="FFFF0000"/>
      </right>
      <top style="thin">
        <color rgb="FFC00000"/>
      </top>
      <bottom style="medium">
        <color rgb="FFFF0000"/>
      </bottom>
      <diagonal/>
    </border>
    <border>
      <left style="medium">
        <color rgb="FFFF0000"/>
      </left>
      <right/>
      <top style="medium">
        <color rgb="FFFF0000"/>
      </top>
      <bottom style="thin">
        <color rgb="FFC00000"/>
      </bottom>
      <diagonal/>
    </border>
    <border>
      <left/>
      <right style="thin">
        <color rgb="FFC00000"/>
      </right>
      <top style="thin">
        <color rgb="FFC00000"/>
      </top>
      <bottom/>
      <diagonal/>
    </border>
    <border>
      <left style="medium">
        <color rgb="FFFF0000"/>
      </left>
      <right style="medium">
        <color rgb="FFFF0000"/>
      </right>
      <top style="medium">
        <color rgb="FFFF0000"/>
      </top>
      <bottom style="thin">
        <color rgb="FFC00000"/>
      </bottom>
      <diagonal/>
    </border>
    <border>
      <left style="medium">
        <color rgb="FFFF0000"/>
      </left>
      <right style="medium">
        <color rgb="FFFF0000"/>
      </right>
      <top style="thin">
        <color rgb="FFC00000"/>
      </top>
      <bottom/>
      <diagonal/>
    </border>
    <border>
      <left style="medium">
        <color rgb="FFFF0000"/>
      </left>
      <right style="medium">
        <color rgb="FFFF0000"/>
      </right>
      <top style="thin">
        <color rgb="FFC00000"/>
      </top>
      <bottom style="thin">
        <color rgb="FFC00000"/>
      </bottom>
      <diagonal/>
    </border>
    <border>
      <left style="medium">
        <color rgb="FFFF0000"/>
      </left>
      <right style="medium">
        <color rgb="FFFF0000"/>
      </right>
      <top style="thin">
        <color rgb="FFC00000"/>
      </top>
      <bottom style="medium">
        <color rgb="FFFF0000"/>
      </bottom>
      <diagonal/>
    </border>
    <border>
      <left style="medium">
        <color rgb="FFFF0000"/>
      </left>
      <right style="medium">
        <color rgb="FFFF0000"/>
      </right>
      <top/>
      <bottom style="thin">
        <color rgb="FFC00000"/>
      </bottom>
      <diagonal/>
    </border>
    <border>
      <left/>
      <right/>
      <top style="medium">
        <color rgb="FFFF0000"/>
      </top>
      <bottom style="thin">
        <color rgb="FFC00000"/>
      </bottom>
      <diagonal/>
    </border>
    <border>
      <left/>
      <right style="medium">
        <color rgb="FFFF0000"/>
      </right>
      <top style="medium">
        <color rgb="FFFF0000"/>
      </top>
      <bottom style="thin">
        <color rgb="FFC00000"/>
      </bottom>
      <diagonal/>
    </border>
    <border>
      <left style="medium">
        <color rgb="FFFF0000"/>
      </left>
      <right style="thin">
        <color rgb="FFC00000"/>
      </right>
      <top style="thin">
        <color rgb="FFC00000"/>
      </top>
      <bottom/>
      <diagonal/>
    </border>
    <border>
      <left style="thin">
        <color rgb="FFC00000"/>
      </left>
      <right style="medium">
        <color rgb="FFFF0000"/>
      </right>
      <top style="thin">
        <color rgb="FFC00000"/>
      </top>
      <bottom/>
      <diagonal/>
    </border>
    <border>
      <left style="medium">
        <color rgb="FFFF0000"/>
      </left>
      <right style="thin">
        <color rgb="FFC00000"/>
      </right>
      <top/>
      <bottom style="thin">
        <color rgb="FFC00000"/>
      </bottom>
      <diagonal/>
    </border>
    <border>
      <left style="thin">
        <color rgb="FFC00000"/>
      </left>
      <right style="medium">
        <color rgb="FFFF0000"/>
      </right>
      <top/>
      <bottom style="thin">
        <color rgb="FFC00000"/>
      </bottom>
      <diagonal/>
    </border>
    <border>
      <left style="medium">
        <color rgb="FFFF0000"/>
      </left>
      <right style="medium">
        <color rgb="FFFF0000"/>
      </right>
      <top/>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style="medium">
        <color rgb="FFFF0000"/>
      </bottom>
      <diagonal/>
    </border>
    <border>
      <left style="medium">
        <color rgb="FFFF0000"/>
      </left>
      <right style="thin">
        <color rgb="FFC00000"/>
      </right>
      <top style="medium">
        <color rgb="FFFF0000"/>
      </top>
      <bottom style="medium">
        <color rgb="FFFF0000"/>
      </bottom>
      <diagonal/>
    </border>
    <border>
      <left style="thin">
        <color rgb="FFC00000"/>
      </left>
      <right style="thin">
        <color rgb="FFC00000"/>
      </right>
      <top style="medium">
        <color rgb="FFFF0000"/>
      </top>
      <bottom style="medium">
        <color rgb="FFFF0000"/>
      </bottom>
      <diagonal/>
    </border>
    <border>
      <left style="thin">
        <color rgb="FFC00000"/>
      </left>
      <right style="medium">
        <color rgb="FFFF0000"/>
      </right>
      <top style="medium">
        <color rgb="FFFF0000"/>
      </top>
      <bottom style="medium">
        <color rgb="FFFF0000"/>
      </bottom>
      <diagonal/>
    </border>
    <border>
      <left style="medium">
        <color rgb="FFFF0000"/>
      </left>
      <right style="thin">
        <color indexed="64"/>
      </right>
      <top style="medium">
        <color rgb="FFFF0000"/>
      </top>
      <bottom style="thin">
        <color indexed="64"/>
      </bottom>
      <diagonal/>
    </border>
    <border>
      <left style="thin">
        <color indexed="64"/>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top/>
      <bottom/>
      <diagonal/>
    </border>
    <border>
      <left/>
      <right style="medium">
        <color rgb="FFFF0000"/>
      </right>
      <top/>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thin">
        <color indexed="64"/>
      </left>
      <right style="thin">
        <color indexed="64"/>
      </right>
      <top style="thin">
        <color indexed="64"/>
      </top>
      <bottom style="medium">
        <color rgb="FFFF0000"/>
      </bottom>
      <diagonal/>
    </border>
    <border>
      <left/>
      <right/>
      <top/>
      <bottom style="medium">
        <color rgb="FFFF0000"/>
      </bottom>
      <diagonal/>
    </border>
    <border>
      <left style="thin">
        <color indexed="64"/>
      </left>
      <right style="medium">
        <color rgb="FFFF0000"/>
      </right>
      <top style="thin">
        <color indexed="64"/>
      </top>
      <bottom style="medium">
        <color rgb="FFFF0000"/>
      </bottom>
      <diagonal/>
    </border>
    <border>
      <left/>
      <right style="thin">
        <color indexed="64"/>
      </right>
      <top/>
      <bottom style="medium">
        <color rgb="FFFF0000"/>
      </bottom>
      <diagonal/>
    </border>
    <border>
      <left style="thin">
        <color indexed="64"/>
      </left>
      <right/>
      <top/>
      <bottom style="medium">
        <color rgb="FFFF0000"/>
      </bottom>
      <diagonal/>
    </border>
    <border>
      <left style="medium">
        <color rgb="FFFF0000"/>
      </left>
      <right/>
      <top/>
      <bottom style="medium">
        <color rgb="FFFF0000"/>
      </bottom>
      <diagonal/>
    </border>
    <border>
      <left style="thin">
        <color indexed="64"/>
      </left>
      <right/>
      <top style="medium">
        <color rgb="FFFF0000"/>
      </top>
      <bottom style="thin">
        <color indexed="64"/>
      </bottom>
      <diagonal/>
    </border>
    <border>
      <left/>
      <right/>
      <top style="medium">
        <color rgb="FFFF0000"/>
      </top>
      <bottom style="thin">
        <color indexed="64"/>
      </bottom>
      <diagonal/>
    </border>
    <border>
      <left/>
      <right style="thin">
        <color indexed="64"/>
      </right>
      <top style="medium">
        <color rgb="FFFF0000"/>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medium">
        <color rgb="FFFF0000"/>
      </left>
      <right/>
      <top style="thin">
        <color indexed="64"/>
      </top>
      <bottom/>
      <diagonal/>
    </border>
    <border>
      <left style="medium">
        <color rgb="FFFF0000"/>
      </left>
      <right/>
      <top/>
      <bottom style="thin">
        <color indexed="64"/>
      </bottom>
      <diagonal/>
    </border>
    <border>
      <left style="medium">
        <color rgb="FFFF0000"/>
      </left>
      <right style="medium">
        <color rgb="FFFF0000"/>
      </right>
      <top style="medium">
        <color rgb="FFFF0000"/>
      </top>
      <bottom style="thin">
        <color rgb="FF0070C0"/>
      </bottom>
      <diagonal/>
    </border>
    <border>
      <left style="medium">
        <color rgb="FFFF0000"/>
      </left>
      <right style="thin">
        <color rgb="FF0070C0"/>
      </right>
      <top style="medium">
        <color rgb="FFFF0000"/>
      </top>
      <bottom style="thin">
        <color rgb="FF0070C0"/>
      </bottom>
      <diagonal/>
    </border>
    <border>
      <left style="thin">
        <color rgb="FF0070C0"/>
      </left>
      <right style="thin">
        <color rgb="FF0070C0"/>
      </right>
      <top style="medium">
        <color rgb="FFFF0000"/>
      </top>
      <bottom style="thin">
        <color rgb="FF0070C0"/>
      </bottom>
      <diagonal/>
    </border>
    <border>
      <left style="thin">
        <color rgb="FF0070C0"/>
      </left>
      <right style="medium">
        <color rgb="FFFF0000"/>
      </right>
      <top style="medium">
        <color rgb="FFFF0000"/>
      </top>
      <bottom style="thin">
        <color rgb="FF0070C0"/>
      </bottom>
      <diagonal/>
    </border>
    <border>
      <left/>
      <right style="thin">
        <color rgb="FF0070C0"/>
      </right>
      <top style="thin">
        <color rgb="FF0070C0"/>
      </top>
      <bottom style="thin">
        <color rgb="FF0070C0"/>
      </bottom>
      <diagonal/>
    </border>
    <border>
      <left style="medium">
        <color rgb="FFFF0000"/>
      </left>
      <right style="medium">
        <color rgb="FFFF0000"/>
      </right>
      <top style="thin">
        <color rgb="FF0070C0"/>
      </top>
      <bottom/>
      <diagonal/>
    </border>
    <border>
      <left style="medium">
        <color rgb="FFFF0000"/>
      </left>
      <right style="medium">
        <color rgb="FFFF0000"/>
      </right>
      <top style="thin">
        <color rgb="FF0070C0"/>
      </top>
      <bottom style="thin">
        <color rgb="FF0070C0"/>
      </bottom>
      <diagonal/>
    </border>
    <border>
      <left style="medium">
        <color rgb="FFFF0000"/>
      </left>
      <right style="thin">
        <color rgb="FF0070C0"/>
      </right>
      <top style="thin">
        <color rgb="FF0070C0"/>
      </top>
      <bottom style="thin">
        <color rgb="FF0070C0"/>
      </bottom>
      <diagonal/>
    </border>
    <border>
      <left style="thin">
        <color rgb="FF0070C0"/>
      </left>
      <right style="thin">
        <color rgb="FF0070C0"/>
      </right>
      <top style="thin">
        <color rgb="FF0070C0"/>
      </top>
      <bottom/>
      <diagonal/>
    </border>
    <border>
      <left style="thin">
        <color rgb="FF0070C0"/>
      </left>
      <right style="medium">
        <color rgb="FFFF0000"/>
      </right>
      <top style="thin">
        <color rgb="FF0070C0"/>
      </top>
      <bottom style="thin">
        <color rgb="FF0070C0"/>
      </bottom>
      <diagonal/>
    </border>
    <border>
      <left style="thin">
        <color rgb="FF0070C0"/>
      </left>
      <right style="thin">
        <color rgb="FF0070C0"/>
      </right>
      <top/>
      <bottom/>
      <diagonal/>
    </border>
    <border>
      <left style="medium">
        <color rgb="FFFF0000"/>
      </left>
      <right style="medium">
        <color rgb="FFFF0000"/>
      </right>
      <top/>
      <bottom style="thin">
        <color rgb="FF0070C0"/>
      </bottom>
      <diagonal/>
    </border>
    <border>
      <left style="thin">
        <color rgb="FF0070C0"/>
      </left>
      <right style="thin">
        <color rgb="FF0070C0"/>
      </right>
      <top/>
      <bottom style="thin">
        <color rgb="FF0070C0"/>
      </bottom>
      <diagonal/>
    </border>
    <border>
      <left style="medium">
        <color rgb="FFFF0000"/>
      </left>
      <right style="thin">
        <color rgb="FF0070C0"/>
      </right>
      <top style="thin">
        <color rgb="FF0070C0"/>
      </top>
      <bottom/>
      <diagonal/>
    </border>
    <border>
      <left style="medium">
        <color rgb="FFFF0000"/>
      </left>
      <right style="medium">
        <color rgb="FFFF0000"/>
      </right>
      <top style="thin">
        <color rgb="FF0070C0"/>
      </top>
      <bottom style="medium">
        <color rgb="FFFF0000"/>
      </bottom>
      <diagonal/>
    </border>
    <border>
      <left style="medium">
        <color rgb="FFFF0000"/>
      </left>
      <right style="thin">
        <color rgb="FF0070C0"/>
      </right>
      <top style="thin">
        <color rgb="FF0070C0"/>
      </top>
      <bottom style="medium">
        <color rgb="FFFF0000"/>
      </bottom>
      <diagonal/>
    </border>
    <border>
      <left style="thin">
        <color rgb="FF0070C0"/>
      </left>
      <right style="thin">
        <color rgb="FF0070C0"/>
      </right>
      <top style="thin">
        <color rgb="FF0070C0"/>
      </top>
      <bottom style="medium">
        <color rgb="FFFF0000"/>
      </bottom>
      <diagonal/>
    </border>
    <border>
      <left style="thin">
        <color rgb="FF0070C0"/>
      </left>
      <right style="medium">
        <color rgb="FFFF0000"/>
      </right>
      <top style="thin">
        <color rgb="FF0070C0"/>
      </top>
      <bottom style="medium">
        <color rgb="FFFF0000"/>
      </bottom>
      <diagonal/>
    </border>
    <border>
      <left style="thin">
        <color rgb="FF0070C0"/>
      </left>
      <right style="thin">
        <color rgb="FF0070C0"/>
      </right>
      <top/>
      <bottom style="thin">
        <color rgb="FF000000"/>
      </bottom>
      <diagonal/>
    </border>
    <border>
      <left style="medium">
        <color rgb="FFFF0000"/>
      </left>
      <right style="thin">
        <color rgb="FF0070C0"/>
      </right>
      <top/>
      <bottom style="thin">
        <color rgb="FF0070C0"/>
      </bottom>
      <diagonal/>
    </border>
    <border>
      <left style="thin">
        <color rgb="FF0070C0"/>
      </left>
      <right style="medium">
        <color rgb="FFFF0000"/>
      </right>
      <top/>
      <bottom style="thin">
        <color rgb="FF0070C0"/>
      </bottom>
      <diagonal/>
    </border>
  </borders>
  <cellStyleXfs count="6">
    <xf numFmtId="0" fontId="0" fillId="0" borderId="0"/>
    <xf numFmtId="0" fontId="11" fillId="9" borderId="0" applyNumberFormat="0" applyBorder="0" applyAlignment="0" applyProtection="0"/>
    <xf numFmtId="0" fontId="28" fillId="16" borderId="115" applyNumberFormat="0" applyAlignment="0" applyProtection="0"/>
    <xf numFmtId="0" fontId="29" fillId="17" borderId="115" applyNumberFormat="0" applyAlignment="0" applyProtection="0"/>
    <xf numFmtId="0" fontId="30" fillId="18" borderId="116" applyNumberFormat="0" applyAlignment="0" applyProtection="0"/>
    <xf numFmtId="0" fontId="34" fillId="19" borderId="0" applyNumberFormat="0" applyBorder="0" applyAlignment="0" applyProtection="0"/>
  </cellStyleXfs>
  <cellXfs count="344">
    <xf numFmtId="0" fontId="0" fillId="0" borderId="0" xfId="0"/>
    <xf numFmtId="0" fontId="1" fillId="0" borderId="0" xfId="0" applyFont="1"/>
    <xf numFmtId="0" fontId="0" fillId="0" borderId="0" xfId="0" applyAlignment="1">
      <alignment horizontal="left"/>
    </xf>
    <xf numFmtId="0" fontId="0" fillId="0" borderId="0" xfId="0" applyAlignment="1">
      <alignment horizontal="center"/>
    </xf>
    <xf numFmtId="0" fontId="3" fillId="0" borderId="0" xfId="0" applyFont="1" applyAlignment="1">
      <alignment vertical="center" wrapText="1"/>
    </xf>
    <xf numFmtId="0" fontId="3" fillId="0" borderId="0" xfId="0" applyFont="1"/>
    <xf numFmtId="0" fontId="8" fillId="3" borderId="7" xfId="0" applyFont="1" applyFill="1" applyBorder="1" applyAlignment="1">
      <alignment horizontal="center" vertical="center" wrapText="1"/>
    </xf>
    <xf numFmtId="0" fontId="8" fillId="3" borderId="24" xfId="0" applyFont="1" applyFill="1" applyBorder="1" applyAlignment="1">
      <alignment horizontal="center" vertical="center" wrapText="1"/>
    </xf>
    <xf numFmtId="0" fontId="8" fillId="3" borderId="25" xfId="0" applyFont="1" applyFill="1" applyBorder="1" applyAlignment="1">
      <alignment horizontal="center" vertical="center" wrapText="1"/>
    </xf>
    <xf numFmtId="0" fontId="4" fillId="4" borderId="7" xfId="0" applyFont="1" applyFill="1" applyBorder="1" applyAlignment="1">
      <alignment horizontal="center"/>
    </xf>
    <xf numFmtId="0" fontId="4" fillId="4" borderId="7" xfId="0" applyFont="1" applyFill="1" applyBorder="1" applyAlignment="1">
      <alignment horizontal="center" wrapText="1"/>
    </xf>
    <xf numFmtId="0" fontId="5" fillId="3" borderId="28"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1" fillId="0" borderId="0" xfId="0" applyFont="1" applyAlignment="1">
      <alignment horizontal="center" vertical="center" wrapText="1"/>
    </xf>
    <xf numFmtId="0" fontId="8" fillId="3" borderId="11" xfId="0" applyFont="1" applyFill="1" applyBorder="1" applyAlignment="1">
      <alignment horizontal="center" vertical="center" wrapText="1"/>
    </xf>
    <xf numFmtId="0" fontId="3" fillId="0" borderId="31" xfId="0" applyFont="1" applyBorder="1"/>
    <xf numFmtId="0" fontId="2" fillId="0" borderId="35" xfId="0" applyFont="1" applyBorder="1" applyAlignment="1">
      <alignment horizontal="center" vertical="center"/>
    </xf>
    <xf numFmtId="49" fontId="2" fillId="0" borderId="34" xfId="0" applyNumberFormat="1" applyFont="1" applyBorder="1" applyAlignment="1">
      <alignment horizontal="center"/>
    </xf>
    <xf numFmtId="0" fontId="14" fillId="0" borderId="2" xfId="0" applyFont="1" applyBorder="1" applyAlignment="1">
      <alignment horizontal="center" vertical="center" wrapText="1"/>
    </xf>
    <xf numFmtId="0" fontId="15" fillId="8"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16" fillId="0" borderId="12" xfId="0" applyFont="1" applyBorder="1" applyAlignment="1">
      <alignment horizontal="center" vertical="center" wrapText="1"/>
    </xf>
    <xf numFmtId="0" fontId="17" fillId="0" borderId="12" xfId="0" quotePrefix="1" applyFont="1" applyBorder="1" applyAlignment="1">
      <alignment horizontal="center" vertical="center" wrapText="1"/>
    </xf>
    <xf numFmtId="0" fontId="13" fillId="0" borderId="12" xfId="0" applyFont="1" applyBorder="1" applyAlignment="1">
      <alignment horizontal="center" vertical="center" wrapText="1"/>
    </xf>
    <xf numFmtId="0" fontId="13" fillId="0" borderId="14" xfId="0" applyFont="1" applyBorder="1" applyAlignment="1">
      <alignment horizontal="center" vertical="center" wrapText="1"/>
    </xf>
    <xf numFmtId="0" fontId="17" fillId="0" borderId="2" xfId="0" quotePrefix="1" applyFont="1" applyBorder="1" applyAlignment="1">
      <alignment horizontal="center" vertical="center" wrapText="1"/>
    </xf>
    <xf numFmtId="0" fontId="13" fillId="0" borderId="2" xfId="0" applyFont="1" applyBorder="1" applyAlignment="1">
      <alignment horizontal="center" vertical="center" wrapText="1"/>
    </xf>
    <xf numFmtId="0" fontId="13" fillId="0" borderId="5" xfId="0" applyFont="1" applyBorder="1" applyAlignment="1">
      <alignment horizontal="center" vertical="center" wrapText="1"/>
    </xf>
    <xf numFmtId="0" fontId="13" fillId="6" borderId="2" xfId="0" applyFont="1" applyFill="1" applyBorder="1" applyAlignment="1">
      <alignment horizontal="center" vertical="center" wrapText="1"/>
    </xf>
    <xf numFmtId="0" fontId="17" fillId="0" borderId="2" xfId="0" applyFont="1" applyBorder="1" applyAlignment="1">
      <alignment horizontal="center" vertical="center" wrapText="1"/>
    </xf>
    <xf numFmtId="0" fontId="15" fillId="7" borderId="2" xfId="0" applyFont="1" applyFill="1" applyBorder="1" applyAlignment="1">
      <alignment horizontal="center" vertical="center" wrapText="1"/>
    </xf>
    <xf numFmtId="2" fontId="14" fillId="0" borderId="2" xfId="0" applyNumberFormat="1" applyFont="1" applyBorder="1" applyAlignment="1">
      <alignment horizontal="center" vertical="center" wrapText="1"/>
    </xf>
    <xf numFmtId="2" fontId="13" fillId="0" borderId="4" xfId="0" applyNumberFormat="1" applyFont="1" applyBorder="1" applyAlignment="1">
      <alignment horizontal="center" vertical="center" wrapText="1"/>
    </xf>
    <xf numFmtId="0" fontId="17" fillId="6" borderId="2" xfId="0" applyFont="1" applyFill="1" applyBorder="1" applyAlignment="1">
      <alignment horizontal="center" vertical="center" wrapText="1"/>
    </xf>
    <xf numFmtId="2" fontId="16" fillId="0" borderId="2" xfId="0" applyNumberFormat="1" applyFont="1" applyBorder="1" applyAlignment="1">
      <alignment horizontal="center" vertical="center" wrapText="1"/>
    </xf>
    <xf numFmtId="0" fontId="15" fillId="0" borderId="2" xfId="0" applyFont="1" applyBorder="1" applyAlignment="1">
      <alignment horizontal="center" vertical="center" wrapText="1"/>
    </xf>
    <xf numFmtId="0" fontId="13" fillId="5" borderId="2" xfId="0" applyFont="1" applyFill="1" applyBorder="1" applyAlignment="1">
      <alignment horizontal="center" vertical="center" wrapText="1"/>
    </xf>
    <xf numFmtId="0" fontId="13" fillId="0" borderId="9" xfId="0" applyFont="1" applyBorder="1" applyAlignment="1">
      <alignment horizontal="center" vertical="center" wrapText="1"/>
    </xf>
    <xf numFmtId="0" fontId="13" fillId="0" borderId="3" xfId="0" applyFont="1" applyBorder="1" applyAlignment="1">
      <alignment horizontal="center" vertical="center" wrapText="1"/>
    </xf>
    <xf numFmtId="0" fontId="13" fillId="5" borderId="10" xfId="0" applyFont="1" applyFill="1" applyBorder="1" applyAlignment="1">
      <alignment horizontal="center" vertical="center" wrapText="1"/>
    </xf>
    <xf numFmtId="0" fontId="17" fillId="0" borderId="12" xfId="0" applyFont="1" applyBorder="1" applyAlignment="1">
      <alignment horizontal="center" vertical="center" wrapText="1"/>
    </xf>
    <xf numFmtId="0" fontId="17" fillId="5" borderId="2" xfId="0" applyFont="1" applyFill="1" applyBorder="1" applyAlignment="1">
      <alignment horizontal="center" vertical="center" wrapText="1"/>
    </xf>
    <xf numFmtId="0" fontId="16" fillId="0" borderId="7" xfId="0" applyFont="1" applyBorder="1" applyAlignment="1">
      <alignment horizontal="center" vertical="center" wrapText="1"/>
    </xf>
    <xf numFmtId="0" fontId="17" fillId="0" borderId="7" xfId="0" applyFont="1" applyBorder="1" applyAlignment="1">
      <alignment horizontal="center" vertical="center" wrapText="1"/>
    </xf>
    <xf numFmtId="2" fontId="13" fillId="0" borderId="2" xfId="0" applyNumberFormat="1" applyFont="1" applyBorder="1" applyAlignment="1">
      <alignment horizontal="center" vertical="center" wrapText="1"/>
    </xf>
    <xf numFmtId="0" fontId="13" fillId="0" borderId="11" xfId="0" applyFont="1" applyBorder="1" applyAlignment="1">
      <alignment horizontal="center" vertical="center" wrapText="1"/>
    </xf>
    <xf numFmtId="0" fontId="13" fillId="8" borderId="2" xfId="0" applyFont="1" applyFill="1" applyBorder="1" applyAlignment="1">
      <alignment horizontal="center" vertical="center" wrapText="1"/>
    </xf>
    <xf numFmtId="0" fontId="13" fillId="0" borderId="8" xfId="0" applyFont="1" applyBorder="1" applyAlignment="1">
      <alignment horizontal="center" vertical="center" wrapText="1"/>
    </xf>
    <xf numFmtId="2" fontId="13" fillId="0" borderId="13" xfId="0" applyNumberFormat="1" applyFont="1" applyBorder="1" applyAlignment="1">
      <alignment horizontal="center" vertical="center" wrapText="1"/>
    </xf>
    <xf numFmtId="2" fontId="17" fillId="0" borderId="4" xfId="0" applyNumberFormat="1" applyFont="1" applyBorder="1" applyAlignment="1">
      <alignment horizontal="center" vertical="center" wrapText="1"/>
    </xf>
    <xf numFmtId="2" fontId="17" fillId="0" borderId="6" xfId="0" applyNumberFormat="1" applyFont="1" applyBorder="1" applyAlignment="1">
      <alignment horizontal="center" vertical="center" wrapText="1"/>
    </xf>
    <xf numFmtId="0" fontId="13" fillId="0" borderId="0" xfId="0" applyFont="1" applyAlignment="1">
      <alignment horizontal="center" vertical="center" wrapText="1"/>
    </xf>
    <xf numFmtId="0" fontId="16" fillId="0" borderId="36" xfId="0" applyFont="1" applyBorder="1" applyAlignment="1">
      <alignment horizontal="center" vertical="center" wrapText="1"/>
    </xf>
    <xf numFmtId="0" fontId="18" fillId="5" borderId="2" xfId="1" applyFont="1" applyFill="1" applyBorder="1" applyAlignment="1">
      <alignment horizontal="center" vertical="center" wrapText="1"/>
    </xf>
    <xf numFmtId="0" fontId="13" fillId="0" borderId="0" xfId="0" quotePrefix="1" applyFont="1" applyAlignment="1">
      <alignment horizontal="center" vertical="center" wrapText="1"/>
    </xf>
    <xf numFmtId="0" fontId="13" fillId="5" borderId="2" xfId="1" applyFont="1" applyFill="1" applyBorder="1" applyAlignment="1">
      <alignment horizontal="center" vertical="center" wrapText="1"/>
    </xf>
    <xf numFmtId="2" fontId="13" fillId="0" borderId="37" xfId="0" applyNumberFormat="1" applyFont="1" applyBorder="1" applyAlignment="1">
      <alignment horizontal="center" vertical="center" wrapText="1"/>
    </xf>
    <xf numFmtId="0" fontId="14" fillId="0" borderId="11" xfId="0" applyFont="1" applyBorder="1" applyAlignment="1">
      <alignment horizontal="center" vertical="center" wrapText="1"/>
    </xf>
    <xf numFmtId="0" fontId="15" fillId="8" borderId="11" xfId="0" applyFont="1" applyFill="1" applyBorder="1" applyAlignment="1">
      <alignment horizontal="center" vertical="center" wrapText="1"/>
    </xf>
    <xf numFmtId="0" fontId="16" fillId="0" borderId="11" xfId="0" applyFont="1" applyBorder="1" applyAlignment="1">
      <alignment horizontal="center" vertical="center" wrapText="1"/>
    </xf>
    <xf numFmtId="0" fontId="17" fillId="0" borderId="11" xfId="0" quotePrefix="1" applyFont="1" applyBorder="1" applyAlignment="1">
      <alignment horizontal="center" vertical="center" wrapText="1"/>
    </xf>
    <xf numFmtId="0" fontId="13" fillId="0" borderId="38" xfId="0" applyFont="1" applyBorder="1" applyAlignment="1">
      <alignment horizontal="center" vertical="center" wrapText="1"/>
    </xf>
    <xf numFmtId="0" fontId="13" fillId="0" borderId="39" xfId="0" applyFont="1" applyBorder="1" applyAlignment="1">
      <alignment horizontal="center" vertical="center" wrapText="1"/>
    </xf>
    <xf numFmtId="0" fontId="14" fillId="0" borderId="12" xfId="0" applyFont="1" applyBorder="1" applyAlignment="1">
      <alignment horizontal="center" vertical="center" wrapText="1"/>
    </xf>
    <xf numFmtId="0" fontId="13" fillId="6" borderId="12" xfId="0" applyFont="1" applyFill="1" applyBorder="1" applyAlignment="1">
      <alignment horizontal="center" vertical="center" wrapText="1"/>
    </xf>
    <xf numFmtId="2" fontId="13" fillId="0" borderId="40" xfId="0" applyNumberFormat="1" applyFont="1" applyBorder="1" applyAlignment="1">
      <alignment horizontal="center" vertical="center" wrapText="1"/>
    </xf>
    <xf numFmtId="0" fontId="14" fillId="0" borderId="41" xfId="0" applyFont="1" applyBorder="1" applyAlignment="1">
      <alignment horizontal="center" vertical="center" wrapText="1"/>
    </xf>
    <xf numFmtId="0" fontId="15" fillId="8" borderId="41" xfId="0" applyFont="1" applyFill="1" applyBorder="1" applyAlignment="1">
      <alignment horizontal="center" vertical="center" wrapText="1"/>
    </xf>
    <xf numFmtId="0" fontId="16" fillId="0" borderId="41" xfId="0" applyFont="1" applyBorder="1" applyAlignment="1">
      <alignment horizontal="center" vertical="center" wrapText="1"/>
    </xf>
    <xf numFmtId="0" fontId="12" fillId="0" borderId="41" xfId="0" applyFont="1" applyBorder="1" applyAlignment="1">
      <alignment horizontal="center" vertical="center" wrapText="1"/>
    </xf>
    <xf numFmtId="0" fontId="18" fillId="5" borderId="41" xfId="1" quotePrefix="1" applyFont="1" applyFill="1" applyBorder="1" applyAlignment="1">
      <alignment horizontal="center" vertical="center" wrapText="1"/>
    </xf>
    <xf numFmtId="0" fontId="13" fillId="0" borderId="41" xfId="0" applyFont="1" applyBorder="1" applyAlignment="1">
      <alignment horizontal="center" vertical="center" wrapText="1"/>
    </xf>
    <xf numFmtId="0" fontId="13" fillId="0" borderId="42" xfId="0" applyFont="1" applyBorder="1" applyAlignment="1">
      <alignment horizontal="center" vertical="center" wrapText="1"/>
    </xf>
    <xf numFmtId="0" fontId="0" fillId="0" borderId="2" xfId="0" applyBorder="1"/>
    <xf numFmtId="0" fontId="0" fillId="0" borderId="0" xfId="0" applyAlignment="1">
      <alignment wrapText="1"/>
    </xf>
    <xf numFmtId="0" fontId="0" fillId="0" borderId="44" xfId="0" applyBorder="1" applyAlignment="1">
      <alignment horizontal="center" wrapText="1"/>
    </xf>
    <xf numFmtId="0" fontId="0" fillId="12" borderId="48" xfId="0" applyFill="1" applyBorder="1" applyAlignment="1">
      <alignment horizontal="center" wrapText="1"/>
    </xf>
    <xf numFmtId="0" fontId="0" fillId="12" borderId="43" xfId="0" applyFill="1" applyBorder="1" applyAlignment="1">
      <alignment horizontal="center"/>
    </xf>
    <xf numFmtId="0" fontId="0" fillId="12" borderId="52" xfId="0" applyFill="1" applyBorder="1" applyAlignment="1">
      <alignment horizontal="center"/>
    </xf>
    <xf numFmtId="0" fontId="0" fillId="12" borderId="53" xfId="0" applyFill="1" applyBorder="1" applyAlignment="1">
      <alignment horizontal="center"/>
    </xf>
    <xf numFmtId="0" fontId="0" fillId="12" borderId="54" xfId="0" applyFill="1" applyBorder="1" applyAlignment="1">
      <alignment horizontal="center"/>
    </xf>
    <xf numFmtId="0" fontId="0" fillId="12" borderId="55" xfId="0" applyFill="1" applyBorder="1" applyAlignment="1">
      <alignment horizontal="center"/>
    </xf>
    <xf numFmtId="0" fontId="0" fillId="13" borderId="45" xfId="0" applyFill="1" applyBorder="1" applyAlignment="1">
      <alignment horizontal="center"/>
    </xf>
    <xf numFmtId="0" fontId="0" fillId="13" borderId="50" xfId="0" applyFill="1" applyBorder="1" applyAlignment="1">
      <alignment horizontal="center"/>
    </xf>
    <xf numFmtId="0" fontId="0" fillId="13" borderId="51" xfId="0" applyFill="1" applyBorder="1" applyAlignment="1">
      <alignment horizontal="center"/>
    </xf>
    <xf numFmtId="0" fontId="0" fillId="12" borderId="58" xfId="0" applyFill="1" applyBorder="1" applyAlignment="1">
      <alignment horizontal="center"/>
    </xf>
    <xf numFmtId="0" fontId="0" fillId="12" borderId="60" xfId="0" applyFill="1" applyBorder="1" applyAlignment="1">
      <alignment horizontal="center"/>
    </xf>
    <xf numFmtId="0" fontId="0" fillId="13" borderId="44" xfId="0" applyFill="1" applyBorder="1" applyAlignment="1">
      <alignment horizontal="center" wrapText="1"/>
    </xf>
    <xf numFmtId="0" fontId="0" fillId="12" borderId="61" xfId="0" applyFill="1" applyBorder="1" applyAlignment="1">
      <alignment horizontal="center" wrapText="1"/>
    </xf>
    <xf numFmtId="0" fontId="0" fillId="12" borderId="62" xfId="0" applyFill="1" applyBorder="1" applyAlignment="1">
      <alignment horizontal="center" wrapText="1"/>
    </xf>
    <xf numFmtId="0" fontId="0" fillId="14" borderId="59" xfId="0" applyFill="1" applyBorder="1" applyAlignment="1">
      <alignment horizontal="center"/>
    </xf>
    <xf numFmtId="0" fontId="0" fillId="14" borderId="43" xfId="0" applyFill="1" applyBorder="1" applyAlignment="1">
      <alignment horizontal="center"/>
    </xf>
    <xf numFmtId="0" fontId="0" fillId="14" borderId="53" xfId="0" applyFill="1" applyBorder="1" applyAlignment="1">
      <alignment horizontal="center"/>
    </xf>
    <xf numFmtId="0" fontId="0" fillId="14" borderId="56" xfId="0" applyFill="1" applyBorder="1" applyAlignment="1">
      <alignment horizontal="center"/>
    </xf>
    <xf numFmtId="0" fontId="0" fillId="14" borderId="57" xfId="0" applyFill="1" applyBorder="1" applyAlignment="1">
      <alignment horizontal="center"/>
    </xf>
    <xf numFmtId="0" fontId="0" fillId="14" borderId="50" xfId="0" applyFill="1" applyBorder="1" applyAlignment="1">
      <alignment horizontal="center"/>
    </xf>
    <xf numFmtId="0" fontId="0" fillId="0" borderId="57" xfId="0" applyBorder="1" applyAlignment="1">
      <alignment horizontal="center" wrapText="1"/>
    </xf>
    <xf numFmtId="0" fontId="0" fillId="0" borderId="50" xfId="0" applyBorder="1" applyAlignment="1">
      <alignment horizontal="center" wrapText="1"/>
    </xf>
    <xf numFmtId="0" fontId="0" fillId="0" borderId="51" xfId="0" applyBorder="1" applyAlignment="1">
      <alignment horizontal="center" wrapText="1"/>
    </xf>
    <xf numFmtId="0" fontId="0" fillId="0" borderId="43" xfId="0" applyBorder="1" applyAlignment="1">
      <alignment wrapText="1"/>
    </xf>
    <xf numFmtId="0" fontId="0" fillId="0" borderId="63" xfId="0" applyBorder="1" applyAlignment="1">
      <alignment wrapText="1"/>
    </xf>
    <xf numFmtId="0" fontId="1" fillId="0" borderId="64" xfId="0" applyFont="1" applyBorder="1"/>
    <xf numFmtId="0" fontId="1" fillId="0" borderId="65" xfId="0" applyFont="1" applyBorder="1"/>
    <xf numFmtId="0" fontId="1" fillId="0" borderId="52" xfId="0" applyFont="1" applyBorder="1" applyAlignment="1">
      <alignment wrapText="1"/>
    </xf>
    <xf numFmtId="0" fontId="0" fillId="0" borderId="53" xfId="0" applyBorder="1" applyAlignment="1">
      <alignment wrapText="1"/>
    </xf>
    <xf numFmtId="0" fontId="1" fillId="0" borderId="54" xfId="0" applyFont="1" applyBorder="1" applyAlignment="1">
      <alignment wrapText="1"/>
    </xf>
    <xf numFmtId="0" fontId="0" fillId="0" borderId="55" xfId="0" applyBorder="1" applyAlignment="1">
      <alignment wrapText="1"/>
    </xf>
    <xf numFmtId="0" fontId="0" fillId="0" borderId="56" xfId="0" applyBorder="1" applyAlignment="1">
      <alignment wrapText="1"/>
    </xf>
    <xf numFmtId="0" fontId="1" fillId="0" borderId="64" xfId="0" applyFont="1" applyBorder="1" applyAlignment="1">
      <alignment wrapText="1"/>
    </xf>
    <xf numFmtId="0" fontId="1" fillId="0" borderId="65" xfId="0" applyFont="1" applyBorder="1" applyAlignment="1">
      <alignment wrapText="1"/>
    </xf>
    <xf numFmtId="0" fontId="1" fillId="0" borderId="52" xfId="0" applyFont="1" applyBorder="1" applyAlignment="1">
      <alignment vertical="top" wrapText="1"/>
    </xf>
    <xf numFmtId="0" fontId="1" fillId="0" borderId="54" xfId="0" applyFont="1" applyBorder="1" applyAlignment="1">
      <alignment vertical="top" wrapText="1"/>
    </xf>
    <xf numFmtId="0" fontId="13" fillId="0" borderId="2" xfId="0" applyFont="1" applyBorder="1"/>
    <xf numFmtId="0" fontId="13" fillId="0" borderId="0" xfId="0" applyFont="1"/>
    <xf numFmtId="0" fontId="0" fillId="0" borderId="68" xfId="0" applyBorder="1"/>
    <xf numFmtId="0" fontId="0" fillId="0" borderId="69" xfId="0" applyBorder="1"/>
    <xf numFmtId="0" fontId="16" fillId="0" borderId="72" xfId="0" applyFont="1" applyBorder="1" applyAlignment="1">
      <alignment horizontal="center" vertical="center" wrapText="1"/>
    </xf>
    <xf numFmtId="0" fontId="13" fillId="0" borderId="72" xfId="0" applyFont="1" applyBorder="1" applyAlignment="1">
      <alignment horizontal="center" vertical="center" wrapText="1"/>
    </xf>
    <xf numFmtId="2" fontId="14" fillId="0" borderId="83" xfId="0" applyNumberFormat="1" applyFont="1" applyBorder="1" applyAlignment="1">
      <alignment horizontal="center" vertical="center" wrapText="1"/>
    </xf>
    <xf numFmtId="2" fontId="16" fillId="0" borderId="83" xfId="0" applyNumberFormat="1" applyFont="1" applyBorder="1" applyAlignment="1">
      <alignment horizontal="center" vertical="center" wrapText="1"/>
    </xf>
    <xf numFmtId="0" fontId="15" fillId="10" borderId="81" xfId="0" applyFont="1" applyFill="1" applyBorder="1" applyAlignment="1">
      <alignment horizontal="center" vertical="center" wrapText="1"/>
    </xf>
    <xf numFmtId="0" fontId="15" fillId="10" borderId="83" xfId="0" applyFont="1" applyFill="1" applyBorder="1" applyAlignment="1">
      <alignment horizontal="center" vertical="center" wrapText="1"/>
    </xf>
    <xf numFmtId="0" fontId="16" fillId="0" borderId="71" xfId="0" applyFont="1" applyBorder="1" applyAlignment="1">
      <alignment horizontal="center" vertical="center" wrapText="1"/>
    </xf>
    <xf numFmtId="0" fontId="17" fillId="0" borderId="73" xfId="0" quotePrefix="1" applyFont="1" applyBorder="1" applyAlignment="1">
      <alignment horizontal="center" vertical="center" wrapText="1"/>
    </xf>
    <xf numFmtId="0" fontId="16" fillId="0" borderId="74" xfId="0" applyFont="1" applyBorder="1" applyAlignment="1">
      <alignment horizontal="center" vertical="center" wrapText="1"/>
    </xf>
    <xf numFmtId="0" fontId="17" fillId="0" borderId="75" xfId="0" quotePrefix="1" applyFont="1" applyBorder="1" applyAlignment="1">
      <alignment horizontal="center" vertical="center" wrapText="1"/>
    </xf>
    <xf numFmtId="0" fontId="17" fillId="0" borderId="91" xfId="0" applyFont="1" applyBorder="1" applyAlignment="1">
      <alignment horizontal="center" vertical="center" wrapText="1"/>
    </xf>
    <xf numFmtId="0" fontId="17" fillId="0" borderId="75" xfId="0" applyFont="1" applyBorder="1" applyAlignment="1">
      <alignment horizontal="center" vertical="center" wrapText="1"/>
    </xf>
    <xf numFmtId="0" fontId="16" fillId="0" borderId="88" xfId="0" applyFont="1" applyBorder="1" applyAlignment="1">
      <alignment horizontal="center" vertical="center" wrapText="1"/>
    </xf>
    <xf numFmtId="0" fontId="13" fillId="0" borderId="81" xfId="0" applyFont="1" applyBorder="1" applyAlignment="1">
      <alignment horizontal="center" vertical="center" wrapText="1"/>
    </xf>
    <xf numFmtId="0" fontId="13" fillId="0" borderId="83" xfId="0" applyFont="1" applyBorder="1" applyAlignment="1">
      <alignment horizontal="center" vertical="center" wrapText="1"/>
    </xf>
    <xf numFmtId="0" fontId="13" fillId="0" borderId="84" xfId="0" applyFont="1" applyBorder="1" applyAlignment="1">
      <alignment horizontal="center" vertical="center" wrapText="1"/>
    </xf>
    <xf numFmtId="0" fontId="13" fillId="0" borderId="85" xfId="0" applyFont="1" applyBorder="1" applyAlignment="1">
      <alignment horizontal="center" vertical="center" wrapText="1"/>
    </xf>
    <xf numFmtId="0" fontId="13" fillId="12" borderId="83" xfId="0" applyFont="1" applyFill="1" applyBorder="1" applyAlignment="1">
      <alignment horizontal="center" vertical="center" wrapText="1"/>
    </xf>
    <xf numFmtId="0" fontId="8" fillId="3" borderId="76" xfId="0" applyFont="1" applyFill="1" applyBorder="1" applyAlignment="1">
      <alignment horizontal="center" vertical="center" wrapText="1"/>
    </xf>
    <xf numFmtId="0" fontId="8" fillId="3" borderId="77" xfId="0" applyFont="1" applyFill="1" applyBorder="1" applyAlignment="1">
      <alignment horizontal="center" vertical="center" wrapText="1"/>
    </xf>
    <xf numFmtId="0" fontId="8" fillId="3" borderId="78" xfId="0" applyFont="1" applyFill="1" applyBorder="1" applyAlignment="1">
      <alignment horizontal="center" vertical="center" wrapText="1"/>
    </xf>
    <xf numFmtId="0" fontId="13" fillId="12" borderId="84" xfId="0" applyFont="1" applyFill="1" applyBorder="1" applyAlignment="1">
      <alignment horizontal="center" vertical="center" wrapText="1"/>
    </xf>
    <xf numFmtId="0" fontId="15" fillId="10" borderId="85" xfId="0" applyFont="1" applyFill="1" applyBorder="1" applyAlignment="1">
      <alignment horizontal="center" vertical="center" wrapText="1"/>
    </xf>
    <xf numFmtId="0" fontId="16" fillId="0" borderId="90" xfId="0" applyFont="1" applyBorder="1" applyAlignment="1">
      <alignment horizontal="center" vertical="center" wrapText="1"/>
    </xf>
    <xf numFmtId="0" fontId="7" fillId="0" borderId="95" xfId="0" applyFont="1" applyBorder="1" applyAlignment="1">
      <alignment horizontal="center" vertical="center" wrapText="1"/>
    </xf>
    <xf numFmtId="0" fontId="15" fillId="15" borderId="70" xfId="0" applyFont="1" applyFill="1" applyBorder="1" applyAlignment="1">
      <alignment horizontal="center" vertical="center" wrapText="1"/>
    </xf>
    <xf numFmtId="0" fontId="17" fillId="0" borderId="96" xfId="0" applyFont="1" applyBorder="1" applyAlignment="1">
      <alignment horizontal="center" vertical="center" wrapText="1"/>
    </xf>
    <xf numFmtId="0" fontId="17" fillId="0" borderId="97" xfId="0" applyFont="1" applyBorder="1" applyAlignment="1">
      <alignment horizontal="center" vertical="center" wrapText="1"/>
    </xf>
    <xf numFmtId="0" fontId="17" fillId="0" borderId="98" xfId="0" applyFont="1" applyBorder="1" applyAlignment="1">
      <alignment horizontal="center" vertical="center" wrapText="1"/>
    </xf>
    <xf numFmtId="0" fontId="13" fillId="0" borderId="70" xfId="0" applyFont="1" applyBorder="1" applyAlignment="1">
      <alignment horizontal="center" vertical="center" wrapText="1"/>
    </xf>
    <xf numFmtId="0" fontId="15" fillId="10" borderId="82" xfId="0" applyFont="1" applyFill="1" applyBorder="1" applyAlignment="1">
      <alignment horizontal="center" vertical="center" wrapText="1"/>
    </xf>
    <xf numFmtId="0" fontId="17" fillId="0" borderId="89" xfId="0" quotePrefix="1" applyFont="1" applyBorder="1" applyAlignment="1">
      <alignment horizontal="center" vertical="center" wrapText="1"/>
    </xf>
    <xf numFmtId="0" fontId="16" fillId="0" borderId="96" xfId="0" applyFont="1" applyBorder="1" applyAlignment="1">
      <alignment horizontal="center" vertical="center" wrapText="1"/>
    </xf>
    <xf numFmtId="0" fontId="16" fillId="0" borderId="97" xfId="0" applyFont="1" applyBorder="1" applyAlignment="1">
      <alignment horizontal="center" vertical="center" wrapText="1"/>
    </xf>
    <xf numFmtId="0" fontId="17" fillId="0" borderId="98" xfId="0" quotePrefix="1" applyFont="1" applyBorder="1" applyAlignment="1">
      <alignment horizontal="center" vertical="center" wrapText="1"/>
    </xf>
    <xf numFmtId="0" fontId="12" fillId="0" borderId="11" xfId="0" applyFont="1" applyBorder="1" applyAlignment="1">
      <alignment horizontal="center" vertical="center" wrapText="1"/>
    </xf>
    <xf numFmtId="0" fontId="17" fillId="0" borderId="89" xfId="1" quotePrefix="1" applyFont="1" applyFill="1" applyBorder="1" applyAlignment="1">
      <alignment horizontal="center" vertical="center" wrapText="1"/>
    </xf>
    <xf numFmtId="2" fontId="14" fillId="0" borderId="82" xfId="0" applyNumberFormat="1" applyFont="1" applyBorder="1" applyAlignment="1">
      <alignment horizontal="center" vertical="center" wrapText="1"/>
    </xf>
    <xf numFmtId="0" fontId="1" fillId="0" borderId="0" xfId="0" applyFont="1" applyAlignment="1">
      <alignment horizontal="center"/>
    </xf>
    <xf numFmtId="0" fontId="2" fillId="0" borderId="0" xfId="0" applyFont="1" applyAlignment="1">
      <alignment horizontal="center"/>
    </xf>
    <xf numFmtId="2" fontId="14" fillId="0" borderId="70" xfId="0" applyNumberFormat="1" applyFont="1" applyBorder="1" applyAlignment="1">
      <alignment horizontal="center" vertical="center" wrapText="1"/>
    </xf>
    <xf numFmtId="2" fontId="14" fillId="0" borderId="81" xfId="0" applyNumberFormat="1" applyFont="1" applyBorder="1" applyAlignment="1">
      <alignment horizontal="center" vertical="center" wrapText="1"/>
    </xf>
    <xf numFmtId="2" fontId="14" fillId="0" borderId="85" xfId="0" applyNumberFormat="1" applyFont="1" applyBorder="1" applyAlignment="1">
      <alignment horizontal="center" vertical="center" wrapText="1"/>
    </xf>
    <xf numFmtId="0" fontId="13" fillId="0" borderId="43" xfId="0" applyFont="1" applyBorder="1" applyAlignment="1">
      <alignment horizontal="right"/>
    </xf>
    <xf numFmtId="0" fontId="6" fillId="0" borderId="43" xfId="0" applyFont="1" applyBorder="1" applyAlignment="1">
      <alignment horizontal="right"/>
    </xf>
    <xf numFmtId="0" fontId="6" fillId="0" borderId="43" xfId="0" applyFont="1" applyBorder="1" applyAlignment="1">
      <alignment horizontal="center"/>
    </xf>
    <xf numFmtId="0" fontId="13" fillId="0" borderId="9" xfId="0" applyFont="1" applyBorder="1"/>
    <xf numFmtId="0" fontId="13" fillId="0" borderId="100" xfId="0" applyFont="1" applyBorder="1"/>
    <xf numFmtId="0" fontId="6" fillId="0" borderId="105" xfId="0" applyFont="1" applyBorder="1"/>
    <xf numFmtId="0" fontId="13" fillId="0" borderId="105" xfId="0" applyFont="1" applyBorder="1"/>
    <xf numFmtId="0" fontId="13" fillId="0" borderId="106" xfId="0" applyFont="1" applyBorder="1" applyAlignment="1">
      <alignment horizontal="right"/>
    </xf>
    <xf numFmtId="0" fontId="13" fillId="0" borderId="108" xfId="0" applyFont="1" applyBorder="1"/>
    <xf numFmtId="0" fontId="6" fillId="13" borderId="99" xfId="0" applyFont="1" applyFill="1" applyBorder="1"/>
    <xf numFmtId="0" fontId="6" fillId="13" borderId="104" xfId="0" applyFont="1" applyFill="1" applyBorder="1"/>
    <xf numFmtId="0" fontId="6" fillId="13" borderId="43" xfId="0" applyFont="1" applyFill="1" applyBorder="1"/>
    <xf numFmtId="0" fontId="13" fillId="13" borderId="43" xfId="0" applyFont="1" applyFill="1" applyBorder="1" applyAlignment="1">
      <alignment horizontal="left" indent="1"/>
    </xf>
    <xf numFmtId="0" fontId="6" fillId="13" borderId="43" xfId="0" applyFont="1" applyFill="1" applyBorder="1" applyAlignment="1">
      <alignment horizontal="left"/>
    </xf>
    <xf numFmtId="0" fontId="6" fillId="11" borderId="102" xfId="0" applyFont="1" applyFill="1" applyBorder="1"/>
    <xf numFmtId="0" fontId="13" fillId="11" borderId="0" xfId="0" applyFont="1" applyFill="1"/>
    <xf numFmtId="0" fontId="6" fillId="11" borderId="104" xfId="0" applyFont="1" applyFill="1" applyBorder="1"/>
    <xf numFmtId="0" fontId="6" fillId="11" borderId="111" xfId="0" applyFont="1" applyFill="1" applyBorder="1"/>
    <xf numFmtId="0" fontId="13" fillId="11" borderId="107" xfId="0" applyFont="1" applyFill="1" applyBorder="1"/>
    <xf numFmtId="0" fontId="6" fillId="11" borderId="0" xfId="0" applyFont="1" applyFill="1"/>
    <xf numFmtId="0" fontId="6" fillId="11" borderId="0" xfId="0" applyFont="1" applyFill="1" applyAlignment="1">
      <alignment horizontal="center"/>
    </xf>
    <xf numFmtId="0" fontId="6" fillId="11" borderId="109" xfId="0" applyFont="1" applyFill="1" applyBorder="1"/>
    <xf numFmtId="0" fontId="13" fillId="11" borderId="110" xfId="0" applyFont="1" applyFill="1" applyBorder="1"/>
    <xf numFmtId="0" fontId="13" fillId="11" borderId="103" xfId="0" applyFont="1" applyFill="1" applyBorder="1"/>
    <xf numFmtId="0" fontId="13" fillId="0" borderId="94" xfId="0" applyFont="1" applyBorder="1" applyAlignment="1">
      <alignment horizontal="center" vertical="center" wrapText="1"/>
    </xf>
    <xf numFmtId="0" fontId="31" fillId="16" borderId="115" xfId="2" applyFont="1" applyAlignment="1">
      <alignment horizontal="center"/>
    </xf>
    <xf numFmtId="0" fontId="32" fillId="17" borderId="115" xfId="3" applyFont="1" applyAlignment="1">
      <alignment horizontal="center"/>
    </xf>
    <xf numFmtId="0" fontId="33" fillId="0" borderId="45" xfId="0" applyFont="1" applyBorder="1"/>
    <xf numFmtId="0" fontId="33" fillId="0" borderId="46" xfId="0" applyFont="1" applyBorder="1"/>
    <xf numFmtId="0" fontId="6" fillId="13" borderId="104" xfId="0" applyFont="1" applyFill="1" applyBorder="1" applyAlignment="1">
      <alignment wrapText="1"/>
    </xf>
    <xf numFmtId="0" fontId="23" fillId="0" borderId="119" xfId="0" applyFont="1" applyBorder="1" applyAlignment="1">
      <alignment horizontal="center" vertical="center" wrapText="1"/>
    </xf>
    <xf numFmtId="2" fontId="16" fillId="0" borderId="119" xfId="0" applyNumberFormat="1" applyFont="1" applyBorder="1" applyAlignment="1">
      <alignment horizontal="center" vertical="center" wrapText="1"/>
    </xf>
    <xf numFmtId="0" fontId="20" fillId="0" borderId="120" xfId="0" applyFont="1" applyBorder="1" applyAlignment="1">
      <alignment horizontal="center" vertical="center" wrapText="1"/>
    </xf>
    <xf numFmtId="0" fontId="20" fillId="0" borderId="121" xfId="0" applyFont="1" applyBorder="1" applyAlignment="1">
      <alignment horizontal="center" vertical="center" wrapText="1"/>
    </xf>
    <xf numFmtId="0" fontId="20" fillId="0" borderId="122" xfId="0" applyFont="1" applyBorder="1" applyAlignment="1">
      <alignment horizontal="center" vertical="center" wrapText="1"/>
    </xf>
    <xf numFmtId="0" fontId="16" fillId="0" borderId="119" xfId="0" applyFont="1" applyBorder="1" applyAlignment="1">
      <alignment horizontal="center" vertical="center" wrapText="1"/>
    </xf>
    <xf numFmtId="0" fontId="13" fillId="12" borderId="119" xfId="0" applyFont="1" applyFill="1" applyBorder="1" applyAlignment="1">
      <alignment horizontal="center" vertical="center" wrapText="1"/>
    </xf>
    <xf numFmtId="0" fontId="0" fillId="0" borderId="123" xfId="0" applyBorder="1"/>
    <xf numFmtId="0" fontId="13" fillId="0" borderId="125" xfId="0" applyFont="1" applyBorder="1" applyAlignment="1">
      <alignment horizontal="center" vertical="center" wrapText="1"/>
    </xf>
    <xf numFmtId="0" fontId="15" fillId="10" borderId="125" xfId="0" applyFont="1" applyFill="1" applyBorder="1" applyAlignment="1">
      <alignment horizontal="center" vertical="center" wrapText="1"/>
    </xf>
    <xf numFmtId="0" fontId="35" fillId="0" borderId="126" xfId="0" applyFont="1" applyBorder="1" applyAlignment="1">
      <alignment horizontal="center" vertical="center" wrapText="1"/>
    </xf>
    <xf numFmtId="0" fontId="35" fillId="5" borderId="36" xfId="0" applyFont="1" applyFill="1" applyBorder="1" applyAlignment="1">
      <alignment horizontal="center" vertical="center" wrapText="1"/>
    </xf>
    <xf numFmtId="49" fontId="17" fillId="0" borderId="128" xfId="0" applyNumberFormat="1" applyFont="1" applyBorder="1" applyAlignment="1">
      <alignment horizontal="center" vertical="center" wrapText="1"/>
    </xf>
    <xf numFmtId="0" fontId="35" fillId="0" borderId="125" xfId="0" applyFont="1" applyBorder="1" applyAlignment="1">
      <alignment horizontal="center" vertical="center" wrapText="1"/>
    </xf>
    <xf numFmtId="0" fontId="13" fillId="12" borderId="125" xfId="0" applyFont="1" applyFill="1" applyBorder="1" applyAlignment="1">
      <alignment horizontal="center" vertical="center" wrapText="1"/>
    </xf>
    <xf numFmtId="0" fontId="13" fillId="0" borderId="123" xfId="0" applyFont="1" applyBorder="1" applyAlignment="1">
      <alignment horizontal="center" vertical="center" wrapText="1"/>
    </xf>
    <xf numFmtId="0" fontId="35" fillId="0" borderId="36" xfId="0" applyFont="1" applyBorder="1" applyAlignment="1">
      <alignment horizontal="center" vertical="center" wrapText="1"/>
    </xf>
    <xf numFmtId="0" fontId="17" fillId="0" borderId="128" xfId="0" applyFont="1" applyBorder="1" applyAlignment="1">
      <alignment horizontal="center" vertical="center" wrapText="1"/>
    </xf>
    <xf numFmtId="0" fontId="13" fillId="12" borderId="124" xfId="0" applyFont="1" applyFill="1" applyBorder="1" applyAlignment="1">
      <alignment horizontal="center" vertical="center" wrapText="1"/>
    </xf>
    <xf numFmtId="0" fontId="17" fillId="0" borderId="131" xfId="0" applyFont="1" applyBorder="1" applyAlignment="1">
      <alignment horizontal="center" vertical="center" wrapText="1"/>
    </xf>
    <xf numFmtId="0" fontId="13" fillId="0" borderId="36" xfId="0" applyFont="1" applyBorder="1" applyAlignment="1">
      <alignment horizontal="center" vertical="center" wrapText="1"/>
    </xf>
    <xf numFmtId="0" fontId="36" fillId="19" borderId="36" xfId="5" applyFont="1" applyBorder="1" applyAlignment="1">
      <alignment horizontal="center" vertical="center" wrapText="1"/>
    </xf>
    <xf numFmtId="0" fontId="15" fillId="10" borderId="124" xfId="0" applyFont="1" applyFill="1" applyBorder="1" applyAlignment="1">
      <alignment horizontal="center" vertical="center" wrapText="1"/>
    </xf>
    <xf numFmtId="0" fontId="35" fillId="0" borderId="132" xfId="0" applyFont="1" applyBorder="1" applyAlignment="1">
      <alignment horizontal="center" vertical="center" wrapText="1"/>
    </xf>
    <xf numFmtId="0" fontId="35" fillId="0" borderId="124" xfId="0" applyFont="1" applyBorder="1" applyAlignment="1">
      <alignment horizontal="center" vertical="center" wrapText="1"/>
    </xf>
    <xf numFmtId="0" fontId="15" fillId="10" borderId="133" xfId="0" applyFont="1" applyFill="1" applyBorder="1" applyAlignment="1">
      <alignment horizontal="center" vertical="center" wrapText="1"/>
    </xf>
    <xf numFmtId="0" fontId="35" fillId="0" borderId="134" xfId="0" applyFont="1" applyBorder="1" applyAlignment="1">
      <alignment horizontal="center" vertical="center" wrapText="1"/>
    </xf>
    <xf numFmtId="0" fontId="17" fillId="0" borderId="135" xfId="0" applyFont="1" applyBorder="1" applyAlignment="1">
      <alignment horizontal="center" vertical="center" wrapText="1"/>
    </xf>
    <xf numFmtId="0" fontId="35" fillId="0" borderId="135" xfId="0" applyFont="1" applyBorder="1" applyAlignment="1">
      <alignment horizontal="center" vertical="center" wrapText="1"/>
    </xf>
    <xf numFmtId="0" fontId="16" fillId="0" borderId="135" xfId="0" applyFont="1" applyBorder="1" applyAlignment="1">
      <alignment horizontal="center" vertical="center" wrapText="1"/>
    </xf>
    <xf numFmtId="0" fontId="17" fillId="0" borderId="136" xfId="0" quotePrefix="1" applyFont="1" applyBorder="1" applyAlignment="1">
      <alignment horizontal="center" vertical="center" wrapText="1"/>
    </xf>
    <xf numFmtId="0" fontId="35" fillId="0" borderId="133" xfId="0" applyFont="1" applyBorder="1" applyAlignment="1">
      <alignment horizontal="center" vertical="center" wrapText="1"/>
    </xf>
    <xf numFmtId="0" fontId="13" fillId="12" borderId="133" xfId="0" applyFont="1" applyFill="1" applyBorder="1" applyAlignment="1">
      <alignment horizontal="center" vertical="center" wrapText="1"/>
    </xf>
    <xf numFmtId="2" fontId="13" fillId="0" borderId="133" xfId="0" applyNumberFormat="1" applyFont="1" applyBorder="1" applyAlignment="1">
      <alignment horizontal="center" vertical="center" wrapText="1"/>
    </xf>
    <xf numFmtId="0" fontId="36" fillId="19" borderId="127" xfId="5" applyFont="1" applyBorder="1" applyAlignment="1">
      <alignment horizontal="center" vertical="center" wrapText="1"/>
    </xf>
    <xf numFmtId="0" fontId="36" fillId="19" borderId="131" xfId="5" applyFont="1" applyBorder="1" applyAlignment="1">
      <alignment horizontal="center" vertical="center" wrapText="1"/>
    </xf>
    <xf numFmtId="0" fontId="13" fillId="20" borderId="84" xfId="0" applyFont="1" applyFill="1" applyBorder="1" applyAlignment="1">
      <alignment horizontal="center" vertical="center" wrapText="1"/>
    </xf>
    <xf numFmtId="0" fontId="21" fillId="20" borderId="121" xfId="0" applyFont="1" applyFill="1" applyBorder="1" applyAlignment="1">
      <alignment horizontal="center" vertical="center" wrapText="1"/>
    </xf>
    <xf numFmtId="0" fontId="17" fillId="20" borderId="36" xfId="0" applyFont="1" applyFill="1" applyBorder="1" applyAlignment="1">
      <alignment horizontal="center" vertical="center" wrapText="1"/>
    </xf>
    <xf numFmtId="0" fontId="17" fillId="20" borderId="127" xfId="0" applyFont="1" applyFill="1" applyBorder="1" applyAlignment="1">
      <alignment horizontal="center" vertical="center" wrapText="1"/>
    </xf>
    <xf numFmtId="0" fontId="17" fillId="20" borderId="128" xfId="0" applyFont="1" applyFill="1" applyBorder="1" applyAlignment="1">
      <alignment horizontal="center" vertical="center" wrapText="1"/>
    </xf>
    <xf numFmtId="0" fontId="13" fillId="20" borderId="127" xfId="0" applyFont="1" applyFill="1" applyBorder="1" applyAlignment="1">
      <alignment horizontal="center" vertical="center" wrapText="1"/>
    </xf>
    <xf numFmtId="0" fontId="17" fillId="20" borderId="75" xfId="0" quotePrefix="1" applyFont="1" applyFill="1" applyBorder="1" applyAlignment="1">
      <alignment horizontal="center" vertical="center" wrapText="1"/>
    </xf>
    <xf numFmtId="0" fontId="16" fillId="20" borderId="72" xfId="0" applyFont="1" applyFill="1" applyBorder="1" applyAlignment="1">
      <alignment horizontal="center" vertical="center" wrapText="1"/>
    </xf>
    <xf numFmtId="0" fontId="13" fillId="12" borderId="130" xfId="0" applyFont="1" applyFill="1" applyBorder="1" applyAlignment="1">
      <alignment horizontal="center" vertical="center" wrapText="1"/>
    </xf>
    <xf numFmtId="0" fontId="6" fillId="0" borderId="130" xfId="0" applyFont="1" applyBorder="1" applyAlignment="1">
      <alignment horizontal="center" vertical="center" wrapText="1"/>
    </xf>
    <xf numFmtId="0" fontId="24" fillId="2" borderId="93" xfId="0" applyFont="1" applyFill="1" applyBorder="1" applyAlignment="1">
      <alignment horizontal="center" vertical="center" wrapText="1"/>
    </xf>
    <xf numFmtId="0" fontId="24" fillId="2" borderId="94" xfId="0" applyFont="1" applyFill="1" applyBorder="1" applyAlignment="1">
      <alignment horizontal="center" vertical="center" wrapText="1"/>
    </xf>
    <xf numFmtId="2" fontId="25" fillId="0" borderId="93" xfId="0" applyNumberFormat="1" applyFont="1" applyBorder="1" applyAlignment="1">
      <alignment horizontal="center" vertical="center" wrapText="1"/>
    </xf>
    <xf numFmtId="2" fontId="25" fillId="0" borderId="92" xfId="0" applyNumberFormat="1" applyFont="1" applyBorder="1" applyAlignment="1">
      <alignment horizontal="center" vertical="center" wrapText="1"/>
    </xf>
    <xf numFmtId="2" fontId="25" fillId="0" borderId="94" xfId="0" applyNumberFormat="1" applyFont="1" applyBorder="1" applyAlignment="1">
      <alignment horizontal="center" vertical="center" wrapText="1"/>
    </xf>
    <xf numFmtId="2" fontId="6" fillId="0" borderId="93" xfId="0" applyNumberFormat="1" applyFont="1" applyBorder="1" applyAlignment="1">
      <alignment horizontal="center" vertical="center" wrapText="1"/>
    </xf>
    <xf numFmtId="2" fontId="6" fillId="0" borderId="94" xfId="0" applyNumberFormat="1" applyFont="1" applyBorder="1" applyAlignment="1">
      <alignment horizontal="center" vertical="center" wrapText="1"/>
    </xf>
    <xf numFmtId="0" fontId="27" fillId="0" borderId="93" xfId="0" applyFont="1" applyBorder="1" applyAlignment="1">
      <alignment horizontal="center" vertical="center" wrapText="1"/>
    </xf>
    <xf numFmtId="0" fontId="27" fillId="0" borderId="94" xfId="0" applyFont="1" applyBorder="1" applyAlignment="1">
      <alignment horizontal="center" vertical="center" wrapText="1"/>
    </xf>
    <xf numFmtId="0" fontId="13" fillId="12" borderId="124" xfId="0" applyFont="1" applyFill="1" applyBorder="1" applyAlignment="1">
      <alignment horizontal="center" vertical="center" wrapText="1"/>
    </xf>
    <xf numFmtId="0" fontId="13" fillId="12" borderId="92" xfId="0" applyFont="1" applyFill="1" applyBorder="1" applyAlignment="1">
      <alignment horizontal="center" vertical="center" wrapText="1"/>
    </xf>
    <xf numFmtId="0" fontId="13" fillId="12" borderId="130" xfId="0" applyFont="1" applyFill="1" applyBorder="1" applyAlignment="1">
      <alignment horizontal="center" vertical="center" wrapText="1"/>
    </xf>
    <xf numFmtId="0" fontId="6" fillId="0" borderId="124" xfId="0" applyFont="1" applyBorder="1" applyAlignment="1">
      <alignment horizontal="center" vertical="center" wrapText="1"/>
    </xf>
    <xf numFmtId="0" fontId="6" fillId="0" borderId="92" xfId="0" applyFont="1" applyBorder="1" applyAlignment="1">
      <alignment horizontal="center" vertical="center" wrapText="1"/>
    </xf>
    <xf numFmtId="0" fontId="6" fillId="0" borderId="94" xfId="0" applyFont="1" applyBorder="1" applyAlignment="1">
      <alignment horizontal="center" vertical="center" wrapText="1"/>
    </xf>
    <xf numFmtId="0" fontId="27" fillId="0" borderId="92" xfId="0" applyFont="1" applyBorder="1" applyAlignment="1">
      <alignment horizontal="center" vertical="center" wrapText="1"/>
    </xf>
    <xf numFmtId="0" fontId="6" fillId="0" borderId="130" xfId="0" applyFont="1" applyBorder="1" applyAlignment="1">
      <alignment horizontal="center" vertical="center" wrapText="1"/>
    </xf>
    <xf numFmtId="0" fontId="17" fillId="20" borderId="127" xfId="0" applyFont="1" applyFill="1" applyBorder="1" applyAlignment="1">
      <alignment horizontal="center" vertical="center" wrapText="1"/>
    </xf>
    <xf numFmtId="0" fontId="17" fillId="20" borderId="129" xfId="0" applyFont="1" applyFill="1" applyBorder="1" applyAlignment="1">
      <alignment horizontal="center" vertical="center" wrapText="1"/>
    </xf>
    <xf numFmtId="0" fontId="17" fillId="20" borderId="131" xfId="0" applyFont="1" applyFill="1" applyBorder="1" applyAlignment="1">
      <alignment horizontal="center" vertical="center" wrapText="1"/>
    </xf>
    <xf numFmtId="0" fontId="35" fillId="0" borderId="127" xfId="0" applyFont="1" applyBorder="1" applyAlignment="1">
      <alignment horizontal="center" vertical="center" wrapText="1"/>
    </xf>
    <xf numFmtId="0" fontId="35" fillId="0" borderId="129" xfId="0" applyFont="1" applyBorder="1" applyAlignment="1">
      <alignment horizontal="center" vertical="center" wrapText="1"/>
    </xf>
    <xf numFmtId="0" fontId="35" fillId="0" borderId="137" xfId="0" applyFont="1" applyBorder="1" applyAlignment="1">
      <alignment horizontal="center" vertical="center" wrapText="1"/>
    </xf>
    <xf numFmtId="0" fontId="6" fillId="0" borderId="43" xfId="0" applyFont="1" applyBorder="1" applyAlignment="1">
      <alignment horizontal="center"/>
    </xf>
    <xf numFmtId="0" fontId="13" fillId="0" borderId="43" xfId="0" applyFont="1" applyBorder="1" applyAlignment="1">
      <alignment horizontal="center"/>
    </xf>
    <xf numFmtId="0" fontId="24" fillId="18" borderId="116" xfId="4" applyFont="1" applyAlignment="1">
      <alignment horizontal="center"/>
    </xf>
    <xf numFmtId="0" fontId="6" fillId="13" borderId="117" xfId="0" applyFont="1" applyFill="1" applyBorder="1" applyAlignment="1">
      <alignment horizontal="left" wrapText="1"/>
    </xf>
    <xf numFmtId="0" fontId="6" fillId="13" borderId="118" xfId="0" applyFont="1" applyFill="1" applyBorder="1" applyAlignment="1">
      <alignment horizontal="left" wrapText="1"/>
    </xf>
    <xf numFmtId="0" fontId="31" fillId="16" borderId="115" xfId="2" applyFont="1" applyAlignment="1">
      <alignment horizontal="center" vertical="center" wrapText="1"/>
    </xf>
    <xf numFmtId="0" fontId="5" fillId="3" borderId="93" xfId="0" applyFont="1" applyFill="1" applyBorder="1" applyAlignment="1">
      <alignment horizontal="center" vertical="center" wrapText="1"/>
    </xf>
    <xf numFmtId="0" fontId="5" fillId="3" borderId="94" xfId="0" applyFont="1" applyFill="1" applyBorder="1" applyAlignment="1">
      <alignment horizontal="center" vertical="center" wrapText="1"/>
    </xf>
    <xf numFmtId="0" fontId="10" fillId="8" borderId="66" xfId="0" applyFont="1" applyFill="1" applyBorder="1" applyAlignment="1">
      <alignment horizontal="center" vertical="center"/>
    </xf>
    <xf numFmtId="0" fontId="10" fillId="8" borderId="67" xfId="0" applyFont="1" applyFill="1" applyBorder="1" applyAlignment="1">
      <alignment horizontal="center" vertical="center"/>
    </xf>
    <xf numFmtId="0" fontId="10" fillId="8" borderId="80" xfId="0" applyFont="1" applyFill="1" applyBorder="1" applyAlignment="1">
      <alignment horizontal="center" vertical="center"/>
    </xf>
    <xf numFmtId="2" fontId="6" fillId="0" borderId="92" xfId="0" applyNumberFormat="1" applyFont="1" applyBorder="1" applyAlignment="1">
      <alignment horizontal="center" vertical="center" wrapText="1"/>
    </xf>
    <xf numFmtId="0" fontId="26" fillId="0" borderId="93" xfId="0" applyFont="1" applyBorder="1" applyAlignment="1">
      <alignment horizontal="center" vertical="center" wrapText="1"/>
    </xf>
    <xf numFmtId="0" fontId="26" fillId="0" borderId="92" xfId="0" applyFont="1" applyBorder="1" applyAlignment="1">
      <alignment horizontal="center" vertical="center" wrapText="1"/>
    </xf>
    <xf numFmtId="0" fontId="26" fillId="0" borderId="94" xfId="0" applyFont="1" applyBorder="1" applyAlignment="1">
      <alignment horizontal="center" vertical="center" wrapText="1"/>
    </xf>
    <xf numFmtId="0" fontId="4" fillId="4" borderId="93" xfId="0" applyFont="1" applyFill="1" applyBorder="1" applyAlignment="1">
      <alignment horizontal="center"/>
    </xf>
    <xf numFmtId="0" fontId="4" fillId="4" borderId="94" xfId="0" applyFont="1" applyFill="1" applyBorder="1" applyAlignment="1">
      <alignment horizontal="center"/>
    </xf>
    <xf numFmtId="0" fontId="8" fillId="3" borderId="79" xfId="0" applyFont="1" applyFill="1" applyBorder="1" applyAlignment="1">
      <alignment horizontal="center" vertical="center" wrapText="1"/>
    </xf>
    <xf numFmtId="0" fontId="8" fillId="3" borderId="86" xfId="0" applyFont="1" applyFill="1" applyBorder="1" applyAlignment="1">
      <alignment horizontal="center" vertical="center" wrapText="1"/>
    </xf>
    <xf numFmtId="0" fontId="8" fillId="3" borderId="87" xfId="0" applyFont="1" applyFill="1" applyBorder="1" applyAlignment="1">
      <alignment horizontal="center" vertical="center" wrapText="1"/>
    </xf>
    <xf numFmtId="0" fontId="13" fillId="0" borderId="100" xfId="0" applyFont="1" applyBorder="1" applyAlignment="1">
      <alignment horizontal="center"/>
    </xf>
    <xf numFmtId="0" fontId="13" fillId="0" borderId="101" xfId="0" applyFont="1" applyBorder="1" applyAlignment="1">
      <alignment horizontal="center"/>
    </xf>
    <xf numFmtId="0" fontId="6" fillId="0" borderId="112" xfId="0" applyFont="1" applyBorder="1" applyAlignment="1">
      <alignment horizontal="left"/>
    </xf>
    <xf numFmtId="0" fontId="6" fillId="0" borderId="113" xfId="0" applyFont="1" applyBorder="1" applyAlignment="1">
      <alignment horizontal="left"/>
    </xf>
    <xf numFmtId="0" fontId="6" fillId="0" borderId="114" xfId="0" applyFont="1" applyBorder="1" applyAlignment="1">
      <alignment horizontal="left"/>
    </xf>
    <xf numFmtId="0" fontId="7" fillId="0" borderId="93" xfId="0" applyFont="1" applyBorder="1" applyAlignment="1">
      <alignment horizontal="center" vertical="center" wrapText="1"/>
    </xf>
    <xf numFmtId="0" fontId="7" fillId="0" borderId="92" xfId="0" applyFont="1" applyBorder="1" applyAlignment="1">
      <alignment horizontal="center" vertical="center" wrapText="1"/>
    </xf>
    <xf numFmtId="0" fontId="7" fillId="0" borderId="94" xfId="0" applyFont="1" applyBorder="1" applyAlignment="1">
      <alignment horizontal="center" vertical="center" wrapText="1"/>
    </xf>
    <xf numFmtId="0" fontId="31" fillId="16" borderId="115" xfId="2" applyFont="1" applyAlignment="1">
      <alignment horizontal="center"/>
    </xf>
    <xf numFmtId="0" fontId="13" fillId="0" borderId="106" xfId="0" applyFont="1" applyBorder="1" applyAlignment="1">
      <alignment horizontal="center"/>
    </xf>
    <xf numFmtId="0" fontId="4" fillId="4" borderId="93" xfId="0" applyFont="1" applyFill="1" applyBorder="1" applyAlignment="1">
      <alignment horizontal="center" wrapText="1"/>
    </xf>
    <xf numFmtId="0" fontId="4" fillId="4" borderId="94" xfId="0" applyFont="1" applyFill="1" applyBorder="1" applyAlignment="1">
      <alignment horizontal="center" wrapText="1"/>
    </xf>
    <xf numFmtId="0" fontId="4" fillId="4" borderId="18" xfId="0" applyFont="1" applyFill="1" applyBorder="1" applyAlignment="1">
      <alignment horizontal="center"/>
    </xf>
    <xf numFmtId="0" fontId="4" fillId="4" borderId="20" xfId="0" applyFont="1" applyFill="1" applyBorder="1" applyAlignment="1">
      <alignment horizontal="center"/>
    </xf>
    <xf numFmtId="0" fontId="10" fillId="8" borderId="32" xfId="0" applyFont="1" applyFill="1" applyBorder="1" applyAlignment="1">
      <alignment horizontal="center" vertical="center"/>
    </xf>
    <xf numFmtId="0" fontId="10" fillId="8" borderId="30" xfId="0" applyFont="1" applyFill="1" applyBorder="1" applyAlignment="1">
      <alignment horizontal="center" vertical="center"/>
    </xf>
    <xf numFmtId="0" fontId="10" fillId="8" borderId="33" xfId="0" applyFont="1" applyFill="1" applyBorder="1" applyAlignment="1">
      <alignment horizontal="center" vertical="center"/>
    </xf>
    <xf numFmtId="0" fontId="4" fillId="2" borderId="15"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8" fillId="3" borderId="22" xfId="0" applyFont="1" applyFill="1" applyBorder="1" applyAlignment="1">
      <alignment horizontal="center" vertical="center" wrapText="1"/>
    </xf>
    <xf numFmtId="0" fontId="8" fillId="3" borderId="23" xfId="0" applyFont="1" applyFill="1" applyBorder="1" applyAlignment="1">
      <alignment horizontal="center" vertical="center" wrapText="1"/>
    </xf>
    <xf numFmtId="0" fontId="4" fillId="4" borderId="27" xfId="0" applyFont="1" applyFill="1" applyBorder="1" applyAlignment="1">
      <alignment horizontal="center"/>
    </xf>
    <xf numFmtId="0" fontId="4" fillId="4" borderId="26" xfId="0" applyFont="1" applyFill="1" applyBorder="1" applyAlignment="1">
      <alignment horizontal="center"/>
    </xf>
    <xf numFmtId="0" fontId="0" fillId="0" borderId="0" xfId="0" applyAlignment="1">
      <alignment horizontal="center"/>
    </xf>
    <xf numFmtId="0" fontId="0" fillId="12" borderId="48" xfId="0" applyFill="1" applyBorder="1" applyAlignment="1">
      <alignment horizontal="center"/>
    </xf>
    <xf numFmtId="0" fontId="0" fillId="12" borderId="47" xfId="0" applyFill="1" applyBorder="1" applyAlignment="1">
      <alignment horizontal="center"/>
    </xf>
    <xf numFmtId="0" fontId="0" fillId="12" borderId="49" xfId="0" applyFill="1" applyBorder="1" applyAlignment="1">
      <alignment horizontal="center"/>
    </xf>
    <xf numFmtId="0" fontId="15" fillId="10" borderId="119" xfId="0" applyFont="1" applyFill="1" applyBorder="1" applyAlignment="1">
      <alignment horizontal="center" vertical="center" wrapText="1"/>
    </xf>
    <xf numFmtId="0" fontId="21" fillId="0" borderId="121" xfId="0" applyFont="1" applyBorder="1" applyAlignment="1">
      <alignment horizontal="center" vertical="center" wrapText="1"/>
    </xf>
    <xf numFmtId="0" fontId="13" fillId="0" borderId="119" xfId="0" applyFont="1" applyBorder="1" applyAlignment="1">
      <alignment horizontal="center" vertical="center" wrapText="1"/>
    </xf>
    <xf numFmtId="0" fontId="17" fillId="0" borderId="36" xfId="0" applyFont="1" applyBorder="1" applyAlignment="1">
      <alignment horizontal="center" vertical="center" wrapText="1"/>
    </xf>
    <xf numFmtId="0" fontId="36" fillId="19" borderId="127" xfId="5" applyFont="1" applyBorder="1" applyAlignment="1">
      <alignment horizontal="center" vertical="center" wrapText="1"/>
    </xf>
    <xf numFmtId="0" fontId="13" fillId="0" borderId="124" xfId="0" applyFont="1" applyBorder="1" applyAlignment="1">
      <alignment horizontal="center" vertical="center" wrapText="1"/>
    </xf>
    <xf numFmtId="0" fontId="17" fillId="0" borderId="127" xfId="0" applyFont="1" applyBorder="1" applyAlignment="1">
      <alignment horizontal="center" vertical="center" wrapText="1"/>
    </xf>
    <xf numFmtId="0" fontId="36" fillId="19" borderId="129" xfId="5" applyFont="1" applyBorder="1" applyAlignment="1">
      <alignment horizontal="center" vertical="center" wrapText="1"/>
    </xf>
    <xf numFmtId="0" fontId="13" fillId="0" borderId="92" xfId="0" applyFont="1" applyBorder="1" applyAlignment="1">
      <alignment horizontal="center" vertical="center" wrapText="1"/>
    </xf>
    <xf numFmtId="0" fontId="17" fillId="0" borderId="129" xfId="0" applyFont="1" applyBorder="1" applyAlignment="1">
      <alignment horizontal="center" vertical="center" wrapText="1"/>
    </xf>
    <xf numFmtId="0" fontId="13" fillId="0" borderId="130" xfId="0" applyFont="1" applyBorder="1" applyAlignment="1">
      <alignment horizontal="center" vertical="center" wrapText="1"/>
    </xf>
    <xf numFmtId="0" fontId="17" fillId="0" borderId="131" xfId="0" applyFont="1" applyBorder="1" applyAlignment="1">
      <alignment horizontal="center" vertical="center" wrapText="1"/>
    </xf>
    <xf numFmtId="0" fontId="36" fillId="19" borderId="131" xfId="5" applyFont="1" applyBorder="1" applyAlignment="1">
      <alignment horizontal="center" vertical="center" wrapText="1"/>
    </xf>
    <xf numFmtId="0" fontId="13" fillId="0" borderId="124" xfId="0" applyFont="1" applyBorder="1" applyAlignment="1">
      <alignment horizontal="center" vertical="center" wrapText="1"/>
    </xf>
    <xf numFmtId="0" fontId="17" fillId="0" borderId="127" xfId="0" applyFont="1" applyBorder="1" applyAlignment="1">
      <alignment horizontal="center" vertical="center" wrapText="1"/>
    </xf>
    <xf numFmtId="0" fontId="13" fillId="0" borderId="127" xfId="0" applyFont="1" applyBorder="1" applyAlignment="1">
      <alignment horizontal="center" vertical="center" wrapText="1"/>
    </xf>
    <xf numFmtId="0" fontId="13" fillId="0" borderId="133" xfId="0" applyFont="1" applyBorder="1" applyAlignment="1">
      <alignment horizontal="center" vertical="center" wrapText="1"/>
    </xf>
    <xf numFmtId="0" fontId="37" fillId="0" borderId="133" xfId="0" applyFont="1" applyBorder="1" applyAlignment="1">
      <alignment horizontal="center" vertical="center" wrapText="1"/>
    </xf>
    <xf numFmtId="2" fontId="6" fillId="0" borderId="130" xfId="0" applyNumberFormat="1" applyFont="1" applyBorder="1" applyAlignment="1">
      <alignment horizontal="center" vertical="center" wrapText="1"/>
    </xf>
    <xf numFmtId="0" fontId="27" fillId="0" borderId="130" xfId="0" applyFont="1" applyBorder="1" applyAlignment="1">
      <alignment horizontal="center" vertical="center" wrapText="1"/>
    </xf>
    <xf numFmtId="2" fontId="13" fillId="0" borderId="130" xfId="0" applyNumberFormat="1" applyFont="1" applyBorder="1" applyAlignment="1">
      <alignment horizontal="center" vertical="center" wrapText="1"/>
    </xf>
    <xf numFmtId="0" fontId="15" fillId="10" borderId="130" xfId="0" applyFont="1" applyFill="1" applyBorder="1" applyAlignment="1">
      <alignment horizontal="center" vertical="center" wrapText="1"/>
    </xf>
    <xf numFmtId="0" fontId="16" fillId="0" borderId="138" xfId="0" applyFont="1" applyBorder="1" applyAlignment="1">
      <alignment horizontal="center" vertical="center" wrapText="1"/>
    </xf>
    <xf numFmtId="0" fontId="13" fillId="0" borderId="131" xfId="0" applyFont="1" applyBorder="1" applyAlignment="1">
      <alignment horizontal="center" vertical="center" wrapText="1"/>
    </xf>
    <xf numFmtId="0" fontId="13" fillId="0" borderId="139" xfId="0" applyFont="1" applyBorder="1" applyAlignment="1">
      <alignment horizontal="center" vertical="center" wrapText="1"/>
    </xf>
    <xf numFmtId="0" fontId="13" fillId="0" borderId="130" xfId="0" applyFont="1" applyBorder="1" applyAlignment="1">
      <alignment horizontal="center" vertical="center" wrapText="1"/>
    </xf>
    <xf numFmtId="2" fontId="6" fillId="0" borderId="133" xfId="0" applyNumberFormat="1" applyFont="1" applyBorder="1" applyAlignment="1">
      <alignment horizontal="center" vertical="center" wrapText="1"/>
    </xf>
    <xf numFmtId="0" fontId="27" fillId="0" borderId="133" xfId="0" applyFont="1" applyBorder="1" applyAlignment="1">
      <alignment horizontal="center" vertical="center" wrapText="1"/>
    </xf>
    <xf numFmtId="0" fontId="7" fillId="0" borderId="133" xfId="0" applyFont="1" applyBorder="1" applyAlignment="1">
      <alignment horizontal="center" vertical="center" wrapText="1"/>
    </xf>
    <xf numFmtId="2" fontId="16" fillId="0" borderId="133" xfId="0" applyNumberFormat="1" applyFont="1" applyBorder="1" applyAlignment="1">
      <alignment horizontal="center" vertical="center" wrapText="1"/>
    </xf>
    <xf numFmtId="0" fontId="16" fillId="0" borderId="134" xfId="0" applyFont="1" applyBorder="1" applyAlignment="1">
      <alignment horizontal="center" vertical="center" wrapText="1"/>
    </xf>
    <xf numFmtId="0" fontId="16" fillId="0" borderId="136" xfId="0" applyFont="1" applyBorder="1" applyAlignment="1">
      <alignment horizontal="center" vertical="center" wrapText="1"/>
    </xf>
    <xf numFmtId="0" fontId="16" fillId="0" borderId="133" xfId="0" applyFont="1" applyBorder="1" applyAlignment="1">
      <alignment horizontal="center" vertical="center" wrapText="1"/>
    </xf>
    <xf numFmtId="0" fontId="0" fillId="0" borderId="0" xfId="0" applyBorder="1"/>
  </cellXfs>
  <cellStyles count="6">
    <cellStyle name="Bad" xfId="1" builtinId="27"/>
    <cellStyle name="Calculation" xfId="3" builtinId="22"/>
    <cellStyle name="Check Cell" xfId="4" builtinId="23"/>
    <cellStyle name="Input" xfId="2" builtinId="20"/>
    <cellStyle name="Neutral" xfId="5" builtinId="28"/>
    <cellStyle name="Normal" xfId="0" builtinId="0"/>
  </cellStyles>
  <dxfs count="62">
    <dxf>
      <fill>
        <patternFill>
          <bgColor theme="4" tint="-0.499984740745262"/>
        </patternFill>
      </fill>
    </dxf>
    <dxf>
      <fill>
        <patternFill>
          <bgColor theme="4" tint="0.39994506668294322"/>
        </patternFill>
      </fill>
    </dxf>
    <dxf>
      <fill>
        <patternFill patternType="none">
          <bgColor auto="1"/>
        </patternFill>
      </fill>
    </dxf>
    <dxf>
      <fill>
        <patternFill patternType="none">
          <bgColor auto="1"/>
        </patternFill>
      </fill>
    </dxf>
    <dxf>
      <fill>
        <patternFill>
          <bgColor theme="9" tint="0.39994506668294322"/>
        </patternFill>
      </fill>
    </dxf>
    <dxf>
      <fill>
        <patternFill>
          <bgColor theme="4" tint="-0.499984740745262"/>
        </patternFill>
      </fill>
    </dxf>
    <dxf>
      <fill>
        <patternFill>
          <bgColor theme="4" tint="0.39994506668294322"/>
        </patternFill>
      </fill>
    </dxf>
    <dxf>
      <fill>
        <patternFill patternType="none">
          <bgColor auto="1"/>
        </patternFill>
      </fill>
    </dxf>
    <dxf>
      <fill>
        <patternFill patternType="none">
          <bgColor auto="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4" tint="0.39994506668294322"/>
        </patternFill>
      </fill>
    </dxf>
    <dxf>
      <fill>
        <patternFill>
          <bgColor theme="7" tint="0.39994506668294322"/>
        </patternFill>
      </fill>
    </dxf>
    <dxf>
      <fill>
        <patternFill>
          <bgColor theme="0" tint="-0.24994659260841701"/>
        </patternFill>
      </fill>
    </dxf>
    <dxf>
      <fill>
        <patternFill>
          <bgColor theme="9" tint="0.59996337778862885"/>
        </patternFill>
      </fill>
    </dxf>
    <dxf>
      <fill>
        <patternFill>
          <bgColor theme="5" tint="0.59996337778862885"/>
        </patternFill>
      </fill>
    </dxf>
    <dxf>
      <fill>
        <patternFill>
          <bgColor theme="8" tint="0.79998168889431442"/>
        </patternFill>
      </fill>
    </dxf>
    <dxf>
      <fill>
        <patternFill>
          <bgColor theme="4" tint="0.39994506668294322"/>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4" tint="0.39994506668294322"/>
        </patternFill>
      </fill>
    </dxf>
    <dxf>
      <fill>
        <patternFill>
          <bgColor theme="7" tint="0.39994506668294322"/>
        </patternFill>
      </fill>
    </dxf>
    <dxf>
      <fill>
        <patternFill>
          <bgColor theme="0" tint="-0.24994659260841701"/>
        </patternFill>
      </fill>
    </dxf>
    <dxf>
      <fill>
        <patternFill>
          <bgColor theme="9" tint="0.59996337778862885"/>
        </patternFill>
      </fill>
    </dxf>
    <dxf>
      <fill>
        <patternFill>
          <bgColor theme="5" tint="0.59996337778862885"/>
        </patternFill>
      </fill>
    </dxf>
    <dxf>
      <fill>
        <patternFill>
          <bgColor theme="8" tint="0.79998168889431442"/>
        </patternFill>
      </fill>
    </dxf>
    <dxf>
      <fill>
        <patternFill>
          <bgColor theme="9" tint="0.59996337778862885"/>
        </patternFill>
      </fill>
    </dxf>
    <dxf>
      <fill>
        <patternFill>
          <bgColor theme="9" tint="0.59996337778862885"/>
        </patternFill>
      </fill>
    </dxf>
    <dxf>
      <fill>
        <patternFill>
          <bgColor theme="4" tint="0.39994506668294322"/>
        </patternFill>
      </fill>
    </dxf>
    <dxf>
      <fill>
        <patternFill>
          <bgColor theme="7" tint="0.39994506668294322"/>
        </patternFill>
      </fill>
    </dxf>
    <dxf>
      <fill>
        <patternFill>
          <bgColor theme="0" tint="-0.24994659260841701"/>
        </patternFill>
      </fill>
    </dxf>
    <dxf>
      <fill>
        <patternFill>
          <bgColor theme="9" tint="0.59996337778862885"/>
        </patternFill>
      </fill>
    </dxf>
    <dxf>
      <fill>
        <patternFill>
          <bgColor theme="5" tint="0.59996337778862885"/>
        </patternFill>
      </fill>
    </dxf>
    <dxf>
      <fill>
        <patternFill>
          <bgColor theme="8" tint="0.79998168889431442"/>
        </patternFill>
      </fill>
    </dxf>
    <dxf>
      <fill>
        <patternFill>
          <bgColor theme="9" tint="0.59996337778862885"/>
        </patternFill>
      </fill>
    </dxf>
    <dxf>
      <fill>
        <patternFill>
          <bgColor theme="9" tint="0.59996337778862885"/>
        </patternFill>
      </fill>
    </dxf>
    <dxf>
      <fill>
        <patternFill>
          <bgColor theme="4" tint="0.39994506668294322"/>
        </patternFill>
      </fill>
    </dxf>
    <dxf>
      <fill>
        <patternFill>
          <bgColor theme="7" tint="0.39994506668294322"/>
        </patternFill>
      </fill>
    </dxf>
    <dxf>
      <fill>
        <patternFill>
          <bgColor theme="0" tint="-0.24994659260841701"/>
        </patternFill>
      </fill>
    </dxf>
    <dxf>
      <fill>
        <patternFill>
          <bgColor theme="4" tint="0.39994506668294322"/>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4" tint="0.39994506668294322"/>
        </patternFill>
      </fill>
    </dxf>
    <dxf>
      <fill>
        <patternFill>
          <bgColor theme="7" tint="0.39994506668294322"/>
        </patternFill>
      </fill>
    </dxf>
    <dxf>
      <fill>
        <patternFill>
          <bgColor theme="4" tint="0.39994506668294322"/>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4" tint="0.39994506668294322"/>
        </patternFill>
      </fill>
    </dxf>
    <dxf>
      <fill>
        <patternFill>
          <bgColor theme="7" tint="0.39994506668294322"/>
        </patternFill>
      </fill>
    </dxf>
    <dxf>
      <fill>
        <patternFill>
          <bgColor theme="0" tint="-0.24994659260841701"/>
        </patternFill>
      </fill>
    </dxf>
    <dxf>
      <fill>
        <patternFill>
          <bgColor theme="4" tint="-0.499984740745262"/>
        </patternFill>
      </fill>
    </dxf>
    <dxf>
      <fill>
        <patternFill>
          <bgColor theme="4" tint="0.39994506668294322"/>
        </patternFill>
      </fill>
    </dxf>
    <dxf>
      <fill>
        <patternFill patternType="none">
          <bgColor auto="1"/>
        </patternFill>
      </fill>
    </dxf>
    <dxf>
      <fill>
        <patternFill patternType="none">
          <bgColor auto="1"/>
        </patternFill>
      </fill>
    </dxf>
    <dxf>
      <fill>
        <patternFill>
          <bgColor theme="9" tint="0.39994506668294322"/>
        </patternFill>
      </fill>
    </dxf>
    <dxf>
      <fill>
        <patternFill>
          <bgColor theme="9" tint="0.59996337778862885"/>
        </patternFill>
      </fill>
    </dxf>
    <dxf>
      <fill>
        <patternFill>
          <bgColor theme="5" tint="0.59996337778862885"/>
        </patternFill>
      </fill>
    </dxf>
    <dxf>
      <fill>
        <patternFill>
          <bgColor theme="8" tint="0.79998168889431442"/>
        </patternFill>
      </fill>
    </dxf>
  </dxfs>
  <tableStyles count="0" defaultTableStyle="TableStyleMedium2" defaultPivotStyle="PivotStyleLight16"/>
  <colors>
    <mruColors>
      <color rgb="FF1F456A"/>
      <color rgb="FF1F4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oneCellAnchor>
    <xdr:from>
      <xdr:col>9</xdr:col>
      <xdr:colOff>3476064</xdr:colOff>
      <xdr:row>49</xdr:row>
      <xdr:rowOff>0</xdr:rowOff>
    </xdr:from>
    <xdr:ext cx="65" cy="172227"/>
    <xdr:sp macro="" textlink="">
      <xdr:nvSpPr>
        <xdr:cNvPr id="2" name="TextBox 1">
          <a:extLst>
            <a:ext uri="{FF2B5EF4-FFF2-40B4-BE49-F238E27FC236}">
              <a16:creationId xmlns:a16="http://schemas.microsoft.com/office/drawing/2014/main" id="{104733DC-C183-4070-8FCB-B1C8FCB27D9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17</xdr:row>
      <xdr:rowOff>0</xdr:rowOff>
    </xdr:from>
    <xdr:ext cx="65" cy="172227"/>
    <xdr:sp macro="" textlink="">
      <xdr:nvSpPr>
        <xdr:cNvPr id="3" name="TextBox 2">
          <a:extLst>
            <a:ext uri="{FF2B5EF4-FFF2-40B4-BE49-F238E27FC236}">
              <a16:creationId xmlns:a16="http://schemas.microsoft.com/office/drawing/2014/main" id="{58233281-21F3-4391-B1FE-8F36CFE1D2E4}"/>
            </a:ext>
          </a:extLst>
        </xdr:cNvPr>
        <xdr:cNvSpPr txBox="1"/>
      </xdr:nvSpPr>
      <xdr:spPr>
        <a:xfrm>
          <a:off x="20802039" y="1819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4" name="TextBox 3">
          <a:extLst>
            <a:ext uri="{FF2B5EF4-FFF2-40B4-BE49-F238E27FC236}">
              <a16:creationId xmlns:a16="http://schemas.microsoft.com/office/drawing/2014/main" id="{6A9609A1-CE05-481B-AEE4-8C873015D3FE}"/>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5" name="TextBox 4">
          <a:extLst>
            <a:ext uri="{FF2B5EF4-FFF2-40B4-BE49-F238E27FC236}">
              <a16:creationId xmlns:a16="http://schemas.microsoft.com/office/drawing/2014/main" id="{682E83A4-D36C-41DD-BDC1-4095A4E933E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6" name="TextBox 5">
          <a:extLst>
            <a:ext uri="{FF2B5EF4-FFF2-40B4-BE49-F238E27FC236}">
              <a16:creationId xmlns:a16="http://schemas.microsoft.com/office/drawing/2014/main" id="{7E8C508C-F94F-4E86-92F9-D9ECE29B6E0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7" name="TextBox 6">
          <a:extLst>
            <a:ext uri="{FF2B5EF4-FFF2-40B4-BE49-F238E27FC236}">
              <a16:creationId xmlns:a16="http://schemas.microsoft.com/office/drawing/2014/main" id="{E54D087F-7ECC-481D-B7A0-542D3119667B}"/>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8" name="TextBox 7">
          <a:extLst>
            <a:ext uri="{FF2B5EF4-FFF2-40B4-BE49-F238E27FC236}">
              <a16:creationId xmlns:a16="http://schemas.microsoft.com/office/drawing/2014/main" id="{90FD954A-4E31-4665-87BA-5E280886E233}"/>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9" name="TextBox 8">
          <a:extLst>
            <a:ext uri="{FF2B5EF4-FFF2-40B4-BE49-F238E27FC236}">
              <a16:creationId xmlns:a16="http://schemas.microsoft.com/office/drawing/2014/main" id="{AC3D8E1E-84E0-4D34-86AD-5C146F2D978B}"/>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0" name="TextBox 9">
          <a:extLst>
            <a:ext uri="{FF2B5EF4-FFF2-40B4-BE49-F238E27FC236}">
              <a16:creationId xmlns:a16="http://schemas.microsoft.com/office/drawing/2014/main" id="{EADEBA97-B0A3-4804-A319-CB8CC3E1329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1" name="TextBox 10">
          <a:extLst>
            <a:ext uri="{FF2B5EF4-FFF2-40B4-BE49-F238E27FC236}">
              <a16:creationId xmlns:a16="http://schemas.microsoft.com/office/drawing/2014/main" id="{5AD6D95D-2C46-4DF4-9E03-D0F80C25B20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2" name="TextBox 11">
          <a:extLst>
            <a:ext uri="{FF2B5EF4-FFF2-40B4-BE49-F238E27FC236}">
              <a16:creationId xmlns:a16="http://schemas.microsoft.com/office/drawing/2014/main" id="{F8F44BED-9A50-4E30-9671-DA29A7E86BED}"/>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3" name="TextBox 12">
          <a:extLst>
            <a:ext uri="{FF2B5EF4-FFF2-40B4-BE49-F238E27FC236}">
              <a16:creationId xmlns:a16="http://schemas.microsoft.com/office/drawing/2014/main" id="{ADCF797A-94D7-4B15-943D-0C835207C42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4" name="TextBox 13">
          <a:extLst>
            <a:ext uri="{FF2B5EF4-FFF2-40B4-BE49-F238E27FC236}">
              <a16:creationId xmlns:a16="http://schemas.microsoft.com/office/drawing/2014/main" id="{631AEBF6-1105-4DF8-8D3B-0817E0E8725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5" name="TextBox 14">
          <a:extLst>
            <a:ext uri="{FF2B5EF4-FFF2-40B4-BE49-F238E27FC236}">
              <a16:creationId xmlns:a16="http://schemas.microsoft.com/office/drawing/2014/main" id="{F07C4602-3157-499F-8A17-9A82DBD7D32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6" name="TextBox 15">
          <a:extLst>
            <a:ext uri="{FF2B5EF4-FFF2-40B4-BE49-F238E27FC236}">
              <a16:creationId xmlns:a16="http://schemas.microsoft.com/office/drawing/2014/main" id="{79A6A64C-08C4-4B0C-90A1-972DB899E34E}"/>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7" name="TextBox 16">
          <a:extLst>
            <a:ext uri="{FF2B5EF4-FFF2-40B4-BE49-F238E27FC236}">
              <a16:creationId xmlns:a16="http://schemas.microsoft.com/office/drawing/2014/main" id="{36DCC5D6-DF34-4EA9-A0C9-01C0816FD562}"/>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8" name="TextBox 17">
          <a:extLst>
            <a:ext uri="{FF2B5EF4-FFF2-40B4-BE49-F238E27FC236}">
              <a16:creationId xmlns:a16="http://schemas.microsoft.com/office/drawing/2014/main" id="{32D4CC30-F553-4525-B5C1-E88706ED0B1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9" name="TextBox 18">
          <a:extLst>
            <a:ext uri="{FF2B5EF4-FFF2-40B4-BE49-F238E27FC236}">
              <a16:creationId xmlns:a16="http://schemas.microsoft.com/office/drawing/2014/main" id="{F83DE05E-7241-4175-8E1C-8ED0E2406E0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0" name="TextBox 19">
          <a:extLst>
            <a:ext uri="{FF2B5EF4-FFF2-40B4-BE49-F238E27FC236}">
              <a16:creationId xmlns:a16="http://schemas.microsoft.com/office/drawing/2014/main" id="{11262582-EABF-4D73-AFD2-1955D14C335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 name="TextBox 20">
          <a:extLst>
            <a:ext uri="{FF2B5EF4-FFF2-40B4-BE49-F238E27FC236}">
              <a16:creationId xmlns:a16="http://schemas.microsoft.com/office/drawing/2014/main" id="{05835A65-54BD-4AB0-85BE-5166E5A6FD95}"/>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 name="TextBox 21">
          <a:extLst>
            <a:ext uri="{FF2B5EF4-FFF2-40B4-BE49-F238E27FC236}">
              <a16:creationId xmlns:a16="http://schemas.microsoft.com/office/drawing/2014/main" id="{EA16E4B7-4D21-4F25-8DA2-7719146D184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 name="TextBox 22">
          <a:extLst>
            <a:ext uri="{FF2B5EF4-FFF2-40B4-BE49-F238E27FC236}">
              <a16:creationId xmlns:a16="http://schemas.microsoft.com/office/drawing/2014/main" id="{710A69A5-8D17-4F7D-B1DA-50EE14F4517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 name="TextBox 23">
          <a:extLst>
            <a:ext uri="{FF2B5EF4-FFF2-40B4-BE49-F238E27FC236}">
              <a16:creationId xmlns:a16="http://schemas.microsoft.com/office/drawing/2014/main" id="{B04D864F-4F44-46DD-BC84-A9356D6DA2AB}"/>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49</xdr:row>
      <xdr:rowOff>0</xdr:rowOff>
    </xdr:from>
    <xdr:ext cx="65" cy="172227"/>
    <xdr:sp macro="" textlink="">
      <xdr:nvSpPr>
        <xdr:cNvPr id="25" name="TextBox 24">
          <a:extLst>
            <a:ext uri="{FF2B5EF4-FFF2-40B4-BE49-F238E27FC236}">
              <a16:creationId xmlns:a16="http://schemas.microsoft.com/office/drawing/2014/main" id="{55C220B9-97BA-40BC-8CE8-CD6428BCF7EF}"/>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49</xdr:row>
      <xdr:rowOff>0</xdr:rowOff>
    </xdr:from>
    <xdr:ext cx="65" cy="172227"/>
    <xdr:sp macro="" textlink="">
      <xdr:nvSpPr>
        <xdr:cNvPr id="26" name="TextBox 25">
          <a:extLst>
            <a:ext uri="{FF2B5EF4-FFF2-40B4-BE49-F238E27FC236}">
              <a16:creationId xmlns:a16="http://schemas.microsoft.com/office/drawing/2014/main" id="{FA2807BA-54FF-4532-914C-00126018205A}"/>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49</xdr:row>
      <xdr:rowOff>0</xdr:rowOff>
    </xdr:from>
    <xdr:ext cx="65" cy="172227"/>
    <xdr:sp macro="" textlink="">
      <xdr:nvSpPr>
        <xdr:cNvPr id="27" name="TextBox 26">
          <a:extLst>
            <a:ext uri="{FF2B5EF4-FFF2-40B4-BE49-F238E27FC236}">
              <a16:creationId xmlns:a16="http://schemas.microsoft.com/office/drawing/2014/main" id="{C1A0A21A-9508-4D9D-BDA1-43AFF641204D}"/>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49</xdr:row>
      <xdr:rowOff>0</xdr:rowOff>
    </xdr:from>
    <xdr:ext cx="65" cy="172227"/>
    <xdr:sp macro="" textlink="">
      <xdr:nvSpPr>
        <xdr:cNvPr id="28" name="TextBox 27">
          <a:extLst>
            <a:ext uri="{FF2B5EF4-FFF2-40B4-BE49-F238E27FC236}">
              <a16:creationId xmlns:a16="http://schemas.microsoft.com/office/drawing/2014/main" id="{916F4CA2-9E20-4F2C-BBA4-E905BB360FEE}"/>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49</xdr:row>
      <xdr:rowOff>0</xdr:rowOff>
    </xdr:from>
    <xdr:ext cx="65" cy="172227"/>
    <xdr:sp macro="" textlink="">
      <xdr:nvSpPr>
        <xdr:cNvPr id="29" name="TextBox 28">
          <a:extLst>
            <a:ext uri="{FF2B5EF4-FFF2-40B4-BE49-F238E27FC236}">
              <a16:creationId xmlns:a16="http://schemas.microsoft.com/office/drawing/2014/main" id="{20009511-DD5F-4C32-A7C2-9AE0BD898414}"/>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30" name="TextBox 29">
          <a:extLst>
            <a:ext uri="{FF2B5EF4-FFF2-40B4-BE49-F238E27FC236}">
              <a16:creationId xmlns:a16="http://schemas.microsoft.com/office/drawing/2014/main" id="{9689FD52-1354-40E0-8B56-26954AFF624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31" name="TextBox 30">
          <a:extLst>
            <a:ext uri="{FF2B5EF4-FFF2-40B4-BE49-F238E27FC236}">
              <a16:creationId xmlns:a16="http://schemas.microsoft.com/office/drawing/2014/main" id="{E04C845F-1B4B-4E15-8846-EB45C413D5B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32" name="TextBox 31">
          <a:extLst>
            <a:ext uri="{FF2B5EF4-FFF2-40B4-BE49-F238E27FC236}">
              <a16:creationId xmlns:a16="http://schemas.microsoft.com/office/drawing/2014/main" id="{86A54082-7696-4D35-BA90-0B6DD7D9005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33" name="TextBox 32">
          <a:extLst>
            <a:ext uri="{FF2B5EF4-FFF2-40B4-BE49-F238E27FC236}">
              <a16:creationId xmlns:a16="http://schemas.microsoft.com/office/drawing/2014/main" id="{124E64E0-5E13-4A9D-B936-4CDF65606C4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34" name="TextBox 33">
          <a:extLst>
            <a:ext uri="{FF2B5EF4-FFF2-40B4-BE49-F238E27FC236}">
              <a16:creationId xmlns:a16="http://schemas.microsoft.com/office/drawing/2014/main" id="{B49B3EC9-80DC-415C-B56B-4DAB3552F721}"/>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35" name="TextBox 34">
          <a:extLst>
            <a:ext uri="{FF2B5EF4-FFF2-40B4-BE49-F238E27FC236}">
              <a16:creationId xmlns:a16="http://schemas.microsoft.com/office/drawing/2014/main" id="{079E7902-3717-4694-8890-0B6E6793269F}"/>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36" name="TextBox 35">
          <a:extLst>
            <a:ext uri="{FF2B5EF4-FFF2-40B4-BE49-F238E27FC236}">
              <a16:creationId xmlns:a16="http://schemas.microsoft.com/office/drawing/2014/main" id="{C3048587-228D-49E3-88B5-DE3896502655}"/>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37" name="TextBox 36">
          <a:extLst>
            <a:ext uri="{FF2B5EF4-FFF2-40B4-BE49-F238E27FC236}">
              <a16:creationId xmlns:a16="http://schemas.microsoft.com/office/drawing/2014/main" id="{276A7CD8-5ADF-4FCA-BAA3-26C882743594}"/>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38" name="TextBox 37">
          <a:extLst>
            <a:ext uri="{FF2B5EF4-FFF2-40B4-BE49-F238E27FC236}">
              <a16:creationId xmlns:a16="http://schemas.microsoft.com/office/drawing/2014/main" id="{8FFED122-206F-42A5-A7C2-0C95A94DE9C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39" name="TextBox 38">
          <a:extLst>
            <a:ext uri="{FF2B5EF4-FFF2-40B4-BE49-F238E27FC236}">
              <a16:creationId xmlns:a16="http://schemas.microsoft.com/office/drawing/2014/main" id="{2A7DA874-B559-4A1A-8DED-9E329FDA7BE4}"/>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40" name="TextBox 39">
          <a:extLst>
            <a:ext uri="{FF2B5EF4-FFF2-40B4-BE49-F238E27FC236}">
              <a16:creationId xmlns:a16="http://schemas.microsoft.com/office/drawing/2014/main" id="{11655C68-DED7-48A6-97C9-ECAEE5404341}"/>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41" name="TextBox 40">
          <a:extLst>
            <a:ext uri="{FF2B5EF4-FFF2-40B4-BE49-F238E27FC236}">
              <a16:creationId xmlns:a16="http://schemas.microsoft.com/office/drawing/2014/main" id="{B288F44C-4E63-4B64-A4A7-8CDFB8D06EA5}"/>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42" name="TextBox 41">
          <a:extLst>
            <a:ext uri="{FF2B5EF4-FFF2-40B4-BE49-F238E27FC236}">
              <a16:creationId xmlns:a16="http://schemas.microsoft.com/office/drawing/2014/main" id="{0BFA4D8B-D941-4D2C-9C09-AB5500905BF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43" name="TextBox 42">
          <a:extLst>
            <a:ext uri="{FF2B5EF4-FFF2-40B4-BE49-F238E27FC236}">
              <a16:creationId xmlns:a16="http://schemas.microsoft.com/office/drawing/2014/main" id="{40DD478B-025E-48E2-9361-33173DC2AD0F}"/>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44" name="TextBox 43">
          <a:extLst>
            <a:ext uri="{FF2B5EF4-FFF2-40B4-BE49-F238E27FC236}">
              <a16:creationId xmlns:a16="http://schemas.microsoft.com/office/drawing/2014/main" id="{714D9E5E-A256-45C5-9005-6C8B2F0F000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45" name="TextBox 44">
          <a:extLst>
            <a:ext uri="{FF2B5EF4-FFF2-40B4-BE49-F238E27FC236}">
              <a16:creationId xmlns:a16="http://schemas.microsoft.com/office/drawing/2014/main" id="{84E02166-B135-4824-80E4-18C460DA0C3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46" name="TextBox 45">
          <a:extLst>
            <a:ext uri="{FF2B5EF4-FFF2-40B4-BE49-F238E27FC236}">
              <a16:creationId xmlns:a16="http://schemas.microsoft.com/office/drawing/2014/main" id="{3CD3F229-DD9B-4F92-A372-DF6F509C7F1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47" name="TextBox 46">
          <a:extLst>
            <a:ext uri="{FF2B5EF4-FFF2-40B4-BE49-F238E27FC236}">
              <a16:creationId xmlns:a16="http://schemas.microsoft.com/office/drawing/2014/main" id="{FF44B918-6A12-4BE0-A56A-AE70E056415E}"/>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48" name="TextBox 47">
          <a:extLst>
            <a:ext uri="{FF2B5EF4-FFF2-40B4-BE49-F238E27FC236}">
              <a16:creationId xmlns:a16="http://schemas.microsoft.com/office/drawing/2014/main" id="{5EC34270-F742-40FE-9922-A1357F196471}"/>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49" name="TextBox 48">
          <a:extLst>
            <a:ext uri="{FF2B5EF4-FFF2-40B4-BE49-F238E27FC236}">
              <a16:creationId xmlns:a16="http://schemas.microsoft.com/office/drawing/2014/main" id="{89A13A25-A7DB-433C-AC7D-A2D0A7993F51}"/>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50" name="TextBox 49">
          <a:extLst>
            <a:ext uri="{FF2B5EF4-FFF2-40B4-BE49-F238E27FC236}">
              <a16:creationId xmlns:a16="http://schemas.microsoft.com/office/drawing/2014/main" id="{C2C80DAC-3875-42F7-8E62-81CD8F6A366F}"/>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51" name="TextBox 50">
          <a:extLst>
            <a:ext uri="{FF2B5EF4-FFF2-40B4-BE49-F238E27FC236}">
              <a16:creationId xmlns:a16="http://schemas.microsoft.com/office/drawing/2014/main" id="{E63EC793-93BD-4AF1-AA1F-FF2A65E5F99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52" name="TextBox 51">
          <a:extLst>
            <a:ext uri="{FF2B5EF4-FFF2-40B4-BE49-F238E27FC236}">
              <a16:creationId xmlns:a16="http://schemas.microsoft.com/office/drawing/2014/main" id="{6F94F4C6-1C8A-4E70-984A-F82607C3A14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53" name="TextBox 52">
          <a:extLst>
            <a:ext uri="{FF2B5EF4-FFF2-40B4-BE49-F238E27FC236}">
              <a16:creationId xmlns:a16="http://schemas.microsoft.com/office/drawing/2014/main" id="{D344D46C-8715-4E62-B9AF-8E10556025BD}"/>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54" name="TextBox 53">
          <a:extLst>
            <a:ext uri="{FF2B5EF4-FFF2-40B4-BE49-F238E27FC236}">
              <a16:creationId xmlns:a16="http://schemas.microsoft.com/office/drawing/2014/main" id="{47101DB1-8775-418A-92B6-F008058BABE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55" name="TextBox 54">
          <a:extLst>
            <a:ext uri="{FF2B5EF4-FFF2-40B4-BE49-F238E27FC236}">
              <a16:creationId xmlns:a16="http://schemas.microsoft.com/office/drawing/2014/main" id="{9DDD5889-84FE-4199-8F3F-5F528E290645}"/>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56" name="TextBox 55">
          <a:extLst>
            <a:ext uri="{FF2B5EF4-FFF2-40B4-BE49-F238E27FC236}">
              <a16:creationId xmlns:a16="http://schemas.microsoft.com/office/drawing/2014/main" id="{68FBA78D-73A5-4C62-857E-A5A0676930E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57" name="TextBox 56">
          <a:extLst>
            <a:ext uri="{FF2B5EF4-FFF2-40B4-BE49-F238E27FC236}">
              <a16:creationId xmlns:a16="http://schemas.microsoft.com/office/drawing/2014/main" id="{737FABAF-B32B-4042-935A-E7537049F09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58" name="TextBox 57">
          <a:extLst>
            <a:ext uri="{FF2B5EF4-FFF2-40B4-BE49-F238E27FC236}">
              <a16:creationId xmlns:a16="http://schemas.microsoft.com/office/drawing/2014/main" id="{E18DF7E2-347E-4F5C-B5C9-F61FC3BBD5ED}"/>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59" name="TextBox 58">
          <a:extLst>
            <a:ext uri="{FF2B5EF4-FFF2-40B4-BE49-F238E27FC236}">
              <a16:creationId xmlns:a16="http://schemas.microsoft.com/office/drawing/2014/main" id="{7D3C8B4C-4A5D-4C68-9963-AA9F95277E23}"/>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60" name="TextBox 59">
          <a:extLst>
            <a:ext uri="{FF2B5EF4-FFF2-40B4-BE49-F238E27FC236}">
              <a16:creationId xmlns:a16="http://schemas.microsoft.com/office/drawing/2014/main" id="{6C6EA1B5-5C41-4AFC-B24D-455C7B7E6899}"/>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61" name="TextBox 60">
          <a:extLst>
            <a:ext uri="{FF2B5EF4-FFF2-40B4-BE49-F238E27FC236}">
              <a16:creationId xmlns:a16="http://schemas.microsoft.com/office/drawing/2014/main" id="{9C1DDBF4-F28F-4136-99A0-99D7AA8965A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62" name="TextBox 61">
          <a:extLst>
            <a:ext uri="{FF2B5EF4-FFF2-40B4-BE49-F238E27FC236}">
              <a16:creationId xmlns:a16="http://schemas.microsoft.com/office/drawing/2014/main" id="{98A4D8A5-5CC3-4DBD-B875-A8E396B43BA4}"/>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63" name="TextBox 62">
          <a:extLst>
            <a:ext uri="{FF2B5EF4-FFF2-40B4-BE49-F238E27FC236}">
              <a16:creationId xmlns:a16="http://schemas.microsoft.com/office/drawing/2014/main" id="{B880B9F6-E954-451E-BD19-D8598534C89E}"/>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64" name="TextBox 63">
          <a:extLst>
            <a:ext uri="{FF2B5EF4-FFF2-40B4-BE49-F238E27FC236}">
              <a16:creationId xmlns:a16="http://schemas.microsoft.com/office/drawing/2014/main" id="{E9E9F0D7-6201-4EBC-92F9-F12461673A8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65" name="TextBox 64">
          <a:extLst>
            <a:ext uri="{FF2B5EF4-FFF2-40B4-BE49-F238E27FC236}">
              <a16:creationId xmlns:a16="http://schemas.microsoft.com/office/drawing/2014/main" id="{B8F7EE87-958D-4669-84D0-D08695A1E88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66" name="TextBox 65">
          <a:extLst>
            <a:ext uri="{FF2B5EF4-FFF2-40B4-BE49-F238E27FC236}">
              <a16:creationId xmlns:a16="http://schemas.microsoft.com/office/drawing/2014/main" id="{9E8E5722-C777-4619-BEBE-233A4217EBA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67" name="TextBox 66">
          <a:extLst>
            <a:ext uri="{FF2B5EF4-FFF2-40B4-BE49-F238E27FC236}">
              <a16:creationId xmlns:a16="http://schemas.microsoft.com/office/drawing/2014/main" id="{813C808E-CB50-490F-8573-1792BBD9515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68" name="TextBox 67">
          <a:extLst>
            <a:ext uri="{FF2B5EF4-FFF2-40B4-BE49-F238E27FC236}">
              <a16:creationId xmlns:a16="http://schemas.microsoft.com/office/drawing/2014/main" id="{B0578329-20D4-41C4-93EA-2F1A4B552EA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69" name="TextBox 68">
          <a:extLst>
            <a:ext uri="{FF2B5EF4-FFF2-40B4-BE49-F238E27FC236}">
              <a16:creationId xmlns:a16="http://schemas.microsoft.com/office/drawing/2014/main" id="{3DE41D2C-AD0E-4B04-B8E3-C2BBFB7D217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70" name="TextBox 69">
          <a:extLst>
            <a:ext uri="{FF2B5EF4-FFF2-40B4-BE49-F238E27FC236}">
              <a16:creationId xmlns:a16="http://schemas.microsoft.com/office/drawing/2014/main" id="{FC2251AB-2A4B-4C74-8FD7-DEAD772E4919}"/>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1" name="TextBox 70">
          <a:extLst>
            <a:ext uri="{FF2B5EF4-FFF2-40B4-BE49-F238E27FC236}">
              <a16:creationId xmlns:a16="http://schemas.microsoft.com/office/drawing/2014/main" id="{19442E44-B014-469D-A3A0-40D5FF57064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2" name="TextBox 71">
          <a:extLst>
            <a:ext uri="{FF2B5EF4-FFF2-40B4-BE49-F238E27FC236}">
              <a16:creationId xmlns:a16="http://schemas.microsoft.com/office/drawing/2014/main" id="{AE1393C5-B8DB-4EEC-96FA-D86F303916A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3" name="TextBox 72">
          <a:extLst>
            <a:ext uri="{FF2B5EF4-FFF2-40B4-BE49-F238E27FC236}">
              <a16:creationId xmlns:a16="http://schemas.microsoft.com/office/drawing/2014/main" id="{B13102E0-AD55-45AF-BB70-B6D0BBF97174}"/>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4" name="TextBox 73">
          <a:extLst>
            <a:ext uri="{FF2B5EF4-FFF2-40B4-BE49-F238E27FC236}">
              <a16:creationId xmlns:a16="http://schemas.microsoft.com/office/drawing/2014/main" id="{C4F34ABC-813B-4231-96B6-5A56367BB44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5" name="TextBox 74">
          <a:extLst>
            <a:ext uri="{FF2B5EF4-FFF2-40B4-BE49-F238E27FC236}">
              <a16:creationId xmlns:a16="http://schemas.microsoft.com/office/drawing/2014/main" id="{7E6D57B1-2351-46A6-A9F9-E1A8F30AF6C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6" name="TextBox 75">
          <a:extLst>
            <a:ext uri="{FF2B5EF4-FFF2-40B4-BE49-F238E27FC236}">
              <a16:creationId xmlns:a16="http://schemas.microsoft.com/office/drawing/2014/main" id="{5176AC1A-9530-430C-8B28-825AD6B37AF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7" name="TextBox 76">
          <a:extLst>
            <a:ext uri="{FF2B5EF4-FFF2-40B4-BE49-F238E27FC236}">
              <a16:creationId xmlns:a16="http://schemas.microsoft.com/office/drawing/2014/main" id="{C0F255AD-41EF-4119-873B-02D2231CC95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8" name="TextBox 77">
          <a:extLst>
            <a:ext uri="{FF2B5EF4-FFF2-40B4-BE49-F238E27FC236}">
              <a16:creationId xmlns:a16="http://schemas.microsoft.com/office/drawing/2014/main" id="{DAA29614-C96B-41AF-AFC8-4F83C08694E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79" name="TextBox 78">
          <a:extLst>
            <a:ext uri="{FF2B5EF4-FFF2-40B4-BE49-F238E27FC236}">
              <a16:creationId xmlns:a16="http://schemas.microsoft.com/office/drawing/2014/main" id="{650B65DB-0200-48EA-A4D5-3621534C731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0" name="TextBox 79">
          <a:extLst>
            <a:ext uri="{FF2B5EF4-FFF2-40B4-BE49-F238E27FC236}">
              <a16:creationId xmlns:a16="http://schemas.microsoft.com/office/drawing/2014/main" id="{F4CA5F97-3C1E-41EA-96D0-1FC469BCED7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1" name="TextBox 80">
          <a:extLst>
            <a:ext uri="{FF2B5EF4-FFF2-40B4-BE49-F238E27FC236}">
              <a16:creationId xmlns:a16="http://schemas.microsoft.com/office/drawing/2014/main" id="{48AC4CB9-E6C6-4DBE-A483-9600F9900AD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2" name="TextBox 81">
          <a:extLst>
            <a:ext uri="{FF2B5EF4-FFF2-40B4-BE49-F238E27FC236}">
              <a16:creationId xmlns:a16="http://schemas.microsoft.com/office/drawing/2014/main" id="{103960F7-2FB8-45E4-A34C-E89F6AFCACF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3" name="TextBox 82">
          <a:extLst>
            <a:ext uri="{FF2B5EF4-FFF2-40B4-BE49-F238E27FC236}">
              <a16:creationId xmlns:a16="http://schemas.microsoft.com/office/drawing/2014/main" id="{646317B8-7A19-44D5-B450-1093A9BEAE2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4" name="TextBox 83">
          <a:extLst>
            <a:ext uri="{FF2B5EF4-FFF2-40B4-BE49-F238E27FC236}">
              <a16:creationId xmlns:a16="http://schemas.microsoft.com/office/drawing/2014/main" id="{24FFC4BD-90D1-4880-B082-5F78ECAB4AA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5" name="TextBox 84">
          <a:extLst>
            <a:ext uri="{FF2B5EF4-FFF2-40B4-BE49-F238E27FC236}">
              <a16:creationId xmlns:a16="http://schemas.microsoft.com/office/drawing/2014/main" id="{78A3F2C3-1421-4272-966B-EE5A7041CD6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6" name="TextBox 85">
          <a:extLst>
            <a:ext uri="{FF2B5EF4-FFF2-40B4-BE49-F238E27FC236}">
              <a16:creationId xmlns:a16="http://schemas.microsoft.com/office/drawing/2014/main" id="{37F53373-338B-49ED-9D46-1550E6F8DDC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7" name="TextBox 86">
          <a:extLst>
            <a:ext uri="{FF2B5EF4-FFF2-40B4-BE49-F238E27FC236}">
              <a16:creationId xmlns:a16="http://schemas.microsoft.com/office/drawing/2014/main" id="{BB46376D-79E1-489C-8C84-9AACB4C9439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8" name="TextBox 87">
          <a:extLst>
            <a:ext uri="{FF2B5EF4-FFF2-40B4-BE49-F238E27FC236}">
              <a16:creationId xmlns:a16="http://schemas.microsoft.com/office/drawing/2014/main" id="{7AF13091-18B9-4109-A4EF-F54EEC7AA7E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89" name="TextBox 88">
          <a:extLst>
            <a:ext uri="{FF2B5EF4-FFF2-40B4-BE49-F238E27FC236}">
              <a16:creationId xmlns:a16="http://schemas.microsoft.com/office/drawing/2014/main" id="{AEC422A1-A94C-49D3-93A7-EB8772D5C4A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0" name="TextBox 89">
          <a:extLst>
            <a:ext uri="{FF2B5EF4-FFF2-40B4-BE49-F238E27FC236}">
              <a16:creationId xmlns:a16="http://schemas.microsoft.com/office/drawing/2014/main" id="{B1AC299B-2AEF-43BF-8665-F2A4F37C6A7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1" name="TextBox 90">
          <a:extLst>
            <a:ext uri="{FF2B5EF4-FFF2-40B4-BE49-F238E27FC236}">
              <a16:creationId xmlns:a16="http://schemas.microsoft.com/office/drawing/2014/main" id="{A32FD0FA-A82F-49B3-96CB-74BEEFDF762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2" name="TextBox 91">
          <a:extLst>
            <a:ext uri="{FF2B5EF4-FFF2-40B4-BE49-F238E27FC236}">
              <a16:creationId xmlns:a16="http://schemas.microsoft.com/office/drawing/2014/main" id="{A64773AE-7722-4528-8A75-9325A893702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3" name="TextBox 92">
          <a:extLst>
            <a:ext uri="{FF2B5EF4-FFF2-40B4-BE49-F238E27FC236}">
              <a16:creationId xmlns:a16="http://schemas.microsoft.com/office/drawing/2014/main" id="{B393F589-79E9-4DE3-9B0A-B242376C5A2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4" name="TextBox 93">
          <a:extLst>
            <a:ext uri="{FF2B5EF4-FFF2-40B4-BE49-F238E27FC236}">
              <a16:creationId xmlns:a16="http://schemas.microsoft.com/office/drawing/2014/main" id="{65299837-F7F3-4ED9-BB69-EB1BE0892DD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5" name="TextBox 94">
          <a:extLst>
            <a:ext uri="{FF2B5EF4-FFF2-40B4-BE49-F238E27FC236}">
              <a16:creationId xmlns:a16="http://schemas.microsoft.com/office/drawing/2014/main" id="{F2040493-875D-4D83-BFF2-5962A0BDA92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6" name="TextBox 95">
          <a:extLst>
            <a:ext uri="{FF2B5EF4-FFF2-40B4-BE49-F238E27FC236}">
              <a16:creationId xmlns:a16="http://schemas.microsoft.com/office/drawing/2014/main" id="{30DF4BBD-1E28-4C63-AB3B-AAA0FAD511D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7" name="TextBox 96">
          <a:extLst>
            <a:ext uri="{FF2B5EF4-FFF2-40B4-BE49-F238E27FC236}">
              <a16:creationId xmlns:a16="http://schemas.microsoft.com/office/drawing/2014/main" id="{22673646-754E-41D0-8CC5-4EDA759E75E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8" name="TextBox 97">
          <a:extLst>
            <a:ext uri="{FF2B5EF4-FFF2-40B4-BE49-F238E27FC236}">
              <a16:creationId xmlns:a16="http://schemas.microsoft.com/office/drawing/2014/main" id="{F7274C40-99C2-4663-9B19-7A8E872827D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99" name="TextBox 98">
          <a:extLst>
            <a:ext uri="{FF2B5EF4-FFF2-40B4-BE49-F238E27FC236}">
              <a16:creationId xmlns:a16="http://schemas.microsoft.com/office/drawing/2014/main" id="{7CC32328-20D3-4D76-80D2-D548B4DB939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0" name="TextBox 99">
          <a:extLst>
            <a:ext uri="{FF2B5EF4-FFF2-40B4-BE49-F238E27FC236}">
              <a16:creationId xmlns:a16="http://schemas.microsoft.com/office/drawing/2014/main" id="{C8CD5799-936F-4581-B275-920D2847A4E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1" name="TextBox 100">
          <a:extLst>
            <a:ext uri="{FF2B5EF4-FFF2-40B4-BE49-F238E27FC236}">
              <a16:creationId xmlns:a16="http://schemas.microsoft.com/office/drawing/2014/main" id="{DF030AEB-2294-4A16-B911-C503F5994A2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02" name="TextBox 101">
          <a:extLst>
            <a:ext uri="{FF2B5EF4-FFF2-40B4-BE49-F238E27FC236}">
              <a16:creationId xmlns:a16="http://schemas.microsoft.com/office/drawing/2014/main" id="{5FBAE638-0E32-466A-8E8E-A6E7D12B5DEF}"/>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3" name="TextBox 102">
          <a:extLst>
            <a:ext uri="{FF2B5EF4-FFF2-40B4-BE49-F238E27FC236}">
              <a16:creationId xmlns:a16="http://schemas.microsoft.com/office/drawing/2014/main" id="{EE2473D4-F30F-40FF-A7E8-95FDCEC3D42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4" name="TextBox 103">
          <a:extLst>
            <a:ext uri="{FF2B5EF4-FFF2-40B4-BE49-F238E27FC236}">
              <a16:creationId xmlns:a16="http://schemas.microsoft.com/office/drawing/2014/main" id="{8576E500-19A8-4B26-8232-03E249D5AF2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5" name="TextBox 104">
          <a:extLst>
            <a:ext uri="{FF2B5EF4-FFF2-40B4-BE49-F238E27FC236}">
              <a16:creationId xmlns:a16="http://schemas.microsoft.com/office/drawing/2014/main" id="{F0E8DE98-7D31-48D4-BE6C-C99776BBFE1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6" name="TextBox 105">
          <a:extLst>
            <a:ext uri="{FF2B5EF4-FFF2-40B4-BE49-F238E27FC236}">
              <a16:creationId xmlns:a16="http://schemas.microsoft.com/office/drawing/2014/main" id="{F8A4DB51-2D92-456B-942C-5FE767F5C6C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7" name="TextBox 106">
          <a:extLst>
            <a:ext uri="{FF2B5EF4-FFF2-40B4-BE49-F238E27FC236}">
              <a16:creationId xmlns:a16="http://schemas.microsoft.com/office/drawing/2014/main" id="{82C5938C-D2F9-43FF-BB3B-C0171633674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8" name="TextBox 107">
          <a:extLst>
            <a:ext uri="{FF2B5EF4-FFF2-40B4-BE49-F238E27FC236}">
              <a16:creationId xmlns:a16="http://schemas.microsoft.com/office/drawing/2014/main" id="{FDC4127E-555B-45CE-8353-CEA90B2D4E7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09" name="TextBox 108">
          <a:extLst>
            <a:ext uri="{FF2B5EF4-FFF2-40B4-BE49-F238E27FC236}">
              <a16:creationId xmlns:a16="http://schemas.microsoft.com/office/drawing/2014/main" id="{9E8C0112-3AF8-4CEB-AEFA-A74326F592C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10" name="TextBox 109">
          <a:extLst>
            <a:ext uri="{FF2B5EF4-FFF2-40B4-BE49-F238E27FC236}">
              <a16:creationId xmlns:a16="http://schemas.microsoft.com/office/drawing/2014/main" id="{1ACD9460-A9E7-4E13-A76E-750AD1744B7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11" name="TextBox 110">
          <a:extLst>
            <a:ext uri="{FF2B5EF4-FFF2-40B4-BE49-F238E27FC236}">
              <a16:creationId xmlns:a16="http://schemas.microsoft.com/office/drawing/2014/main" id="{B3A32559-3663-401A-8CF3-ADF7A5B61D1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12" name="TextBox 111">
          <a:extLst>
            <a:ext uri="{FF2B5EF4-FFF2-40B4-BE49-F238E27FC236}">
              <a16:creationId xmlns:a16="http://schemas.microsoft.com/office/drawing/2014/main" id="{72638DCD-0BAA-4B66-A774-B4000BF5690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13" name="TextBox 112">
          <a:extLst>
            <a:ext uri="{FF2B5EF4-FFF2-40B4-BE49-F238E27FC236}">
              <a16:creationId xmlns:a16="http://schemas.microsoft.com/office/drawing/2014/main" id="{1221A6E7-B233-407A-B731-EFF14AD1B7D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14" name="TextBox 113">
          <a:extLst>
            <a:ext uri="{FF2B5EF4-FFF2-40B4-BE49-F238E27FC236}">
              <a16:creationId xmlns:a16="http://schemas.microsoft.com/office/drawing/2014/main" id="{4E1418F7-1461-4153-B46C-4008E3AD7110}"/>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15" name="TextBox 114">
          <a:extLst>
            <a:ext uri="{FF2B5EF4-FFF2-40B4-BE49-F238E27FC236}">
              <a16:creationId xmlns:a16="http://schemas.microsoft.com/office/drawing/2014/main" id="{F322CAAB-E816-4ED0-9ADB-3744BD2F9BFC}"/>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16" name="TextBox 115">
          <a:extLst>
            <a:ext uri="{FF2B5EF4-FFF2-40B4-BE49-F238E27FC236}">
              <a16:creationId xmlns:a16="http://schemas.microsoft.com/office/drawing/2014/main" id="{540A5708-8A67-47C3-9F39-BAFBA851B956}"/>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17" name="TextBox 116">
          <a:extLst>
            <a:ext uri="{FF2B5EF4-FFF2-40B4-BE49-F238E27FC236}">
              <a16:creationId xmlns:a16="http://schemas.microsoft.com/office/drawing/2014/main" id="{C1465749-AB35-4321-81E6-84D7EBEECFE9}"/>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18" name="TextBox 117">
          <a:extLst>
            <a:ext uri="{FF2B5EF4-FFF2-40B4-BE49-F238E27FC236}">
              <a16:creationId xmlns:a16="http://schemas.microsoft.com/office/drawing/2014/main" id="{53B56E0D-DB02-4F7D-8D3B-0E0F8307AD09}"/>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19" name="TextBox 118">
          <a:extLst>
            <a:ext uri="{FF2B5EF4-FFF2-40B4-BE49-F238E27FC236}">
              <a16:creationId xmlns:a16="http://schemas.microsoft.com/office/drawing/2014/main" id="{DC4A05AE-8D48-4691-9257-A64DAAD44284}"/>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20" name="TextBox 119">
          <a:extLst>
            <a:ext uri="{FF2B5EF4-FFF2-40B4-BE49-F238E27FC236}">
              <a16:creationId xmlns:a16="http://schemas.microsoft.com/office/drawing/2014/main" id="{084061F6-E42B-4112-BCA6-9AB304953E76}"/>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21" name="TextBox 120">
          <a:extLst>
            <a:ext uri="{FF2B5EF4-FFF2-40B4-BE49-F238E27FC236}">
              <a16:creationId xmlns:a16="http://schemas.microsoft.com/office/drawing/2014/main" id="{4FD0F4E2-4C3B-4E85-A76B-1608967049E5}"/>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22" name="TextBox 121">
          <a:extLst>
            <a:ext uri="{FF2B5EF4-FFF2-40B4-BE49-F238E27FC236}">
              <a16:creationId xmlns:a16="http://schemas.microsoft.com/office/drawing/2014/main" id="{C12C7A3E-1AC0-4519-853E-2B6AF9F23A44}"/>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23" name="TextBox 122">
          <a:extLst>
            <a:ext uri="{FF2B5EF4-FFF2-40B4-BE49-F238E27FC236}">
              <a16:creationId xmlns:a16="http://schemas.microsoft.com/office/drawing/2014/main" id="{151EBFD4-6D5A-4CE9-A0EF-D18398CEEB14}"/>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24" name="TextBox 123">
          <a:extLst>
            <a:ext uri="{FF2B5EF4-FFF2-40B4-BE49-F238E27FC236}">
              <a16:creationId xmlns:a16="http://schemas.microsoft.com/office/drawing/2014/main" id="{7ADE5440-6243-4A4A-B709-F412BADD8BD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25" name="TextBox 124">
          <a:extLst>
            <a:ext uri="{FF2B5EF4-FFF2-40B4-BE49-F238E27FC236}">
              <a16:creationId xmlns:a16="http://schemas.microsoft.com/office/drawing/2014/main" id="{413525F9-3C01-4A12-9B99-C72E36D6589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26" name="TextBox 125">
          <a:extLst>
            <a:ext uri="{FF2B5EF4-FFF2-40B4-BE49-F238E27FC236}">
              <a16:creationId xmlns:a16="http://schemas.microsoft.com/office/drawing/2014/main" id="{981F7D4D-CE35-4E8B-934F-1339920B5F2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27" name="TextBox 126">
          <a:extLst>
            <a:ext uri="{FF2B5EF4-FFF2-40B4-BE49-F238E27FC236}">
              <a16:creationId xmlns:a16="http://schemas.microsoft.com/office/drawing/2014/main" id="{4142A55B-D9A3-490D-8F1B-D9237E057C9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28" name="TextBox 127">
          <a:extLst>
            <a:ext uri="{FF2B5EF4-FFF2-40B4-BE49-F238E27FC236}">
              <a16:creationId xmlns:a16="http://schemas.microsoft.com/office/drawing/2014/main" id="{F378D5B9-02FD-45FF-9EB3-9F53A567C083}"/>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29" name="TextBox 128">
          <a:extLst>
            <a:ext uri="{FF2B5EF4-FFF2-40B4-BE49-F238E27FC236}">
              <a16:creationId xmlns:a16="http://schemas.microsoft.com/office/drawing/2014/main" id="{76A95F70-8F24-4267-857D-2734244BFA4D}"/>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30" name="TextBox 129">
          <a:extLst>
            <a:ext uri="{FF2B5EF4-FFF2-40B4-BE49-F238E27FC236}">
              <a16:creationId xmlns:a16="http://schemas.microsoft.com/office/drawing/2014/main" id="{75F95873-E7FD-4208-89A1-D8248872776D}"/>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31" name="TextBox 130">
          <a:extLst>
            <a:ext uri="{FF2B5EF4-FFF2-40B4-BE49-F238E27FC236}">
              <a16:creationId xmlns:a16="http://schemas.microsoft.com/office/drawing/2014/main" id="{4C47FD4A-EBF3-45AD-B78A-C593957A91C9}"/>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32" name="TextBox 131">
          <a:extLst>
            <a:ext uri="{FF2B5EF4-FFF2-40B4-BE49-F238E27FC236}">
              <a16:creationId xmlns:a16="http://schemas.microsoft.com/office/drawing/2014/main" id="{F05DD58B-E11A-40CE-9F23-17A2C7A19E54}"/>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33" name="TextBox 132">
          <a:extLst>
            <a:ext uri="{FF2B5EF4-FFF2-40B4-BE49-F238E27FC236}">
              <a16:creationId xmlns:a16="http://schemas.microsoft.com/office/drawing/2014/main" id="{804CC91C-A34F-4BF6-B342-DF952445B5AE}"/>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34" name="TextBox 133">
          <a:extLst>
            <a:ext uri="{FF2B5EF4-FFF2-40B4-BE49-F238E27FC236}">
              <a16:creationId xmlns:a16="http://schemas.microsoft.com/office/drawing/2014/main" id="{1E781615-53E5-4C3A-8276-64364BF337B5}"/>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35" name="TextBox 134">
          <a:extLst>
            <a:ext uri="{FF2B5EF4-FFF2-40B4-BE49-F238E27FC236}">
              <a16:creationId xmlns:a16="http://schemas.microsoft.com/office/drawing/2014/main" id="{502426AF-C790-4E52-B13A-E436692920B9}"/>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36" name="TextBox 135">
          <a:extLst>
            <a:ext uri="{FF2B5EF4-FFF2-40B4-BE49-F238E27FC236}">
              <a16:creationId xmlns:a16="http://schemas.microsoft.com/office/drawing/2014/main" id="{5F05CFA8-0AC5-4F36-9F7F-08845AABF421}"/>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37" name="TextBox 136">
          <a:extLst>
            <a:ext uri="{FF2B5EF4-FFF2-40B4-BE49-F238E27FC236}">
              <a16:creationId xmlns:a16="http://schemas.microsoft.com/office/drawing/2014/main" id="{94C88C88-09CC-4C00-A1F5-77623B5C6C85}"/>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38" name="TextBox 137">
          <a:extLst>
            <a:ext uri="{FF2B5EF4-FFF2-40B4-BE49-F238E27FC236}">
              <a16:creationId xmlns:a16="http://schemas.microsoft.com/office/drawing/2014/main" id="{F8F0B095-3A52-446E-B014-28C2CC9B5C2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39" name="TextBox 138">
          <a:extLst>
            <a:ext uri="{FF2B5EF4-FFF2-40B4-BE49-F238E27FC236}">
              <a16:creationId xmlns:a16="http://schemas.microsoft.com/office/drawing/2014/main" id="{3F8B3F21-B95A-4C18-8567-E9D86C0C131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40" name="TextBox 139">
          <a:extLst>
            <a:ext uri="{FF2B5EF4-FFF2-40B4-BE49-F238E27FC236}">
              <a16:creationId xmlns:a16="http://schemas.microsoft.com/office/drawing/2014/main" id="{1C14B737-61F8-4380-856B-EC9CF4820A82}"/>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41" name="TextBox 140">
          <a:extLst>
            <a:ext uri="{FF2B5EF4-FFF2-40B4-BE49-F238E27FC236}">
              <a16:creationId xmlns:a16="http://schemas.microsoft.com/office/drawing/2014/main" id="{E287F61C-2968-43FD-97FB-23C0DB5E52E9}"/>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42" name="TextBox 141">
          <a:extLst>
            <a:ext uri="{FF2B5EF4-FFF2-40B4-BE49-F238E27FC236}">
              <a16:creationId xmlns:a16="http://schemas.microsoft.com/office/drawing/2014/main" id="{C2E8B628-5EDB-41BF-BEFE-2AC57F081FE8}"/>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43" name="TextBox 142">
          <a:extLst>
            <a:ext uri="{FF2B5EF4-FFF2-40B4-BE49-F238E27FC236}">
              <a16:creationId xmlns:a16="http://schemas.microsoft.com/office/drawing/2014/main" id="{41076306-CC29-4451-BA94-EAC86FB7EC0C}"/>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44" name="TextBox 143">
          <a:extLst>
            <a:ext uri="{FF2B5EF4-FFF2-40B4-BE49-F238E27FC236}">
              <a16:creationId xmlns:a16="http://schemas.microsoft.com/office/drawing/2014/main" id="{063FAB3A-8B60-4C93-9D4A-D10F72007CAF}"/>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45" name="TextBox 144">
          <a:extLst>
            <a:ext uri="{FF2B5EF4-FFF2-40B4-BE49-F238E27FC236}">
              <a16:creationId xmlns:a16="http://schemas.microsoft.com/office/drawing/2014/main" id="{2BE6D1D0-71F2-4021-ABAF-805795281B90}"/>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46" name="TextBox 145">
          <a:extLst>
            <a:ext uri="{FF2B5EF4-FFF2-40B4-BE49-F238E27FC236}">
              <a16:creationId xmlns:a16="http://schemas.microsoft.com/office/drawing/2014/main" id="{B7F425E8-3AE3-40AD-87A0-0E407A49A97A}"/>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47" name="TextBox 146">
          <a:extLst>
            <a:ext uri="{FF2B5EF4-FFF2-40B4-BE49-F238E27FC236}">
              <a16:creationId xmlns:a16="http://schemas.microsoft.com/office/drawing/2014/main" id="{AE46538D-4F41-48E6-9ECE-1F6ACF4491D6}"/>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48" name="TextBox 147">
          <a:extLst>
            <a:ext uri="{FF2B5EF4-FFF2-40B4-BE49-F238E27FC236}">
              <a16:creationId xmlns:a16="http://schemas.microsoft.com/office/drawing/2014/main" id="{151C45C0-8D2C-4193-86A3-ED53CBD3DEC7}"/>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149" name="TextBox 148">
          <a:extLst>
            <a:ext uri="{FF2B5EF4-FFF2-40B4-BE49-F238E27FC236}">
              <a16:creationId xmlns:a16="http://schemas.microsoft.com/office/drawing/2014/main" id="{AC73F099-1048-4FEA-ABBF-9AF29590911F}"/>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50" name="TextBox 149">
          <a:extLst>
            <a:ext uri="{FF2B5EF4-FFF2-40B4-BE49-F238E27FC236}">
              <a16:creationId xmlns:a16="http://schemas.microsoft.com/office/drawing/2014/main" id="{67C9B642-9CE5-4BCC-BA4A-1C3E481B522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51" name="TextBox 150">
          <a:extLst>
            <a:ext uri="{FF2B5EF4-FFF2-40B4-BE49-F238E27FC236}">
              <a16:creationId xmlns:a16="http://schemas.microsoft.com/office/drawing/2014/main" id="{A3EE7CB0-6734-4785-A86C-CE655CC03DA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52" name="TextBox 151">
          <a:extLst>
            <a:ext uri="{FF2B5EF4-FFF2-40B4-BE49-F238E27FC236}">
              <a16:creationId xmlns:a16="http://schemas.microsoft.com/office/drawing/2014/main" id="{277BA94F-E06E-4199-BFF7-E42E043FAEA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53" name="TextBox 152">
          <a:extLst>
            <a:ext uri="{FF2B5EF4-FFF2-40B4-BE49-F238E27FC236}">
              <a16:creationId xmlns:a16="http://schemas.microsoft.com/office/drawing/2014/main" id="{4F5C4B1B-FADD-442A-BC1D-A1B833A6B63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54" name="TextBox 153">
          <a:extLst>
            <a:ext uri="{FF2B5EF4-FFF2-40B4-BE49-F238E27FC236}">
              <a16:creationId xmlns:a16="http://schemas.microsoft.com/office/drawing/2014/main" id="{96730A2B-A439-41BD-AC90-860484A4E8D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55" name="TextBox 154">
          <a:extLst>
            <a:ext uri="{FF2B5EF4-FFF2-40B4-BE49-F238E27FC236}">
              <a16:creationId xmlns:a16="http://schemas.microsoft.com/office/drawing/2014/main" id="{35965A7A-5186-4BAC-B85A-1734007106B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56" name="TextBox 155">
          <a:extLst>
            <a:ext uri="{FF2B5EF4-FFF2-40B4-BE49-F238E27FC236}">
              <a16:creationId xmlns:a16="http://schemas.microsoft.com/office/drawing/2014/main" id="{3720A249-850C-4C37-9A3D-A75877F318D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57" name="TextBox 156">
          <a:extLst>
            <a:ext uri="{FF2B5EF4-FFF2-40B4-BE49-F238E27FC236}">
              <a16:creationId xmlns:a16="http://schemas.microsoft.com/office/drawing/2014/main" id="{EBE4E4E2-7FE5-4CD7-B802-74C0170678A9}"/>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58" name="TextBox 157">
          <a:extLst>
            <a:ext uri="{FF2B5EF4-FFF2-40B4-BE49-F238E27FC236}">
              <a16:creationId xmlns:a16="http://schemas.microsoft.com/office/drawing/2014/main" id="{944C3BF8-2BAB-4712-A363-BCBBED4C9D9A}"/>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59" name="TextBox 158">
          <a:extLst>
            <a:ext uri="{FF2B5EF4-FFF2-40B4-BE49-F238E27FC236}">
              <a16:creationId xmlns:a16="http://schemas.microsoft.com/office/drawing/2014/main" id="{1155DD01-B758-4458-B71D-2C807AD0577C}"/>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60" name="TextBox 159">
          <a:extLst>
            <a:ext uri="{FF2B5EF4-FFF2-40B4-BE49-F238E27FC236}">
              <a16:creationId xmlns:a16="http://schemas.microsoft.com/office/drawing/2014/main" id="{1BBF5D3D-5E03-40B7-9C6F-7FFC06544A05}"/>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61" name="TextBox 160">
          <a:extLst>
            <a:ext uri="{FF2B5EF4-FFF2-40B4-BE49-F238E27FC236}">
              <a16:creationId xmlns:a16="http://schemas.microsoft.com/office/drawing/2014/main" id="{10D2CCDE-B775-498A-B1DE-B442F18181BA}"/>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62" name="TextBox 161">
          <a:extLst>
            <a:ext uri="{FF2B5EF4-FFF2-40B4-BE49-F238E27FC236}">
              <a16:creationId xmlns:a16="http://schemas.microsoft.com/office/drawing/2014/main" id="{D61EB52B-4425-4CB0-B35C-0D06CD310D62}"/>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63" name="TextBox 162">
          <a:extLst>
            <a:ext uri="{FF2B5EF4-FFF2-40B4-BE49-F238E27FC236}">
              <a16:creationId xmlns:a16="http://schemas.microsoft.com/office/drawing/2014/main" id="{0AF53491-105C-4AB7-B556-64424A425749}"/>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64" name="TextBox 163">
          <a:extLst>
            <a:ext uri="{FF2B5EF4-FFF2-40B4-BE49-F238E27FC236}">
              <a16:creationId xmlns:a16="http://schemas.microsoft.com/office/drawing/2014/main" id="{DAF935F2-A1AF-4AA8-9D69-863A53DC209D}"/>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65" name="TextBox 164">
          <a:extLst>
            <a:ext uri="{FF2B5EF4-FFF2-40B4-BE49-F238E27FC236}">
              <a16:creationId xmlns:a16="http://schemas.microsoft.com/office/drawing/2014/main" id="{9B0838E8-0155-457E-B63B-8DBFA3F4C7F9}"/>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66" name="TextBox 165">
          <a:extLst>
            <a:ext uri="{FF2B5EF4-FFF2-40B4-BE49-F238E27FC236}">
              <a16:creationId xmlns:a16="http://schemas.microsoft.com/office/drawing/2014/main" id="{14C599A3-9116-45C7-9990-4F3874921566}"/>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67" name="TextBox 166">
          <a:extLst>
            <a:ext uri="{FF2B5EF4-FFF2-40B4-BE49-F238E27FC236}">
              <a16:creationId xmlns:a16="http://schemas.microsoft.com/office/drawing/2014/main" id="{9CE26A79-5CB5-412B-8713-DFEB74EA8452}"/>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68" name="TextBox 167">
          <a:extLst>
            <a:ext uri="{FF2B5EF4-FFF2-40B4-BE49-F238E27FC236}">
              <a16:creationId xmlns:a16="http://schemas.microsoft.com/office/drawing/2014/main" id="{C72C50E4-0EE3-49B1-8A3A-716BCF24D05F}"/>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69" name="TextBox 168">
          <a:extLst>
            <a:ext uri="{FF2B5EF4-FFF2-40B4-BE49-F238E27FC236}">
              <a16:creationId xmlns:a16="http://schemas.microsoft.com/office/drawing/2014/main" id="{EA96DD6B-0B5A-47CB-A061-733C39688514}"/>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70" name="TextBox 169">
          <a:extLst>
            <a:ext uri="{FF2B5EF4-FFF2-40B4-BE49-F238E27FC236}">
              <a16:creationId xmlns:a16="http://schemas.microsoft.com/office/drawing/2014/main" id="{2A8298D6-052A-4EB4-BFEE-82B22112C2C2}"/>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71" name="TextBox 170">
          <a:extLst>
            <a:ext uri="{FF2B5EF4-FFF2-40B4-BE49-F238E27FC236}">
              <a16:creationId xmlns:a16="http://schemas.microsoft.com/office/drawing/2014/main" id="{B8BD7D54-55F9-4DEE-AC53-9692796E1D77}"/>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72" name="TextBox 171">
          <a:extLst>
            <a:ext uri="{FF2B5EF4-FFF2-40B4-BE49-F238E27FC236}">
              <a16:creationId xmlns:a16="http://schemas.microsoft.com/office/drawing/2014/main" id="{6ACC798D-3699-4872-80FB-B434889B272B}"/>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73" name="TextBox 172">
          <a:extLst>
            <a:ext uri="{FF2B5EF4-FFF2-40B4-BE49-F238E27FC236}">
              <a16:creationId xmlns:a16="http://schemas.microsoft.com/office/drawing/2014/main" id="{ECF2F990-2EF4-4C2D-AC77-41CBA6A92E94}"/>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74" name="TextBox 173">
          <a:extLst>
            <a:ext uri="{FF2B5EF4-FFF2-40B4-BE49-F238E27FC236}">
              <a16:creationId xmlns:a16="http://schemas.microsoft.com/office/drawing/2014/main" id="{86922E17-EB55-4AC5-939F-1E6C9702D22D}"/>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75" name="TextBox 174">
          <a:extLst>
            <a:ext uri="{FF2B5EF4-FFF2-40B4-BE49-F238E27FC236}">
              <a16:creationId xmlns:a16="http://schemas.microsoft.com/office/drawing/2014/main" id="{73B95F5A-3CFD-4187-8A40-A1FB69974E60}"/>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76" name="TextBox 175">
          <a:extLst>
            <a:ext uri="{FF2B5EF4-FFF2-40B4-BE49-F238E27FC236}">
              <a16:creationId xmlns:a16="http://schemas.microsoft.com/office/drawing/2014/main" id="{6A155517-1294-4684-8F8A-9CF5F3751F68}"/>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177" name="TextBox 176">
          <a:extLst>
            <a:ext uri="{FF2B5EF4-FFF2-40B4-BE49-F238E27FC236}">
              <a16:creationId xmlns:a16="http://schemas.microsoft.com/office/drawing/2014/main" id="{39C15F4A-7AE8-4FB1-AA63-C39D639C52AB}"/>
            </a:ext>
          </a:extLst>
        </xdr:cNvPr>
        <xdr:cNvSpPr txBox="1"/>
      </xdr:nvSpPr>
      <xdr:spPr>
        <a:xfrm>
          <a:off x="20802039"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49</xdr:row>
      <xdr:rowOff>0</xdr:rowOff>
    </xdr:from>
    <xdr:ext cx="65" cy="172227"/>
    <xdr:sp macro="" textlink="">
      <xdr:nvSpPr>
        <xdr:cNvPr id="178" name="TextBox 177">
          <a:extLst>
            <a:ext uri="{FF2B5EF4-FFF2-40B4-BE49-F238E27FC236}">
              <a16:creationId xmlns:a16="http://schemas.microsoft.com/office/drawing/2014/main" id="{EBF97E16-C499-4E6D-A614-06502CEFB3E6}"/>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49</xdr:row>
      <xdr:rowOff>0</xdr:rowOff>
    </xdr:from>
    <xdr:ext cx="65" cy="172227"/>
    <xdr:sp macro="" textlink="">
      <xdr:nvSpPr>
        <xdr:cNvPr id="179" name="TextBox 178">
          <a:extLst>
            <a:ext uri="{FF2B5EF4-FFF2-40B4-BE49-F238E27FC236}">
              <a16:creationId xmlns:a16="http://schemas.microsoft.com/office/drawing/2014/main" id="{4B069B0B-1373-415D-8BC5-B5FD761119B8}"/>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49</xdr:row>
      <xdr:rowOff>0</xdr:rowOff>
    </xdr:from>
    <xdr:ext cx="65" cy="172227"/>
    <xdr:sp macro="" textlink="">
      <xdr:nvSpPr>
        <xdr:cNvPr id="180" name="TextBox 179">
          <a:extLst>
            <a:ext uri="{FF2B5EF4-FFF2-40B4-BE49-F238E27FC236}">
              <a16:creationId xmlns:a16="http://schemas.microsoft.com/office/drawing/2014/main" id="{9C894915-0F97-41F1-AF98-DB32BF3D7E08}"/>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49</xdr:row>
      <xdr:rowOff>0</xdr:rowOff>
    </xdr:from>
    <xdr:ext cx="65" cy="172227"/>
    <xdr:sp macro="" textlink="">
      <xdr:nvSpPr>
        <xdr:cNvPr id="181" name="TextBox 180">
          <a:extLst>
            <a:ext uri="{FF2B5EF4-FFF2-40B4-BE49-F238E27FC236}">
              <a16:creationId xmlns:a16="http://schemas.microsoft.com/office/drawing/2014/main" id="{1B64D5A9-56EB-4BAF-8382-5519FF680FB3}"/>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49</xdr:row>
      <xdr:rowOff>0</xdr:rowOff>
    </xdr:from>
    <xdr:ext cx="65" cy="172227"/>
    <xdr:sp macro="" textlink="">
      <xdr:nvSpPr>
        <xdr:cNvPr id="182" name="TextBox 181">
          <a:extLst>
            <a:ext uri="{FF2B5EF4-FFF2-40B4-BE49-F238E27FC236}">
              <a16:creationId xmlns:a16="http://schemas.microsoft.com/office/drawing/2014/main" id="{6EAB8B39-4A36-4AD5-A043-5079BCDE6D50}"/>
            </a:ext>
          </a:extLst>
        </xdr:cNvPr>
        <xdr:cNvSpPr txBox="1"/>
      </xdr:nvSpPr>
      <xdr:spPr>
        <a:xfrm>
          <a:off x="21935514" y="28832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83" name="TextBox 182">
          <a:extLst>
            <a:ext uri="{FF2B5EF4-FFF2-40B4-BE49-F238E27FC236}">
              <a16:creationId xmlns:a16="http://schemas.microsoft.com/office/drawing/2014/main" id="{7C13B846-FC59-436C-92E5-A8BB375CA44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84" name="TextBox 183">
          <a:extLst>
            <a:ext uri="{FF2B5EF4-FFF2-40B4-BE49-F238E27FC236}">
              <a16:creationId xmlns:a16="http://schemas.microsoft.com/office/drawing/2014/main" id="{C4173CF2-999F-425D-827D-8F031F2101F4}"/>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85" name="TextBox 184">
          <a:extLst>
            <a:ext uri="{FF2B5EF4-FFF2-40B4-BE49-F238E27FC236}">
              <a16:creationId xmlns:a16="http://schemas.microsoft.com/office/drawing/2014/main" id="{DB78BA61-30D9-4832-BE58-2FC1BB21733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86" name="TextBox 185">
          <a:extLst>
            <a:ext uri="{FF2B5EF4-FFF2-40B4-BE49-F238E27FC236}">
              <a16:creationId xmlns:a16="http://schemas.microsoft.com/office/drawing/2014/main" id="{520CD0D3-DEC9-49D2-B022-E67A64B5564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87" name="TextBox 186">
          <a:extLst>
            <a:ext uri="{FF2B5EF4-FFF2-40B4-BE49-F238E27FC236}">
              <a16:creationId xmlns:a16="http://schemas.microsoft.com/office/drawing/2014/main" id="{1DBE59E7-7CA4-42E1-B398-343C15D5058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88" name="TextBox 187">
          <a:extLst>
            <a:ext uri="{FF2B5EF4-FFF2-40B4-BE49-F238E27FC236}">
              <a16:creationId xmlns:a16="http://schemas.microsoft.com/office/drawing/2014/main" id="{FF19569E-9986-4B8B-9B8E-DFCA58AE570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89" name="TextBox 188">
          <a:extLst>
            <a:ext uri="{FF2B5EF4-FFF2-40B4-BE49-F238E27FC236}">
              <a16:creationId xmlns:a16="http://schemas.microsoft.com/office/drawing/2014/main" id="{959C8DAA-9C29-4378-B5C0-ADF352B8171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0" name="TextBox 189">
          <a:extLst>
            <a:ext uri="{FF2B5EF4-FFF2-40B4-BE49-F238E27FC236}">
              <a16:creationId xmlns:a16="http://schemas.microsoft.com/office/drawing/2014/main" id="{F0C7FB42-7C14-4F2C-9763-5C3BDAF7727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1" name="TextBox 190">
          <a:extLst>
            <a:ext uri="{FF2B5EF4-FFF2-40B4-BE49-F238E27FC236}">
              <a16:creationId xmlns:a16="http://schemas.microsoft.com/office/drawing/2014/main" id="{E650E820-3B27-41F0-BA7C-113E3A32904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2" name="TextBox 191">
          <a:extLst>
            <a:ext uri="{FF2B5EF4-FFF2-40B4-BE49-F238E27FC236}">
              <a16:creationId xmlns:a16="http://schemas.microsoft.com/office/drawing/2014/main" id="{07C5F4A3-38B4-430D-95E0-37019787521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3" name="TextBox 192">
          <a:extLst>
            <a:ext uri="{FF2B5EF4-FFF2-40B4-BE49-F238E27FC236}">
              <a16:creationId xmlns:a16="http://schemas.microsoft.com/office/drawing/2014/main" id="{A603C0C4-1400-4D67-B41B-B97AE60B19A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4" name="TextBox 193">
          <a:extLst>
            <a:ext uri="{FF2B5EF4-FFF2-40B4-BE49-F238E27FC236}">
              <a16:creationId xmlns:a16="http://schemas.microsoft.com/office/drawing/2014/main" id="{BBA35051-951A-440F-A0AB-7629CE768CD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5" name="TextBox 194">
          <a:extLst>
            <a:ext uri="{FF2B5EF4-FFF2-40B4-BE49-F238E27FC236}">
              <a16:creationId xmlns:a16="http://schemas.microsoft.com/office/drawing/2014/main" id="{E02146B6-6FFF-4B2D-84E9-50AAFF9A85B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6" name="TextBox 195">
          <a:extLst>
            <a:ext uri="{FF2B5EF4-FFF2-40B4-BE49-F238E27FC236}">
              <a16:creationId xmlns:a16="http://schemas.microsoft.com/office/drawing/2014/main" id="{51A066F2-67CD-4431-9440-D728B39E0C8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7" name="TextBox 196">
          <a:extLst>
            <a:ext uri="{FF2B5EF4-FFF2-40B4-BE49-F238E27FC236}">
              <a16:creationId xmlns:a16="http://schemas.microsoft.com/office/drawing/2014/main" id="{44849FF0-A89E-4D03-87A3-A60F1FEB12C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8" name="TextBox 197">
          <a:extLst>
            <a:ext uri="{FF2B5EF4-FFF2-40B4-BE49-F238E27FC236}">
              <a16:creationId xmlns:a16="http://schemas.microsoft.com/office/drawing/2014/main" id="{8418FB33-7906-4AEF-B23E-9600B141042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199" name="TextBox 198">
          <a:extLst>
            <a:ext uri="{FF2B5EF4-FFF2-40B4-BE49-F238E27FC236}">
              <a16:creationId xmlns:a16="http://schemas.microsoft.com/office/drawing/2014/main" id="{14E7340E-1982-459B-9511-48ED2469403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0" name="TextBox 199">
          <a:extLst>
            <a:ext uri="{FF2B5EF4-FFF2-40B4-BE49-F238E27FC236}">
              <a16:creationId xmlns:a16="http://schemas.microsoft.com/office/drawing/2014/main" id="{9ED62F8E-972F-460D-A45C-5373305C726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1" name="TextBox 200">
          <a:extLst>
            <a:ext uri="{FF2B5EF4-FFF2-40B4-BE49-F238E27FC236}">
              <a16:creationId xmlns:a16="http://schemas.microsoft.com/office/drawing/2014/main" id="{05881252-589B-4DC9-AD9F-C197E3E11EE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2" name="TextBox 201">
          <a:extLst>
            <a:ext uri="{FF2B5EF4-FFF2-40B4-BE49-F238E27FC236}">
              <a16:creationId xmlns:a16="http://schemas.microsoft.com/office/drawing/2014/main" id="{FA077591-DCCB-434D-8AD9-FEB81BDE7A1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3" name="TextBox 202">
          <a:extLst>
            <a:ext uri="{FF2B5EF4-FFF2-40B4-BE49-F238E27FC236}">
              <a16:creationId xmlns:a16="http://schemas.microsoft.com/office/drawing/2014/main" id="{6F89A787-50EC-42CB-BDAF-A47CFB901FB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4" name="TextBox 203">
          <a:extLst>
            <a:ext uri="{FF2B5EF4-FFF2-40B4-BE49-F238E27FC236}">
              <a16:creationId xmlns:a16="http://schemas.microsoft.com/office/drawing/2014/main" id="{EAFA6CD3-84C7-48CA-A93B-AAF11044AFB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5" name="TextBox 204">
          <a:extLst>
            <a:ext uri="{FF2B5EF4-FFF2-40B4-BE49-F238E27FC236}">
              <a16:creationId xmlns:a16="http://schemas.microsoft.com/office/drawing/2014/main" id="{D339870F-F1DB-4415-A1D7-F08EB05DF11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6" name="TextBox 205">
          <a:extLst>
            <a:ext uri="{FF2B5EF4-FFF2-40B4-BE49-F238E27FC236}">
              <a16:creationId xmlns:a16="http://schemas.microsoft.com/office/drawing/2014/main" id="{57323D13-7A54-4483-8484-A960745406E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7" name="TextBox 206">
          <a:extLst>
            <a:ext uri="{FF2B5EF4-FFF2-40B4-BE49-F238E27FC236}">
              <a16:creationId xmlns:a16="http://schemas.microsoft.com/office/drawing/2014/main" id="{AED18978-635E-4A1E-B53E-88EEEB1FE1E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8" name="TextBox 207">
          <a:extLst>
            <a:ext uri="{FF2B5EF4-FFF2-40B4-BE49-F238E27FC236}">
              <a16:creationId xmlns:a16="http://schemas.microsoft.com/office/drawing/2014/main" id="{A69892F1-CAFE-42DF-B0FC-D8FE4E3FBA8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09" name="TextBox 208">
          <a:extLst>
            <a:ext uri="{FF2B5EF4-FFF2-40B4-BE49-F238E27FC236}">
              <a16:creationId xmlns:a16="http://schemas.microsoft.com/office/drawing/2014/main" id="{546F5A8F-03DB-4520-8F3B-C1E4E77C3D3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0" name="TextBox 209">
          <a:extLst>
            <a:ext uri="{FF2B5EF4-FFF2-40B4-BE49-F238E27FC236}">
              <a16:creationId xmlns:a16="http://schemas.microsoft.com/office/drawing/2014/main" id="{5EFF70A4-B5FD-42F8-A9BF-3AE07BC03F4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1" name="TextBox 210">
          <a:extLst>
            <a:ext uri="{FF2B5EF4-FFF2-40B4-BE49-F238E27FC236}">
              <a16:creationId xmlns:a16="http://schemas.microsoft.com/office/drawing/2014/main" id="{403A032C-7984-4F50-B940-B9543D87A2A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2" name="TextBox 211">
          <a:extLst>
            <a:ext uri="{FF2B5EF4-FFF2-40B4-BE49-F238E27FC236}">
              <a16:creationId xmlns:a16="http://schemas.microsoft.com/office/drawing/2014/main" id="{4C7DFE7D-A961-4C89-A287-5AB5DDA0E70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3" name="TextBox 212">
          <a:extLst>
            <a:ext uri="{FF2B5EF4-FFF2-40B4-BE49-F238E27FC236}">
              <a16:creationId xmlns:a16="http://schemas.microsoft.com/office/drawing/2014/main" id="{6450DA49-6FB9-4702-9F07-9603636FEA7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4" name="TextBox 213">
          <a:extLst>
            <a:ext uri="{FF2B5EF4-FFF2-40B4-BE49-F238E27FC236}">
              <a16:creationId xmlns:a16="http://schemas.microsoft.com/office/drawing/2014/main" id="{E93E55CB-8DC9-4222-89B7-752DB65FE1D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5" name="TextBox 214">
          <a:extLst>
            <a:ext uri="{FF2B5EF4-FFF2-40B4-BE49-F238E27FC236}">
              <a16:creationId xmlns:a16="http://schemas.microsoft.com/office/drawing/2014/main" id="{8D6B3F16-FEFF-45B7-9DE9-E0B7CA6247A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6" name="TextBox 215">
          <a:extLst>
            <a:ext uri="{FF2B5EF4-FFF2-40B4-BE49-F238E27FC236}">
              <a16:creationId xmlns:a16="http://schemas.microsoft.com/office/drawing/2014/main" id="{86F7F52C-FDDC-4EC3-A9B0-2C3266DAEE0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7" name="TextBox 216">
          <a:extLst>
            <a:ext uri="{FF2B5EF4-FFF2-40B4-BE49-F238E27FC236}">
              <a16:creationId xmlns:a16="http://schemas.microsoft.com/office/drawing/2014/main" id="{DB306CCE-BCE6-4906-AA7E-79B94E79EFF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8" name="TextBox 217">
          <a:extLst>
            <a:ext uri="{FF2B5EF4-FFF2-40B4-BE49-F238E27FC236}">
              <a16:creationId xmlns:a16="http://schemas.microsoft.com/office/drawing/2014/main" id="{035F8DF9-73E2-4D59-9244-0E913B8C4D8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19" name="TextBox 218">
          <a:extLst>
            <a:ext uri="{FF2B5EF4-FFF2-40B4-BE49-F238E27FC236}">
              <a16:creationId xmlns:a16="http://schemas.microsoft.com/office/drawing/2014/main" id="{82F6D42A-0FE5-4C8C-B9F5-40E62E3F429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0" name="TextBox 219">
          <a:extLst>
            <a:ext uri="{FF2B5EF4-FFF2-40B4-BE49-F238E27FC236}">
              <a16:creationId xmlns:a16="http://schemas.microsoft.com/office/drawing/2014/main" id="{6556710B-B5D6-44ED-B8C3-C27F8B7DCDA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1" name="TextBox 220">
          <a:extLst>
            <a:ext uri="{FF2B5EF4-FFF2-40B4-BE49-F238E27FC236}">
              <a16:creationId xmlns:a16="http://schemas.microsoft.com/office/drawing/2014/main" id="{AE502FC8-B0FD-418E-8305-FF58CD7041B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2" name="TextBox 221">
          <a:extLst>
            <a:ext uri="{FF2B5EF4-FFF2-40B4-BE49-F238E27FC236}">
              <a16:creationId xmlns:a16="http://schemas.microsoft.com/office/drawing/2014/main" id="{98F67FC4-E778-4DFA-A127-479108F1110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3" name="TextBox 222">
          <a:extLst>
            <a:ext uri="{FF2B5EF4-FFF2-40B4-BE49-F238E27FC236}">
              <a16:creationId xmlns:a16="http://schemas.microsoft.com/office/drawing/2014/main" id="{DEDD49C0-9558-40A2-9170-BD2F18E8E2E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4" name="TextBox 223">
          <a:extLst>
            <a:ext uri="{FF2B5EF4-FFF2-40B4-BE49-F238E27FC236}">
              <a16:creationId xmlns:a16="http://schemas.microsoft.com/office/drawing/2014/main" id="{13583137-EB16-4415-8D39-6CF9F5E0638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5" name="TextBox 224">
          <a:extLst>
            <a:ext uri="{FF2B5EF4-FFF2-40B4-BE49-F238E27FC236}">
              <a16:creationId xmlns:a16="http://schemas.microsoft.com/office/drawing/2014/main" id="{AFBEC19C-9DA3-4331-BC71-61F72C2B877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6" name="TextBox 225">
          <a:extLst>
            <a:ext uri="{FF2B5EF4-FFF2-40B4-BE49-F238E27FC236}">
              <a16:creationId xmlns:a16="http://schemas.microsoft.com/office/drawing/2014/main" id="{E92C5B26-7925-48D1-9612-A3F5AE1E455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7" name="TextBox 226">
          <a:extLst>
            <a:ext uri="{FF2B5EF4-FFF2-40B4-BE49-F238E27FC236}">
              <a16:creationId xmlns:a16="http://schemas.microsoft.com/office/drawing/2014/main" id="{A805F605-E235-46D3-89A2-A0A04BE3C66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8" name="TextBox 227">
          <a:extLst>
            <a:ext uri="{FF2B5EF4-FFF2-40B4-BE49-F238E27FC236}">
              <a16:creationId xmlns:a16="http://schemas.microsoft.com/office/drawing/2014/main" id="{900CD7EA-5593-4357-8285-6349602C19E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29" name="TextBox 228">
          <a:extLst>
            <a:ext uri="{FF2B5EF4-FFF2-40B4-BE49-F238E27FC236}">
              <a16:creationId xmlns:a16="http://schemas.microsoft.com/office/drawing/2014/main" id="{D198F5E3-F2A3-4C55-AD89-35A7AC4CB34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0" name="TextBox 229">
          <a:extLst>
            <a:ext uri="{FF2B5EF4-FFF2-40B4-BE49-F238E27FC236}">
              <a16:creationId xmlns:a16="http://schemas.microsoft.com/office/drawing/2014/main" id="{0955ADE9-7285-47F6-8106-C9D750193DC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1" name="TextBox 230">
          <a:extLst>
            <a:ext uri="{FF2B5EF4-FFF2-40B4-BE49-F238E27FC236}">
              <a16:creationId xmlns:a16="http://schemas.microsoft.com/office/drawing/2014/main" id="{A02E175B-F359-4699-B031-8AE51B9EF36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2" name="TextBox 231">
          <a:extLst>
            <a:ext uri="{FF2B5EF4-FFF2-40B4-BE49-F238E27FC236}">
              <a16:creationId xmlns:a16="http://schemas.microsoft.com/office/drawing/2014/main" id="{DA4D68A3-FE93-4664-8E97-9AF7B95DFF2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3" name="TextBox 232">
          <a:extLst>
            <a:ext uri="{FF2B5EF4-FFF2-40B4-BE49-F238E27FC236}">
              <a16:creationId xmlns:a16="http://schemas.microsoft.com/office/drawing/2014/main" id="{FF7EA496-C771-43FB-9476-C1513E46E0F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4" name="TextBox 233">
          <a:extLst>
            <a:ext uri="{FF2B5EF4-FFF2-40B4-BE49-F238E27FC236}">
              <a16:creationId xmlns:a16="http://schemas.microsoft.com/office/drawing/2014/main" id="{7294765A-69A3-4542-91A0-95A3CC70160A}"/>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5" name="TextBox 234">
          <a:extLst>
            <a:ext uri="{FF2B5EF4-FFF2-40B4-BE49-F238E27FC236}">
              <a16:creationId xmlns:a16="http://schemas.microsoft.com/office/drawing/2014/main" id="{3945D834-DE19-40B0-B100-9E52AFA6B16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6" name="TextBox 235">
          <a:extLst>
            <a:ext uri="{FF2B5EF4-FFF2-40B4-BE49-F238E27FC236}">
              <a16:creationId xmlns:a16="http://schemas.microsoft.com/office/drawing/2014/main" id="{2305E518-743B-49F2-9BE6-B5DF0C64C992}"/>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7" name="TextBox 236">
          <a:extLst>
            <a:ext uri="{FF2B5EF4-FFF2-40B4-BE49-F238E27FC236}">
              <a16:creationId xmlns:a16="http://schemas.microsoft.com/office/drawing/2014/main" id="{60A1D392-81EA-4475-B3DB-9D0A577BB5F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8" name="TextBox 237">
          <a:extLst>
            <a:ext uri="{FF2B5EF4-FFF2-40B4-BE49-F238E27FC236}">
              <a16:creationId xmlns:a16="http://schemas.microsoft.com/office/drawing/2014/main" id="{003E5246-A7CA-4093-8852-7A19BF0A1CE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39" name="TextBox 238">
          <a:extLst>
            <a:ext uri="{FF2B5EF4-FFF2-40B4-BE49-F238E27FC236}">
              <a16:creationId xmlns:a16="http://schemas.microsoft.com/office/drawing/2014/main" id="{0B6195EE-6B90-4663-8432-3360142B61E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0" name="TextBox 239">
          <a:extLst>
            <a:ext uri="{FF2B5EF4-FFF2-40B4-BE49-F238E27FC236}">
              <a16:creationId xmlns:a16="http://schemas.microsoft.com/office/drawing/2014/main" id="{92A5B20A-C3FF-4D25-97A2-8754AD8D79F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1" name="TextBox 240">
          <a:extLst>
            <a:ext uri="{FF2B5EF4-FFF2-40B4-BE49-F238E27FC236}">
              <a16:creationId xmlns:a16="http://schemas.microsoft.com/office/drawing/2014/main" id="{D2016011-F7F4-468A-A304-7B4DDBC6793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2" name="TextBox 241">
          <a:extLst>
            <a:ext uri="{FF2B5EF4-FFF2-40B4-BE49-F238E27FC236}">
              <a16:creationId xmlns:a16="http://schemas.microsoft.com/office/drawing/2014/main" id="{D9242540-344E-4378-8FCB-95EA875ADE8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3" name="TextBox 242">
          <a:extLst>
            <a:ext uri="{FF2B5EF4-FFF2-40B4-BE49-F238E27FC236}">
              <a16:creationId xmlns:a16="http://schemas.microsoft.com/office/drawing/2014/main" id="{2BA249C2-E295-4B1F-BB7E-85E8FD4A570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4" name="TextBox 243">
          <a:extLst>
            <a:ext uri="{FF2B5EF4-FFF2-40B4-BE49-F238E27FC236}">
              <a16:creationId xmlns:a16="http://schemas.microsoft.com/office/drawing/2014/main" id="{B835824A-F5C4-40A7-9102-8866A991EE7D}"/>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5" name="TextBox 244">
          <a:extLst>
            <a:ext uri="{FF2B5EF4-FFF2-40B4-BE49-F238E27FC236}">
              <a16:creationId xmlns:a16="http://schemas.microsoft.com/office/drawing/2014/main" id="{E6DC060A-85F4-40BC-A93D-E4DBDC285C5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6" name="TextBox 245">
          <a:extLst>
            <a:ext uri="{FF2B5EF4-FFF2-40B4-BE49-F238E27FC236}">
              <a16:creationId xmlns:a16="http://schemas.microsoft.com/office/drawing/2014/main" id="{C4F17515-E262-469D-B10A-14E8E8E7504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7" name="TextBox 246">
          <a:extLst>
            <a:ext uri="{FF2B5EF4-FFF2-40B4-BE49-F238E27FC236}">
              <a16:creationId xmlns:a16="http://schemas.microsoft.com/office/drawing/2014/main" id="{5213D21A-ECE9-4256-A28A-3ACE72ADE7E4}"/>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8" name="TextBox 247">
          <a:extLst>
            <a:ext uri="{FF2B5EF4-FFF2-40B4-BE49-F238E27FC236}">
              <a16:creationId xmlns:a16="http://schemas.microsoft.com/office/drawing/2014/main" id="{EC881A93-EBD1-4C84-8BCF-7CBA45961E6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49" name="TextBox 248">
          <a:extLst>
            <a:ext uri="{FF2B5EF4-FFF2-40B4-BE49-F238E27FC236}">
              <a16:creationId xmlns:a16="http://schemas.microsoft.com/office/drawing/2014/main" id="{AD2F7372-36FB-4212-9793-DBCD713772E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0" name="TextBox 249">
          <a:extLst>
            <a:ext uri="{FF2B5EF4-FFF2-40B4-BE49-F238E27FC236}">
              <a16:creationId xmlns:a16="http://schemas.microsoft.com/office/drawing/2014/main" id="{E7A1474C-83ED-4470-8C3D-DD22ABE2B5B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1" name="TextBox 250">
          <a:extLst>
            <a:ext uri="{FF2B5EF4-FFF2-40B4-BE49-F238E27FC236}">
              <a16:creationId xmlns:a16="http://schemas.microsoft.com/office/drawing/2014/main" id="{9518BD47-BDD6-4E51-A415-A67BA8050065}"/>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2" name="TextBox 251">
          <a:extLst>
            <a:ext uri="{FF2B5EF4-FFF2-40B4-BE49-F238E27FC236}">
              <a16:creationId xmlns:a16="http://schemas.microsoft.com/office/drawing/2014/main" id="{24194B92-D685-4559-B61C-4F5A7B3BB7FB}"/>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3" name="TextBox 252">
          <a:extLst>
            <a:ext uri="{FF2B5EF4-FFF2-40B4-BE49-F238E27FC236}">
              <a16:creationId xmlns:a16="http://schemas.microsoft.com/office/drawing/2014/main" id="{813890B2-CA82-47A7-AFEA-E4F0BC07CE3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4" name="TextBox 253">
          <a:extLst>
            <a:ext uri="{FF2B5EF4-FFF2-40B4-BE49-F238E27FC236}">
              <a16:creationId xmlns:a16="http://schemas.microsoft.com/office/drawing/2014/main" id="{CB59EF5E-8463-4D1C-81E5-4D9F00C15E28}"/>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5" name="TextBox 254">
          <a:extLst>
            <a:ext uri="{FF2B5EF4-FFF2-40B4-BE49-F238E27FC236}">
              <a16:creationId xmlns:a16="http://schemas.microsoft.com/office/drawing/2014/main" id="{046F0C0A-649A-4E75-A9BF-0FE3CFEA5FA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6" name="TextBox 255">
          <a:extLst>
            <a:ext uri="{FF2B5EF4-FFF2-40B4-BE49-F238E27FC236}">
              <a16:creationId xmlns:a16="http://schemas.microsoft.com/office/drawing/2014/main" id="{64A947AC-B078-402C-BC44-F50B4062F5E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7" name="TextBox 256">
          <a:extLst>
            <a:ext uri="{FF2B5EF4-FFF2-40B4-BE49-F238E27FC236}">
              <a16:creationId xmlns:a16="http://schemas.microsoft.com/office/drawing/2014/main" id="{DBDCBCC6-5930-4666-A180-E871B62E87F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8" name="TextBox 257">
          <a:extLst>
            <a:ext uri="{FF2B5EF4-FFF2-40B4-BE49-F238E27FC236}">
              <a16:creationId xmlns:a16="http://schemas.microsoft.com/office/drawing/2014/main" id="{7236D592-C7EB-458D-9B72-7813DDBE2104}"/>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59" name="TextBox 258">
          <a:extLst>
            <a:ext uri="{FF2B5EF4-FFF2-40B4-BE49-F238E27FC236}">
              <a16:creationId xmlns:a16="http://schemas.microsoft.com/office/drawing/2014/main" id="{D5844C19-54F7-4157-9503-D4614888A6E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60" name="TextBox 259">
          <a:extLst>
            <a:ext uri="{FF2B5EF4-FFF2-40B4-BE49-F238E27FC236}">
              <a16:creationId xmlns:a16="http://schemas.microsoft.com/office/drawing/2014/main" id="{156597E9-3B61-43C9-A0FA-0BF358E813C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61" name="TextBox 260">
          <a:extLst>
            <a:ext uri="{FF2B5EF4-FFF2-40B4-BE49-F238E27FC236}">
              <a16:creationId xmlns:a16="http://schemas.microsoft.com/office/drawing/2014/main" id="{64C4E6DC-50D2-4C61-91D6-F8C1ECEFC580}"/>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62" name="TextBox 261">
          <a:extLst>
            <a:ext uri="{FF2B5EF4-FFF2-40B4-BE49-F238E27FC236}">
              <a16:creationId xmlns:a16="http://schemas.microsoft.com/office/drawing/2014/main" id="{AF298833-9DE1-437E-AD7E-D48744B5854C}"/>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63" name="TextBox 262">
          <a:extLst>
            <a:ext uri="{FF2B5EF4-FFF2-40B4-BE49-F238E27FC236}">
              <a16:creationId xmlns:a16="http://schemas.microsoft.com/office/drawing/2014/main" id="{49C522B3-FBB5-42A2-A381-9F2D1F4BB0E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64" name="TextBox 263">
          <a:extLst>
            <a:ext uri="{FF2B5EF4-FFF2-40B4-BE49-F238E27FC236}">
              <a16:creationId xmlns:a16="http://schemas.microsoft.com/office/drawing/2014/main" id="{0E676854-7E46-4AE4-9E00-EEB1E711ED4F}"/>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65" name="TextBox 264">
          <a:extLst>
            <a:ext uri="{FF2B5EF4-FFF2-40B4-BE49-F238E27FC236}">
              <a16:creationId xmlns:a16="http://schemas.microsoft.com/office/drawing/2014/main" id="{F2A80C04-23D1-481D-A5C1-EA01640C90C4}"/>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66" name="TextBox 265">
          <a:extLst>
            <a:ext uri="{FF2B5EF4-FFF2-40B4-BE49-F238E27FC236}">
              <a16:creationId xmlns:a16="http://schemas.microsoft.com/office/drawing/2014/main" id="{32210423-02EE-47B1-950C-897B70EEA63A}"/>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67" name="TextBox 266">
          <a:extLst>
            <a:ext uri="{FF2B5EF4-FFF2-40B4-BE49-F238E27FC236}">
              <a16:creationId xmlns:a16="http://schemas.microsoft.com/office/drawing/2014/main" id="{DECE8F45-7DAA-4ECC-B929-C18F740427C4}"/>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68" name="TextBox 267">
          <a:extLst>
            <a:ext uri="{FF2B5EF4-FFF2-40B4-BE49-F238E27FC236}">
              <a16:creationId xmlns:a16="http://schemas.microsoft.com/office/drawing/2014/main" id="{6BA914A0-EA5E-4956-AAF5-9E85841E1E0D}"/>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69" name="TextBox 268">
          <a:extLst>
            <a:ext uri="{FF2B5EF4-FFF2-40B4-BE49-F238E27FC236}">
              <a16:creationId xmlns:a16="http://schemas.microsoft.com/office/drawing/2014/main" id="{B875CD7A-9563-4FAE-8DDA-A6ADD38C0CB8}"/>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70" name="TextBox 269">
          <a:extLst>
            <a:ext uri="{FF2B5EF4-FFF2-40B4-BE49-F238E27FC236}">
              <a16:creationId xmlns:a16="http://schemas.microsoft.com/office/drawing/2014/main" id="{49BE4BAF-02F8-4AEE-B596-79619C71828C}"/>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71" name="TextBox 270">
          <a:extLst>
            <a:ext uri="{FF2B5EF4-FFF2-40B4-BE49-F238E27FC236}">
              <a16:creationId xmlns:a16="http://schemas.microsoft.com/office/drawing/2014/main" id="{689D8E82-6C18-44F3-993F-9160D1632B5B}"/>
            </a:ext>
          </a:extLst>
        </xdr:cNvPr>
        <xdr:cNvSpPr txBox="1"/>
      </xdr:nvSpPr>
      <xdr:spPr>
        <a:xfrm>
          <a:off x="20802039" y="23993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72" name="TextBox 271">
          <a:extLst>
            <a:ext uri="{FF2B5EF4-FFF2-40B4-BE49-F238E27FC236}">
              <a16:creationId xmlns:a16="http://schemas.microsoft.com/office/drawing/2014/main" id="{05805CC2-3A78-466A-A385-2695CE91DD3E}"/>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73" name="TextBox 272">
          <a:extLst>
            <a:ext uri="{FF2B5EF4-FFF2-40B4-BE49-F238E27FC236}">
              <a16:creationId xmlns:a16="http://schemas.microsoft.com/office/drawing/2014/main" id="{19A4CBDB-B18C-4648-A9E6-141E49AF6AF0}"/>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74" name="TextBox 273">
          <a:extLst>
            <a:ext uri="{FF2B5EF4-FFF2-40B4-BE49-F238E27FC236}">
              <a16:creationId xmlns:a16="http://schemas.microsoft.com/office/drawing/2014/main" id="{A628C72D-C38C-4BA3-A1DC-8E36F842B3D9}"/>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75" name="TextBox 274">
          <a:extLst>
            <a:ext uri="{FF2B5EF4-FFF2-40B4-BE49-F238E27FC236}">
              <a16:creationId xmlns:a16="http://schemas.microsoft.com/office/drawing/2014/main" id="{1BA1B371-6C17-4980-A75B-6A0D6F15E5DC}"/>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76" name="TextBox 275">
          <a:extLst>
            <a:ext uri="{FF2B5EF4-FFF2-40B4-BE49-F238E27FC236}">
              <a16:creationId xmlns:a16="http://schemas.microsoft.com/office/drawing/2014/main" id="{8268B36C-5EFB-4951-AA21-1035879E115C}"/>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77" name="TextBox 276">
          <a:extLst>
            <a:ext uri="{FF2B5EF4-FFF2-40B4-BE49-F238E27FC236}">
              <a16:creationId xmlns:a16="http://schemas.microsoft.com/office/drawing/2014/main" id="{8285C24C-D2A2-4E1F-AFC3-70FB90775BCC}"/>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78" name="TextBox 277">
          <a:extLst>
            <a:ext uri="{FF2B5EF4-FFF2-40B4-BE49-F238E27FC236}">
              <a16:creationId xmlns:a16="http://schemas.microsoft.com/office/drawing/2014/main" id="{88FE0E6A-D871-4F14-A928-D5177BD38EE3}"/>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79" name="TextBox 278">
          <a:extLst>
            <a:ext uri="{FF2B5EF4-FFF2-40B4-BE49-F238E27FC236}">
              <a16:creationId xmlns:a16="http://schemas.microsoft.com/office/drawing/2014/main" id="{98E4507D-6855-4D42-BA09-48E8C818C9CE}"/>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80" name="TextBox 279">
          <a:extLst>
            <a:ext uri="{FF2B5EF4-FFF2-40B4-BE49-F238E27FC236}">
              <a16:creationId xmlns:a16="http://schemas.microsoft.com/office/drawing/2014/main" id="{7D22130A-5BCE-4ED3-AA64-818E4E9BDAFF}"/>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81" name="TextBox 280">
          <a:extLst>
            <a:ext uri="{FF2B5EF4-FFF2-40B4-BE49-F238E27FC236}">
              <a16:creationId xmlns:a16="http://schemas.microsoft.com/office/drawing/2014/main" id="{C5AB8C38-BD87-4F1B-98E3-491EDF59A97B}"/>
            </a:ext>
          </a:extLst>
        </xdr:cNvPr>
        <xdr:cNvSpPr txBox="1"/>
      </xdr:nvSpPr>
      <xdr:spPr>
        <a:xfrm>
          <a:off x="20802039" y="830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82" name="TextBox 281">
          <a:extLst>
            <a:ext uri="{FF2B5EF4-FFF2-40B4-BE49-F238E27FC236}">
              <a16:creationId xmlns:a16="http://schemas.microsoft.com/office/drawing/2014/main" id="{9F83086D-1F27-4B16-B86E-1AC309FB8AA3}"/>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83" name="TextBox 282">
          <a:extLst>
            <a:ext uri="{FF2B5EF4-FFF2-40B4-BE49-F238E27FC236}">
              <a16:creationId xmlns:a16="http://schemas.microsoft.com/office/drawing/2014/main" id="{03DBA97B-7642-4207-B69D-1E3F8DE58176}"/>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84" name="TextBox 283">
          <a:extLst>
            <a:ext uri="{FF2B5EF4-FFF2-40B4-BE49-F238E27FC236}">
              <a16:creationId xmlns:a16="http://schemas.microsoft.com/office/drawing/2014/main" id="{2E934AC4-5B99-4FFF-BF90-8865E9C8D5B7}"/>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85" name="TextBox 284">
          <a:extLst>
            <a:ext uri="{FF2B5EF4-FFF2-40B4-BE49-F238E27FC236}">
              <a16:creationId xmlns:a16="http://schemas.microsoft.com/office/drawing/2014/main" id="{4B9ACDE6-D962-49F1-B73B-EB4DE2293291}"/>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86" name="TextBox 285">
          <a:extLst>
            <a:ext uri="{FF2B5EF4-FFF2-40B4-BE49-F238E27FC236}">
              <a16:creationId xmlns:a16="http://schemas.microsoft.com/office/drawing/2014/main" id="{564E4EEA-39EC-4440-A83B-0533D8A014BE}"/>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87" name="TextBox 286">
          <a:extLst>
            <a:ext uri="{FF2B5EF4-FFF2-40B4-BE49-F238E27FC236}">
              <a16:creationId xmlns:a16="http://schemas.microsoft.com/office/drawing/2014/main" id="{A4761C76-F853-4F55-B797-B94724214D09}"/>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21</xdr:row>
      <xdr:rowOff>0</xdr:rowOff>
    </xdr:from>
    <xdr:ext cx="65" cy="172227"/>
    <xdr:sp macro="" textlink="">
      <xdr:nvSpPr>
        <xdr:cNvPr id="288" name="TextBox 287">
          <a:extLst>
            <a:ext uri="{FF2B5EF4-FFF2-40B4-BE49-F238E27FC236}">
              <a16:creationId xmlns:a16="http://schemas.microsoft.com/office/drawing/2014/main" id="{F1BA44DC-D21D-4E5E-BD7E-5CC543260974}"/>
            </a:ext>
          </a:extLst>
        </xdr:cNvPr>
        <xdr:cNvSpPr txBox="1"/>
      </xdr:nvSpPr>
      <xdr:spPr>
        <a:xfrm>
          <a:off x="20802039" y="488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289" name="TextBox 288">
          <a:extLst>
            <a:ext uri="{FF2B5EF4-FFF2-40B4-BE49-F238E27FC236}">
              <a16:creationId xmlns:a16="http://schemas.microsoft.com/office/drawing/2014/main" id="{10EA372C-964A-4B4C-A782-82035EBDB846}"/>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290" name="TextBox 289">
          <a:extLst>
            <a:ext uri="{FF2B5EF4-FFF2-40B4-BE49-F238E27FC236}">
              <a16:creationId xmlns:a16="http://schemas.microsoft.com/office/drawing/2014/main" id="{E72FA986-F3C8-4AA1-A4CD-D65F086A33AA}"/>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291" name="TextBox 290">
          <a:extLst>
            <a:ext uri="{FF2B5EF4-FFF2-40B4-BE49-F238E27FC236}">
              <a16:creationId xmlns:a16="http://schemas.microsoft.com/office/drawing/2014/main" id="{D450105F-B7C9-4E43-816C-97ECBEB6BD54}"/>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292" name="TextBox 291">
          <a:extLst>
            <a:ext uri="{FF2B5EF4-FFF2-40B4-BE49-F238E27FC236}">
              <a16:creationId xmlns:a16="http://schemas.microsoft.com/office/drawing/2014/main" id="{2D882FFF-EB33-4F12-A59E-02898592B4B8}"/>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293" name="TextBox 292">
          <a:extLst>
            <a:ext uri="{FF2B5EF4-FFF2-40B4-BE49-F238E27FC236}">
              <a16:creationId xmlns:a16="http://schemas.microsoft.com/office/drawing/2014/main" id="{875D6628-857E-4DC6-ACCD-72A86E26BDFE}"/>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294" name="TextBox 293">
          <a:extLst>
            <a:ext uri="{FF2B5EF4-FFF2-40B4-BE49-F238E27FC236}">
              <a16:creationId xmlns:a16="http://schemas.microsoft.com/office/drawing/2014/main" id="{795A1AD7-9A9F-4B03-A43C-F61B2334906D}"/>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95" name="TextBox 294">
          <a:extLst>
            <a:ext uri="{FF2B5EF4-FFF2-40B4-BE49-F238E27FC236}">
              <a16:creationId xmlns:a16="http://schemas.microsoft.com/office/drawing/2014/main" id="{F92AC714-BD58-44C6-8C99-8A2CC5FB5301}"/>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96" name="TextBox 295">
          <a:extLst>
            <a:ext uri="{FF2B5EF4-FFF2-40B4-BE49-F238E27FC236}">
              <a16:creationId xmlns:a16="http://schemas.microsoft.com/office/drawing/2014/main" id="{BE13B28A-5E84-40CD-900E-9D23F4929355}"/>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97" name="TextBox 296">
          <a:extLst>
            <a:ext uri="{FF2B5EF4-FFF2-40B4-BE49-F238E27FC236}">
              <a16:creationId xmlns:a16="http://schemas.microsoft.com/office/drawing/2014/main" id="{72E84E80-7921-4156-90C0-2575A9CC4085}"/>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98" name="TextBox 297">
          <a:extLst>
            <a:ext uri="{FF2B5EF4-FFF2-40B4-BE49-F238E27FC236}">
              <a16:creationId xmlns:a16="http://schemas.microsoft.com/office/drawing/2014/main" id="{71DC958D-93AA-4D66-86DA-CC478A1140B7}"/>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299" name="TextBox 298">
          <a:extLst>
            <a:ext uri="{FF2B5EF4-FFF2-40B4-BE49-F238E27FC236}">
              <a16:creationId xmlns:a16="http://schemas.microsoft.com/office/drawing/2014/main" id="{20755DB2-618D-4951-B89E-F4E4F109625B}"/>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00" name="TextBox 299">
          <a:extLst>
            <a:ext uri="{FF2B5EF4-FFF2-40B4-BE49-F238E27FC236}">
              <a16:creationId xmlns:a16="http://schemas.microsoft.com/office/drawing/2014/main" id="{189B4357-2A4B-4978-822C-0CAB5AF62BC5}"/>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01" name="TextBox 300">
          <a:extLst>
            <a:ext uri="{FF2B5EF4-FFF2-40B4-BE49-F238E27FC236}">
              <a16:creationId xmlns:a16="http://schemas.microsoft.com/office/drawing/2014/main" id="{B65A5423-6F23-41B3-8A0C-35DC4061D1B7}"/>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02" name="TextBox 301">
          <a:extLst>
            <a:ext uri="{FF2B5EF4-FFF2-40B4-BE49-F238E27FC236}">
              <a16:creationId xmlns:a16="http://schemas.microsoft.com/office/drawing/2014/main" id="{CBA5451E-E4AA-4F75-917A-86EB5552DB6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03" name="TextBox 302">
          <a:extLst>
            <a:ext uri="{FF2B5EF4-FFF2-40B4-BE49-F238E27FC236}">
              <a16:creationId xmlns:a16="http://schemas.microsoft.com/office/drawing/2014/main" id="{8F0B6EA8-71A3-4710-87F0-4F919FAA7F1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04" name="TextBox 303">
          <a:extLst>
            <a:ext uri="{FF2B5EF4-FFF2-40B4-BE49-F238E27FC236}">
              <a16:creationId xmlns:a16="http://schemas.microsoft.com/office/drawing/2014/main" id="{3F2C0F46-2391-42D9-B002-030994FEDA6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05" name="TextBox 304">
          <a:extLst>
            <a:ext uri="{FF2B5EF4-FFF2-40B4-BE49-F238E27FC236}">
              <a16:creationId xmlns:a16="http://schemas.microsoft.com/office/drawing/2014/main" id="{193F8FBF-C0E2-4A21-8110-180AD8B6825C}"/>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06" name="TextBox 305">
          <a:extLst>
            <a:ext uri="{FF2B5EF4-FFF2-40B4-BE49-F238E27FC236}">
              <a16:creationId xmlns:a16="http://schemas.microsoft.com/office/drawing/2014/main" id="{3AA18E72-C07D-4A53-946C-4F08216D2E59}"/>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07" name="TextBox 306">
          <a:extLst>
            <a:ext uri="{FF2B5EF4-FFF2-40B4-BE49-F238E27FC236}">
              <a16:creationId xmlns:a16="http://schemas.microsoft.com/office/drawing/2014/main" id="{30D58F23-56BB-4044-8687-138FBD6FF060}"/>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08" name="TextBox 307">
          <a:extLst>
            <a:ext uri="{FF2B5EF4-FFF2-40B4-BE49-F238E27FC236}">
              <a16:creationId xmlns:a16="http://schemas.microsoft.com/office/drawing/2014/main" id="{8C56C7B6-EBBB-4A1E-B3CE-A6864A097AF4}"/>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09" name="TextBox 308">
          <a:extLst>
            <a:ext uri="{FF2B5EF4-FFF2-40B4-BE49-F238E27FC236}">
              <a16:creationId xmlns:a16="http://schemas.microsoft.com/office/drawing/2014/main" id="{FA697B5E-3236-4C43-8536-E596758A26C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10" name="TextBox 309">
          <a:extLst>
            <a:ext uri="{FF2B5EF4-FFF2-40B4-BE49-F238E27FC236}">
              <a16:creationId xmlns:a16="http://schemas.microsoft.com/office/drawing/2014/main" id="{1FDBB213-2E6B-4FCA-9A97-A0D627EF843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11" name="TextBox 310">
          <a:extLst>
            <a:ext uri="{FF2B5EF4-FFF2-40B4-BE49-F238E27FC236}">
              <a16:creationId xmlns:a16="http://schemas.microsoft.com/office/drawing/2014/main" id="{9902B6A3-270D-4329-8D9D-AA0E0826600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12" name="TextBox 311">
          <a:extLst>
            <a:ext uri="{FF2B5EF4-FFF2-40B4-BE49-F238E27FC236}">
              <a16:creationId xmlns:a16="http://schemas.microsoft.com/office/drawing/2014/main" id="{7F76A3F2-F7C4-4C10-8025-F0E2157F0A7E}"/>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13" name="TextBox 312">
          <a:extLst>
            <a:ext uri="{FF2B5EF4-FFF2-40B4-BE49-F238E27FC236}">
              <a16:creationId xmlns:a16="http://schemas.microsoft.com/office/drawing/2014/main" id="{53F6A2F1-D01C-469B-AFA0-BC08B7E87C05}"/>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14" name="TextBox 313">
          <a:extLst>
            <a:ext uri="{FF2B5EF4-FFF2-40B4-BE49-F238E27FC236}">
              <a16:creationId xmlns:a16="http://schemas.microsoft.com/office/drawing/2014/main" id="{E3374929-B211-4725-8BD6-9F54CF2394E3}"/>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15" name="TextBox 314">
          <a:extLst>
            <a:ext uri="{FF2B5EF4-FFF2-40B4-BE49-F238E27FC236}">
              <a16:creationId xmlns:a16="http://schemas.microsoft.com/office/drawing/2014/main" id="{0ADC9581-5D96-4B8B-9EF1-C299D54CCD6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16" name="TextBox 315">
          <a:extLst>
            <a:ext uri="{FF2B5EF4-FFF2-40B4-BE49-F238E27FC236}">
              <a16:creationId xmlns:a16="http://schemas.microsoft.com/office/drawing/2014/main" id="{40709035-4EBC-4264-B6E1-8279689F081C}"/>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17" name="TextBox 316">
          <a:extLst>
            <a:ext uri="{FF2B5EF4-FFF2-40B4-BE49-F238E27FC236}">
              <a16:creationId xmlns:a16="http://schemas.microsoft.com/office/drawing/2014/main" id="{4F32B3C9-228A-402B-97A4-768A378D015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18" name="TextBox 317">
          <a:extLst>
            <a:ext uri="{FF2B5EF4-FFF2-40B4-BE49-F238E27FC236}">
              <a16:creationId xmlns:a16="http://schemas.microsoft.com/office/drawing/2014/main" id="{D8CD1F89-2DDD-4A06-BE1F-490C07E4DC8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19" name="TextBox 318">
          <a:extLst>
            <a:ext uri="{FF2B5EF4-FFF2-40B4-BE49-F238E27FC236}">
              <a16:creationId xmlns:a16="http://schemas.microsoft.com/office/drawing/2014/main" id="{DEF2C378-F016-46C7-9B1B-C0AAA07E669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20" name="TextBox 319">
          <a:extLst>
            <a:ext uri="{FF2B5EF4-FFF2-40B4-BE49-F238E27FC236}">
              <a16:creationId xmlns:a16="http://schemas.microsoft.com/office/drawing/2014/main" id="{B1DE062F-7786-412E-93BC-4849FFE0D9B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21" name="TextBox 320">
          <a:extLst>
            <a:ext uri="{FF2B5EF4-FFF2-40B4-BE49-F238E27FC236}">
              <a16:creationId xmlns:a16="http://schemas.microsoft.com/office/drawing/2014/main" id="{238A389D-213F-4B1D-A228-A4C7EB02E2E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22" name="TextBox 321">
          <a:extLst>
            <a:ext uri="{FF2B5EF4-FFF2-40B4-BE49-F238E27FC236}">
              <a16:creationId xmlns:a16="http://schemas.microsoft.com/office/drawing/2014/main" id="{80727124-B0AF-4248-B2FF-EA3E5895172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23" name="TextBox 322">
          <a:extLst>
            <a:ext uri="{FF2B5EF4-FFF2-40B4-BE49-F238E27FC236}">
              <a16:creationId xmlns:a16="http://schemas.microsoft.com/office/drawing/2014/main" id="{312E7A2B-FFF9-4A0B-AD79-D196E4FFD7E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24" name="TextBox 323">
          <a:extLst>
            <a:ext uri="{FF2B5EF4-FFF2-40B4-BE49-F238E27FC236}">
              <a16:creationId xmlns:a16="http://schemas.microsoft.com/office/drawing/2014/main" id="{CC95976E-EA21-4BB1-9990-47EFE5E8414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25" name="TextBox 324">
          <a:extLst>
            <a:ext uri="{FF2B5EF4-FFF2-40B4-BE49-F238E27FC236}">
              <a16:creationId xmlns:a16="http://schemas.microsoft.com/office/drawing/2014/main" id="{30A6FBA7-DCB0-4F9D-879F-C86254AD4D9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26" name="TextBox 325">
          <a:extLst>
            <a:ext uri="{FF2B5EF4-FFF2-40B4-BE49-F238E27FC236}">
              <a16:creationId xmlns:a16="http://schemas.microsoft.com/office/drawing/2014/main" id="{178708DB-B2F9-4807-96A6-03D1CD37645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27" name="TextBox 326">
          <a:extLst>
            <a:ext uri="{FF2B5EF4-FFF2-40B4-BE49-F238E27FC236}">
              <a16:creationId xmlns:a16="http://schemas.microsoft.com/office/drawing/2014/main" id="{24C70A10-4896-4274-AEAD-06F85515668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28" name="TextBox 327">
          <a:extLst>
            <a:ext uri="{FF2B5EF4-FFF2-40B4-BE49-F238E27FC236}">
              <a16:creationId xmlns:a16="http://schemas.microsoft.com/office/drawing/2014/main" id="{DA301F62-14E4-4AAE-BC14-D7BBC333B1F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29" name="TextBox 328">
          <a:extLst>
            <a:ext uri="{FF2B5EF4-FFF2-40B4-BE49-F238E27FC236}">
              <a16:creationId xmlns:a16="http://schemas.microsoft.com/office/drawing/2014/main" id="{1678BEF3-3078-48AA-991D-198B8A47F19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30" name="TextBox 329">
          <a:extLst>
            <a:ext uri="{FF2B5EF4-FFF2-40B4-BE49-F238E27FC236}">
              <a16:creationId xmlns:a16="http://schemas.microsoft.com/office/drawing/2014/main" id="{D2766CD2-43C1-4704-8B1C-6659B1BF305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31" name="TextBox 330">
          <a:extLst>
            <a:ext uri="{FF2B5EF4-FFF2-40B4-BE49-F238E27FC236}">
              <a16:creationId xmlns:a16="http://schemas.microsoft.com/office/drawing/2014/main" id="{46064D50-716C-4459-9B64-A42F8723F6A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32" name="TextBox 331">
          <a:extLst>
            <a:ext uri="{FF2B5EF4-FFF2-40B4-BE49-F238E27FC236}">
              <a16:creationId xmlns:a16="http://schemas.microsoft.com/office/drawing/2014/main" id="{D9D97BDA-7E2B-41E3-B3B9-86EAA382CBA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33" name="TextBox 332">
          <a:extLst>
            <a:ext uri="{FF2B5EF4-FFF2-40B4-BE49-F238E27FC236}">
              <a16:creationId xmlns:a16="http://schemas.microsoft.com/office/drawing/2014/main" id="{2AB58A01-F7CC-4707-A32B-33C2F7588F3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34" name="TextBox 333">
          <a:extLst>
            <a:ext uri="{FF2B5EF4-FFF2-40B4-BE49-F238E27FC236}">
              <a16:creationId xmlns:a16="http://schemas.microsoft.com/office/drawing/2014/main" id="{0251666A-01D8-4772-A419-58F84DCB5CE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35" name="TextBox 334">
          <a:extLst>
            <a:ext uri="{FF2B5EF4-FFF2-40B4-BE49-F238E27FC236}">
              <a16:creationId xmlns:a16="http://schemas.microsoft.com/office/drawing/2014/main" id="{6B6B4363-2D73-49AA-BF08-3A52028CD75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36" name="TextBox 335">
          <a:extLst>
            <a:ext uri="{FF2B5EF4-FFF2-40B4-BE49-F238E27FC236}">
              <a16:creationId xmlns:a16="http://schemas.microsoft.com/office/drawing/2014/main" id="{136500D5-1A86-489C-9EDE-7E905375C5E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37" name="TextBox 336">
          <a:extLst>
            <a:ext uri="{FF2B5EF4-FFF2-40B4-BE49-F238E27FC236}">
              <a16:creationId xmlns:a16="http://schemas.microsoft.com/office/drawing/2014/main" id="{2F5CF0D1-2EBD-4E85-B873-630946AD68B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38" name="TextBox 337">
          <a:extLst>
            <a:ext uri="{FF2B5EF4-FFF2-40B4-BE49-F238E27FC236}">
              <a16:creationId xmlns:a16="http://schemas.microsoft.com/office/drawing/2014/main" id="{B3FD9CC3-5085-4BC9-BC49-EB89F94672A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39" name="TextBox 338">
          <a:extLst>
            <a:ext uri="{FF2B5EF4-FFF2-40B4-BE49-F238E27FC236}">
              <a16:creationId xmlns:a16="http://schemas.microsoft.com/office/drawing/2014/main" id="{4DDB097A-27C6-49AC-8343-77D70F63BF3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40" name="TextBox 339">
          <a:extLst>
            <a:ext uri="{FF2B5EF4-FFF2-40B4-BE49-F238E27FC236}">
              <a16:creationId xmlns:a16="http://schemas.microsoft.com/office/drawing/2014/main" id="{EB63BD09-AC14-493A-9E47-19D4C96674E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41" name="TextBox 340">
          <a:extLst>
            <a:ext uri="{FF2B5EF4-FFF2-40B4-BE49-F238E27FC236}">
              <a16:creationId xmlns:a16="http://schemas.microsoft.com/office/drawing/2014/main" id="{06BF136F-8E45-4BCF-89E4-96CE382FD83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42" name="TextBox 341">
          <a:extLst>
            <a:ext uri="{FF2B5EF4-FFF2-40B4-BE49-F238E27FC236}">
              <a16:creationId xmlns:a16="http://schemas.microsoft.com/office/drawing/2014/main" id="{71D3363B-BE80-43E8-BE3E-3C976A596D1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43" name="TextBox 342">
          <a:extLst>
            <a:ext uri="{FF2B5EF4-FFF2-40B4-BE49-F238E27FC236}">
              <a16:creationId xmlns:a16="http://schemas.microsoft.com/office/drawing/2014/main" id="{7882959C-13F2-4835-BBEF-DA201976188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44" name="TextBox 343">
          <a:extLst>
            <a:ext uri="{FF2B5EF4-FFF2-40B4-BE49-F238E27FC236}">
              <a16:creationId xmlns:a16="http://schemas.microsoft.com/office/drawing/2014/main" id="{752099A2-5A59-4465-98EC-67EEF07AE7A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45" name="TextBox 344">
          <a:extLst>
            <a:ext uri="{FF2B5EF4-FFF2-40B4-BE49-F238E27FC236}">
              <a16:creationId xmlns:a16="http://schemas.microsoft.com/office/drawing/2014/main" id="{DD6D1165-7EF9-41A5-B85C-6B8DB040827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46" name="TextBox 345">
          <a:extLst>
            <a:ext uri="{FF2B5EF4-FFF2-40B4-BE49-F238E27FC236}">
              <a16:creationId xmlns:a16="http://schemas.microsoft.com/office/drawing/2014/main" id="{B54F9BFB-49E6-461D-818A-4D7A72389C4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47" name="TextBox 346">
          <a:extLst>
            <a:ext uri="{FF2B5EF4-FFF2-40B4-BE49-F238E27FC236}">
              <a16:creationId xmlns:a16="http://schemas.microsoft.com/office/drawing/2014/main" id="{C68FB25C-DF7D-42BA-B65C-F1CF82F41C8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48" name="TextBox 347">
          <a:extLst>
            <a:ext uri="{FF2B5EF4-FFF2-40B4-BE49-F238E27FC236}">
              <a16:creationId xmlns:a16="http://schemas.microsoft.com/office/drawing/2014/main" id="{3CDC8635-8634-483E-A9BC-87632310008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49" name="TextBox 348">
          <a:extLst>
            <a:ext uri="{FF2B5EF4-FFF2-40B4-BE49-F238E27FC236}">
              <a16:creationId xmlns:a16="http://schemas.microsoft.com/office/drawing/2014/main" id="{23FDA980-B94A-4533-ABCC-E4A3EDABCCBD}"/>
            </a:ext>
            <a:ext uri="{147F2762-F138-4A5C-976F-8EAC2B608ADB}">
              <a16:predDERef xmlns:a16="http://schemas.microsoft.com/office/drawing/2014/main" pred="{3CDC8635-8634-483E-A9BC-876323100088}"/>
            </a:ext>
          </a:extLst>
        </xdr:cNvPr>
        <xdr:cNvSpPr txBox="1"/>
      </xdr:nvSpPr>
      <xdr:spPr>
        <a:xfrm>
          <a:off x="17421225" y="381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50" name="TextBox 349">
          <a:extLst>
            <a:ext uri="{FF2B5EF4-FFF2-40B4-BE49-F238E27FC236}">
              <a16:creationId xmlns:a16="http://schemas.microsoft.com/office/drawing/2014/main" id="{9D9A3C9A-6ED0-42D1-A2FC-4D2998D75E2A}"/>
            </a:ext>
            <a:ext uri="{147F2762-F138-4A5C-976F-8EAC2B608ADB}">
              <a16:predDERef xmlns:a16="http://schemas.microsoft.com/office/drawing/2014/main" pred="{23FDA980-B94A-4533-ABCC-E4A3EDABCCBD}"/>
            </a:ext>
          </a:extLst>
        </xdr:cNvPr>
        <xdr:cNvSpPr txBox="1"/>
      </xdr:nvSpPr>
      <xdr:spPr>
        <a:xfrm>
          <a:off x="17421225" y="381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51" name="TextBox 350">
          <a:extLst>
            <a:ext uri="{FF2B5EF4-FFF2-40B4-BE49-F238E27FC236}">
              <a16:creationId xmlns:a16="http://schemas.microsoft.com/office/drawing/2014/main" id="{243821D0-0F3E-46AC-9FEF-57073CDFED2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52" name="TextBox 351">
          <a:extLst>
            <a:ext uri="{FF2B5EF4-FFF2-40B4-BE49-F238E27FC236}">
              <a16:creationId xmlns:a16="http://schemas.microsoft.com/office/drawing/2014/main" id="{C69F4DC8-DFC1-4E96-B171-E3D32A11840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53" name="TextBox 352">
          <a:extLst>
            <a:ext uri="{FF2B5EF4-FFF2-40B4-BE49-F238E27FC236}">
              <a16:creationId xmlns:a16="http://schemas.microsoft.com/office/drawing/2014/main" id="{9E2B1D3E-572F-4676-B468-6A37C142F1E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54" name="TextBox 353">
          <a:extLst>
            <a:ext uri="{FF2B5EF4-FFF2-40B4-BE49-F238E27FC236}">
              <a16:creationId xmlns:a16="http://schemas.microsoft.com/office/drawing/2014/main" id="{F81A9228-8625-47E3-86A3-9B37C34DC07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55" name="TextBox 354">
          <a:extLst>
            <a:ext uri="{FF2B5EF4-FFF2-40B4-BE49-F238E27FC236}">
              <a16:creationId xmlns:a16="http://schemas.microsoft.com/office/drawing/2014/main" id="{42A7F050-C136-46FD-9E4D-0632A3B0435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56" name="TextBox 355">
          <a:extLst>
            <a:ext uri="{FF2B5EF4-FFF2-40B4-BE49-F238E27FC236}">
              <a16:creationId xmlns:a16="http://schemas.microsoft.com/office/drawing/2014/main" id="{76FAFCC7-8B49-4F11-8170-B6B237B435F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57" name="TextBox 356">
          <a:extLst>
            <a:ext uri="{FF2B5EF4-FFF2-40B4-BE49-F238E27FC236}">
              <a16:creationId xmlns:a16="http://schemas.microsoft.com/office/drawing/2014/main" id="{E3ADED84-2C40-4418-8CD1-C43D7AAD676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58" name="TextBox 357">
          <a:extLst>
            <a:ext uri="{FF2B5EF4-FFF2-40B4-BE49-F238E27FC236}">
              <a16:creationId xmlns:a16="http://schemas.microsoft.com/office/drawing/2014/main" id="{9FE9067D-E4CC-416F-844A-FA2F36D512C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59" name="TextBox 358">
          <a:extLst>
            <a:ext uri="{FF2B5EF4-FFF2-40B4-BE49-F238E27FC236}">
              <a16:creationId xmlns:a16="http://schemas.microsoft.com/office/drawing/2014/main" id="{449099AC-1434-4AE4-81B8-BA45F881B30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60" name="TextBox 359">
          <a:extLst>
            <a:ext uri="{FF2B5EF4-FFF2-40B4-BE49-F238E27FC236}">
              <a16:creationId xmlns:a16="http://schemas.microsoft.com/office/drawing/2014/main" id="{F791272F-662E-4DC5-9444-F19B87679F2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61" name="TextBox 360">
          <a:extLst>
            <a:ext uri="{FF2B5EF4-FFF2-40B4-BE49-F238E27FC236}">
              <a16:creationId xmlns:a16="http://schemas.microsoft.com/office/drawing/2014/main" id="{F24AB35A-4BA9-4A41-9C24-176844F24FE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62" name="TextBox 361">
          <a:extLst>
            <a:ext uri="{FF2B5EF4-FFF2-40B4-BE49-F238E27FC236}">
              <a16:creationId xmlns:a16="http://schemas.microsoft.com/office/drawing/2014/main" id="{B9C700C0-4416-483C-AA18-85C5FD3D91A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63" name="TextBox 362">
          <a:extLst>
            <a:ext uri="{FF2B5EF4-FFF2-40B4-BE49-F238E27FC236}">
              <a16:creationId xmlns:a16="http://schemas.microsoft.com/office/drawing/2014/main" id="{654AE47B-0733-42B9-A504-7A35DEC0E80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64" name="TextBox 363">
          <a:extLst>
            <a:ext uri="{FF2B5EF4-FFF2-40B4-BE49-F238E27FC236}">
              <a16:creationId xmlns:a16="http://schemas.microsoft.com/office/drawing/2014/main" id="{9541DA50-4D19-4926-957F-79FD81C1C30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65" name="TextBox 364">
          <a:extLst>
            <a:ext uri="{FF2B5EF4-FFF2-40B4-BE49-F238E27FC236}">
              <a16:creationId xmlns:a16="http://schemas.microsoft.com/office/drawing/2014/main" id="{CB12E754-D8BE-4F73-AAFE-984C471837E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66" name="TextBox 365">
          <a:extLst>
            <a:ext uri="{FF2B5EF4-FFF2-40B4-BE49-F238E27FC236}">
              <a16:creationId xmlns:a16="http://schemas.microsoft.com/office/drawing/2014/main" id="{4130C5FB-F3FB-43A2-A2B4-A5AA261218B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67" name="TextBox 366">
          <a:extLst>
            <a:ext uri="{FF2B5EF4-FFF2-40B4-BE49-F238E27FC236}">
              <a16:creationId xmlns:a16="http://schemas.microsoft.com/office/drawing/2014/main" id="{E9B7B0E9-D94B-416E-A2DF-E42A359036A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68" name="TextBox 367">
          <a:extLst>
            <a:ext uri="{FF2B5EF4-FFF2-40B4-BE49-F238E27FC236}">
              <a16:creationId xmlns:a16="http://schemas.microsoft.com/office/drawing/2014/main" id="{3F84323A-2321-41BC-AEEB-BC1F44E9344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69" name="TextBox 368">
          <a:extLst>
            <a:ext uri="{FF2B5EF4-FFF2-40B4-BE49-F238E27FC236}">
              <a16:creationId xmlns:a16="http://schemas.microsoft.com/office/drawing/2014/main" id="{8151F660-ABDE-4D54-8297-EFECBFC4DFF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70" name="TextBox 369">
          <a:extLst>
            <a:ext uri="{FF2B5EF4-FFF2-40B4-BE49-F238E27FC236}">
              <a16:creationId xmlns:a16="http://schemas.microsoft.com/office/drawing/2014/main" id="{C00E78B6-BD70-4F5D-840F-093695FCF0C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71" name="TextBox 370">
          <a:extLst>
            <a:ext uri="{FF2B5EF4-FFF2-40B4-BE49-F238E27FC236}">
              <a16:creationId xmlns:a16="http://schemas.microsoft.com/office/drawing/2014/main" id="{DE3AC6C2-1F04-467E-A5CF-B4126E109A4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72" name="TextBox 371">
          <a:extLst>
            <a:ext uri="{FF2B5EF4-FFF2-40B4-BE49-F238E27FC236}">
              <a16:creationId xmlns:a16="http://schemas.microsoft.com/office/drawing/2014/main" id="{8E33440D-DF43-4BD1-A0CA-89161DD0390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73" name="TextBox 372">
          <a:extLst>
            <a:ext uri="{FF2B5EF4-FFF2-40B4-BE49-F238E27FC236}">
              <a16:creationId xmlns:a16="http://schemas.microsoft.com/office/drawing/2014/main" id="{13B817A7-FBDC-4D9F-AF96-34ECDFC83BD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74" name="TextBox 373">
          <a:extLst>
            <a:ext uri="{FF2B5EF4-FFF2-40B4-BE49-F238E27FC236}">
              <a16:creationId xmlns:a16="http://schemas.microsoft.com/office/drawing/2014/main" id="{012F0628-6BD4-41B1-8EF7-714BD8D7E2F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75" name="TextBox 374">
          <a:extLst>
            <a:ext uri="{FF2B5EF4-FFF2-40B4-BE49-F238E27FC236}">
              <a16:creationId xmlns:a16="http://schemas.microsoft.com/office/drawing/2014/main" id="{EED4C438-54E3-4416-8DC6-D5296857DA9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76" name="TextBox 375">
          <a:extLst>
            <a:ext uri="{FF2B5EF4-FFF2-40B4-BE49-F238E27FC236}">
              <a16:creationId xmlns:a16="http://schemas.microsoft.com/office/drawing/2014/main" id="{08F45FDF-06F3-42D1-B15B-088A852436D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77" name="TextBox 376">
          <a:extLst>
            <a:ext uri="{FF2B5EF4-FFF2-40B4-BE49-F238E27FC236}">
              <a16:creationId xmlns:a16="http://schemas.microsoft.com/office/drawing/2014/main" id="{0648E5E3-3B5A-4002-B3C7-4D52A57C8CA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78" name="TextBox 377">
          <a:extLst>
            <a:ext uri="{FF2B5EF4-FFF2-40B4-BE49-F238E27FC236}">
              <a16:creationId xmlns:a16="http://schemas.microsoft.com/office/drawing/2014/main" id="{C14D9C6C-7290-43B5-AF9F-FFB393F6248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79" name="TextBox 378">
          <a:extLst>
            <a:ext uri="{FF2B5EF4-FFF2-40B4-BE49-F238E27FC236}">
              <a16:creationId xmlns:a16="http://schemas.microsoft.com/office/drawing/2014/main" id="{842A56E6-1C32-4EB5-9200-685A1CAB883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80" name="TextBox 379">
          <a:extLst>
            <a:ext uri="{FF2B5EF4-FFF2-40B4-BE49-F238E27FC236}">
              <a16:creationId xmlns:a16="http://schemas.microsoft.com/office/drawing/2014/main" id="{72002882-8119-41A2-886E-876B43C7A5A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81" name="TextBox 380">
          <a:extLst>
            <a:ext uri="{FF2B5EF4-FFF2-40B4-BE49-F238E27FC236}">
              <a16:creationId xmlns:a16="http://schemas.microsoft.com/office/drawing/2014/main" id="{050D507E-23A4-4096-B10B-12A45CD3FCB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82" name="TextBox 381">
          <a:extLst>
            <a:ext uri="{FF2B5EF4-FFF2-40B4-BE49-F238E27FC236}">
              <a16:creationId xmlns:a16="http://schemas.microsoft.com/office/drawing/2014/main" id="{71C94AB5-629D-40E8-A2EF-49F56826F52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83" name="TextBox 382">
          <a:extLst>
            <a:ext uri="{FF2B5EF4-FFF2-40B4-BE49-F238E27FC236}">
              <a16:creationId xmlns:a16="http://schemas.microsoft.com/office/drawing/2014/main" id="{B13F37E3-DCD3-4A02-A240-D2991AF14DC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384" name="TextBox 383">
          <a:extLst>
            <a:ext uri="{FF2B5EF4-FFF2-40B4-BE49-F238E27FC236}">
              <a16:creationId xmlns:a16="http://schemas.microsoft.com/office/drawing/2014/main" id="{5E86F76D-CB28-4AD6-AA20-E61ED51763F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85" name="TextBox 384">
          <a:extLst>
            <a:ext uri="{FF2B5EF4-FFF2-40B4-BE49-F238E27FC236}">
              <a16:creationId xmlns:a16="http://schemas.microsoft.com/office/drawing/2014/main" id="{B9511FEC-9B7A-4B3B-BDEE-B332FADBFF9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86" name="TextBox 385">
          <a:extLst>
            <a:ext uri="{FF2B5EF4-FFF2-40B4-BE49-F238E27FC236}">
              <a16:creationId xmlns:a16="http://schemas.microsoft.com/office/drawing/2014/main" id="{B787A7DE-4F3B-4E16-A1CD-06353778420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87" name="TextBox 386">
          <a:extLst>
            <a:ext uri="{FF2B5EF4-FFF2-40B4-BE49-F238E27FC236}">
              <a16:creationId xmlns:a16="http://schemas.microsoft.com/office/drawing/2014/main" id="{FAD0A7BC-5424-44B5-A07B-5AFF705BA1C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88" name="TextBox 387">
          <a:extLst>
            <a:ext uri="{FF2B5EF4-FFF2-40B4-BE49-F238E27FC236}">
              <a16:creationId xmlns:a16="http://schemas.microsoft.com/office/drawing/2014/main" id="{7DF186B5-9692-4DC8-BE90-EC68A909B37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89" name="TextBox 388">
          <a:extLst>
            <a:ext uri="{FF2B5EF4-FFF2-40B4-BE49-F238E27FC236}">
              <a16:creationId xmlns:a16="http://schemas.microsoft.com/office/drawing/2014/main" id="{C6A56064-04E4-4FF8-8FCA-D77A843E5E4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90" name="TextBox 389">
          <a:extLst>
            <a:ext uri="{FF2B5EF4-FFF2-40B4-BE49-F238E27FC236}">
              <a16:creationId xmlns:a16="http://schemas.microsoft.com/office/drawing/2014/main" id="{35940A83-D4FE-4DE2-A815-52E4C28CB69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91" name="TextBox 390">
          <a:extLst>
            <a:ext uri="{FF2B5EF4-FFF2-40B4-BE49-F238E27FC236}">
              <a16:creationId xmlns:a16="http://schemas.microsoft.com/office/drawing/2014/main" id="{0052FFF4-DF61-4DB9-97EF-FDED823BD66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92" name="TextBox 391">
          <a:extLst>
            <a:ext uri="{FF2B5EF4-FFF2-40B4-BE49-F238E27FC236}">
              <a16:creationId xmlns:a16="http://schemas.microsoft.com/office/drawing/2014/main" id="{CFB779C3-97D7-4B3D-A5E3-7680C20A9DE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93" name="TextBox 392">
          <a:extLst>
            <a:ext uri="{FF2B5EF4-FFF2-40B4-BE49-F238E27FC236}">
              <a16:creationId xmlns:a16="http://schemas.microsoft.com/office/drawing/2014/main" id="{A438187E-68D5-4D91-9B0D-DA4220C61DB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94" name="TextBox 393">
          <a:extLst>
            <a:ext uri="{FF2B5EF4-FFF2-40B4-BE49-F238E27FC236}">
              <a16:creationId xmlns:a16="http://schemas.microsoft.com/office/drawing/2014/main" id="{C40DB902-78DC-4B4F-B12C-CB62303D777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95" name="TextBox 394">
          <a:extLst>
            <a:ext uri="{FF2B5EF4-FFF2-40B4-BE49-F238E27FC236}">
              <a16:creationId xmlns:a16="http://schemas.microsoft.com/office/drawing/2014/main" id="{DC0D103E-703A-42CC-8482-E01854546AE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96" name="TextBox 395">
          <a:extLst>
            <a:ext uri="{FF2B5EF4-FFF2-40B4-BE49-F238E27FC236}">
              <a16:creationId xmlns:a16="http://schemas.microsoft.com/office/drawing/2014/main" id="{2E552B3F-CF57-4C47-800B-D50729BD6B3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97" name="TextBox 396">
          <a:extLst>
            <a:ext uri="{FF2B5EF4-FFF2-40B4-BE49-F238E27FC236}">
              <a16:creationId xmlns:a16="http://schemas.microsoft.com/office/drawing/2014/main" id="{1122611E-747D-4838-9C9E-5C3F7A938B6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98" name="TextBox 397">
          <a:extLst>
            <a:ext uri="{FF2B5EF4-FFF2-40B4-BE49-F238E27FC236}">
              <a16:creationId xmlns:a16="http://schemas.microsoft.com/office/drawing/2014/main" id="{4FD46FA3-682F-4F14-89F9-EDC77077328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399" name="TextBox 398">
          <a:extLst>
            <a:ext uri="{FF2B5EF4-FFF2-40B4-BE49-F238E27FC236}">
              <a16:creationId xmlns:a16="http://schemas.microsoft.com/office/drawing/2014/main" id="{20C14F40-CDF8-409F-A797-BDC844235BD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00" name="TextBox 399">
          <a:extLst>
            <a:ext uri="{FF2B5EF4-FFF2-40B4-BE49-F238E27FC236}">
              <a16:creationId xmlns:a16="http://schemas.microsoft.com/office/drawing/2014/main" id="{693D9274-E1CE-4A62-BD8A-F2D381962DB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01" name="TextBox 400">
          <a:extLst>
            <a:ext uri="{FF2B5EF4-FFF2-40B4-BE49-F238E27FC236}">
              <a16:creationId xmlns:a16="http://schemas.microsoft.com/office/drawing/2014/main" id="{F1D8511A-C90A-4AAB-BF6B-9E869522CAD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02" name="TextBox 401">
          <a:extLst>
            <a:ext uri="{FF2B5EF4-FFF2-40B4-BE49-F238E27FC236}">
              <a16:creationId xmlns:a16="http://schemas.microsoft.com/office/drawing/2014/main" id="{CEA311FE-DB09-40F8-948C-80B907A2565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03" name="TextBox 402">
          <a:extLst>
            <a:ext uri="{FF2B5EF4-FFF2-40B4-BE49-F238E27FC236}">
              <a16:creationId xmlns:a16="http://schemas.microsoft.com/office/drawing/2014/main" id="{D3DCCDCC-057A-4DEC-A321-E0445AB819B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04" name="TextBox 403">
          <a:extLst>
            <a:ext uri="{FF2B5EF4-FFF2-40B4-BE49-F238E27FC236}">
              <a16:creationId xmlns:a16="http://schemas.microsoft.com/office/drawing/2014/main" id="{B47E627A-0B65-4843-8647-97A34338EEE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05" name="TextBox 404">
          <a:extLst>
            <a:ext uri="{FF2B5EF4-FFF2-40B4-BE49-F238E27FC236}">
              <a16:creationId xmlns:a16="http://schemas.microsoft.com/office/drawing/2014/main" id="{AD976181-06BA-499E-90C8-13A710AC9A9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06" name="TextBox 405">
          <a:extLst>
            <a:ext uri="{FF2B5EF4-FFF2-40B4-BE49-F238E27FC236}">
              <a16:creationId xmlns:a16="http://schemas.microsoft.com/office/drawing/2014/main" id="{90086EDA-E497-40C6-8976-9914C1C4062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07" name="TextBox 406">
          <a:extLst>
            <a:ext uri="{FF2B5EF4-FFF2-40B4-BE49-F238E27FC236}">
              <a16:creationId xmlns:a16="http://schemas.microsoft.com/office/drawing/2014/main" id="{80A3088E-C41A-4F3E-9AD8-B31CFF697F2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08" name="TextBox 407">
          <a:extLst>
            <a:ext uri="{FF2B5EF4-FFF2-40B4-BE49-F238E27FC236}">
              <a16:creationId xmlns:a16="http://schemas.microsoft.com/office/drawing/2014/main" id="{72412725-EF83-40A8-96D9-E0AEFEED68D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09" name="TextBox 408">
          <a:extLst>
            <a:ext uri="{FF2B5EF4-FFF2-40B4-BE49-F238E27FC236}">
              <a16:creationId xmlns:a16="http://schemas.microsoft.com/office/drawing/2014/main" id="{C52C82F9-EF37-42D2-9025-645A4E7FCB4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10" name="TextBox 409">
          <a:extLst>
            <a:ext uri="{FF2B5EF4-FFF2-40B4-BE49-F238E27FC236}">
              <a16:creationId xmlns:a16="http://schemas.microsoft.com/office/drawing/2014/main" id="{3266DB8F-54F2-4A27-96D4-ED0DDFB474D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11" name="TextBox 410">
          <a:extLst>
            <a:ext uri="{FF2B5EF4-FFF2-40B4-BE49-F238E27FC236}">
              <a16:creationId xmlns:a16="http://schemas.microsoft.com/office/drawing/2014/main" id="{9C12F04C-C60D-4541-9141-518C8B068F3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12" name="TextBox 411">
          <a:extLst>
            <a:ext uri="{FF2B5EF4-FFF2-40B4-BE49-F238E27FC236}">
              <a16:creationId xmlns:a16="http://schemas.microsoft.com/office/drawing/2014/main" id="{F6E88333-C32D-4E7D-8987-705BFE017D7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13" name="TextBox 412">
          <a:extLst>
            <a:ext uri="{FF2B5EF4-FFF2-40B4-BE49-F238E27FC236}">
              <a16:creationId xmlns:a16="http://schemas.microsoft.com/office/drawing/2014/main" id="{F2C56BC6-62E2-4396-B85B-DFF2E9F9CEF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14" name="TextBox 413">
          <a:extLst>
            <a:ext uri="{FF2B5EF4-FFF2-40B4-BE49-F238E27FC236}">
              <a16:creationId xmlns:a16="http://schemas.microsoft.com/office/drawing/2014/main" id="{59D5F52B-658D-4908-B0B8-FC5ED82E437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15" name="TextBox 414">
          <a:extLst>
            <a:ext uri="{FF2B5EF4-FFF2-40B4-BE49-F238E27FC236}">
              <a16:creationId xmlns:a16="http://schemas.microsoft.com/office/drawing/2014/main" id="{1303A69C-07A6-423A-94AB-FBA0C6AE450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16" name="TextBox 415">
          <a:extLst>
            <a:ext uri="{FF2B5EF4-FFF2-40B4-BE49-F238E27FC236}">
              <a16:creationId xmlns:a16="http://schemas.microsoft.com/office/drawing/2014/main" id="{546D8D55-095E-4BE0-959F-82C436BF722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17" name="TextBox 416">
          <a:extLst>
            <a:ext uri="{FF2B5EF4-FFF2-40B4-BE49-F238E27FC236}">
              <a16:creationId xmlns:a16="http://schemas.microsoft.com/office/drawing/2014/main" id="{3C7AFEEB-9285-4662-B2C4-ADD6E0A5D7B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18" name="TextBox 417">
          <a:extLst>
            <a:ext uri="{FF2B5EF4-FFF2-40B4-BE49-F238E27FC236}">
              <a16:creationId xmlns:a16="http://schemas.microsoft.com/office/drawing/2014/main" id="{039D3433-010A-4B35-B118-41EE2DE996F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19" name="TextBox 418">
          <a:extLst>
            <a:ext uri="{FF2B5EF4-FFF2-40B4-BE49-F238E27FC236}">
              <a16:creationId xmlns:a16="http://schemas.microsoft.com/office/drawing/2014/main" id="{9A3EC783-CC14-47FC-9697-F5F2FBCC1D6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20" name="TextBox 419">
          <a:extLst>
            <a:ext uri="{FF2B5EF4-FFF2-40B4-BE49-F238E27FC236}">
              <a16:creationId xmlns:a16="http://schemas.microsoft.com/office/drawing/2014/main" id="{F336D579-422A-4F17-9FEF-BEFDD64AC1D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21" name="TextBox 420">
          <a:extLst>
            <a:ext uri="{FF2B5EF4-FFF2-40B4-BE49-F238E27FC236}">
              <a16:creationId xmlns:a16="http://schemas.microsoft.com/office/drawing/2014/main" id="{A3D445F7-03EE-4E63-81E4-ACB39077C8F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22" name="TextBox 421">
          <a:extLst>
            <a:ext uri="{FF2B5EF4-FFF2-40B4-BE49-F238E27FC236}">
              <a16:creationId xmlns:a16="http://schemas.microsoft.com/office/drawing/2014/main" id="{88EFA6A2-55FC-4B02-A5DE-174E16781B8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23" name="TextBox 422">
          <a:extLst>
            <a:ext uri="{FF2B5EF4-FFF2-40B4-BE49-F238E27FC236}">
              <a16:creationId xmlns:a16="http://schemas.microsoft.com/office/drawing/2014/main" id="{C6037197-02DC-4F5B-BCDA-FD8EE95768A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24" name="TextBox 423">
          <a:extLst>
            <a:ext uri="{FF2B5EF4-FFF2-40B4-BE49-F238E27FC236}">
              <a16:creationId xmlns:a16="http://schemas.microsoft.com/office/drawing/2014/main" id="{A6182C3F-38B7-4B2D-A90C-28C8F2DB387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25" name="TextBox 424">
          <a:extLst>
            <a:ext uri="{FF2B5EF4-FFF2-40B4-BE49-F238E27FC236}">
              <a16:creationId xmlns:a16="http://schemas.microsoft.com/office/drawing/2014/main" id="{9C8EA9BE-2D00-4A11-A8CF-4FF418CDD20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26" name="TextBox 425">
          <a:extLst>
            <a:ext uri="{FF2B5EF4-FFF2-40B4-BE49-F238E27FC236}">
              <a16:creationId xmlns:a16="http://schemas.microsoft.com/office/drawing/2014/main" id="{DF7FEC32-B22D-47E9-AAC3-BD6640BAE70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27" name="TextBox 426">
          <a:extLst>
            <a:ext uri="{FF2B5EF4-FFF2-40B4-BE49-F238E27FC236}">
              <a16:creationId xmlns:a16="http://schemas.microsoft.com/office/drawing/2014/main" id="{C8E7FAD7-BEC4-4905-ADED-F6F311FC7C2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28" name="TextBox 427">
          <a:extLst>
            <a:ext uri="{FF2B5EF4-FFF2-40B4-BE49-F238E27FC236}">
              <a16:creationId xmlns:a16="http://schemas.microsoft.com/office/drawing/2014/main" id="{D2937D48-5945-4065-8D18-95CDD2BFDB1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29" name="TextBox 428">
          <a:extLst>
            <a:ext uri="{FF2B5EF4-FFF2-40B4-BE49-F238E27FC236}">
              <a16:creationId xmlns:a16="http://schemas.microsoft.com/office/drawing/2014/main" id="{21E21F56-2E00-432C-85D8-9FF84EF04B5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30" name="TextBox 429">
          <a:extLst>
            <a:ext uri="{FF2B5EF4-FFF2-40B4-BE49-F238E27FC236}">
              <a16:creationId xmlns:a16="http://schemas.microsoft.com/office/drawing/2014/main" id="{4AF24DB7-C79A-4A9C-9350-675A5F6E8C15}"/>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31" name="TextBox 430">
          <a:extLst>
            <a:ext uri="{FF2B5EF4-FFF2-40B4-BE49-F238E27FC236}">
              <a16:creationId xmlns:a16="http://schemas.microsoft.com/office/drawing/2014/main" id="{228684BE-DAC2-4AC4-81C9-E2F9DC02AB0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32" name="TextBox 431">
          <a:extLst>
            <a:ext uri="{FF2B5EF4-FFF2-40B4-BE49-F238E27FC236}">
              <a16:creationId xmlns:a16="http://schemas.microsoft.com/office/drawing/2014/main" id="{13EA0070-27D4-429A-8B79-0EACE0051B5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33" name="TextBox 432">
          <a:extLst>
            <a:ext uri="{FF2B5EF4-FFF2-40B4-BE49-F238E27FC236}">
              <a16:creationId xmlns:a16="http://schemas.microsoft.com/office/drawing/2014/main" id="{C2F6456F-3E77-4469-9579-BDFB1B29EB3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34" name="TextBox 433">
          <a:extLst>
            <a:ext uri="{FF2B5EF4-FFF2-40B4-BE49-F238E27FC236}">
              <a16:creationId xmlns:a16="http://schemas.microsoft.com/office/drawing/2014/main" id="{13C1743F-FA5D-46DD-A468-A854335AACC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35" name="TextBox 434">
          <a:extLst>
            <a:ext uri="{FF2B5EF4-FFF2-40B4-BE49-F238E27FC236}">
              <a16:creationId xmlns:a16="http://schemas.microsoft.com/office/drawing/2014/main" id="{061C0D54-2B05-40E8-9192-8C0A9F9EB83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36" name="TextBox 435">
          <a:extLst>
            <a:ext uri="{FF2B5EF4-FFF2-40B4-BE49-F238E27FC236}">
              <a16:creationId xmlns:a16="http://schemas.microsoft.com/office/drawing/2014/main" id="{69E0EE6D-7E8A-4493-998C-640D9A19CAF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37" name="TextBox 436">
          <a:extLst>
            <a:ext uri="{FF2B5EF4-FFF2-40B4-BE49-F238E27FC236}">
              <a16:creationId xmlns:a16="http://schemas.microsoft.com/office/drawing/2014/main" id="{60DE2C78-EBE1-499A-B42F-F97DBC1B2D0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38" name="TextBox 437">
          <a:extLst>
            <a:ext uri="{FF2B5EF4-FFF2-40B4-BE49-F238E27FC236}">
              <a16:creationId xmlns:a16="http://schemas.microsoft.com/office/drawing/2014/main" id="{44901368-DC59-4A07-95CD-AC84C1D44FF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39" name="TextBox 438">
          <a:extLst>
            <a:ext uri="{FF2B5EF4-FFF2-40B4-BE49-F238E27FC236}">
              <a16:creationId xmlns:a16="http://schemas.microsoft.com/office/drawing/2014/main" id="{70689AF9-D694-48DD-81B5-1DC307F8DD3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40" name="TextBox 439">
          <a:extLst>
            <a:ext uri="{FF2B5EF4-FFF2-40B4-BE49-F238E27FC236}">
              <a16:creationId xmlns:a16="http://schemas.microsoft.com/office/drawing/2014/main" id="{3EED2559-E3EC-448B-98A5-C79019507F2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41" name="TextBox 440">
          <a:extLst>
            <a:ext uri="{FF2B5EF4-FFF2-40B4-BE49-F238E27FC236}">
              <a16:creationId xmlns:a16="http://schemas.microsoft.com/office/drawing/2014/main" id="{8C1A2571-16E1-4731-9436-8F9A606AEAF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42" name="TextBox 441">
          <a:extLst>
            <a:ext uri="{FF2B5EF4-FFF2-40B4-BE49-F238E27FC236}">
              <a16:creationId xmlns:a16="http://schemas.microsoft.com/office/drawing/2014/main" id="{C1F4B1DF-7832-4419-93E1-7D740722184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43" name="TextBox 442">
          <a:extLst>
            <a:ext uri="{FF2B5EF4-FFF2-40B4-BE49-F238E27FC236}">
              <a16:creationId xmlns:a16="http://schemas.microsoft.com/office/drawing/2014/main" id="{B7A4B332-C340-4C9E-82BE-F86D01BC1E8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44" name="TextBox 443">
          <a:extLst>
            <a:ext uri="{FF2B5EF4-FFF2-40B4-BE49-F238E27FC236}">
              <a16:creationId xmlns:a16="http://schemas.microsoft.com/office/drawing/2014/main" id="{BA503A7D-3D62-498F-92B3-B326CC0F3E7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45" name="TextBox 444">
          <a:extLst>
            <a:ext uri="{FF2B5EF4-FFF2-40B4-BE49-F238E27FC236}">
              <a16:creationId xmlns:a16="http://schemas.microsoft.com/office/drawing/2014/main" id="{B6326593-5232-4B93-98D6-1666FDB69FA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46" name="TextBox 445">
          <a:extLst>
            <a:ext uri="{FF2B5EF4-FFF2-40B4-BE49-F238E27FC236}">
              <a16:creationId xmlns:a16="http://schemas.microsoft.com/office/drawing/2014/main" id="{5E5716CF-CA9E-4CFC-9C5D-F36E3BDA0F8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47" name="TextBox 446">
          <a:extLst>
            <a:ext uri="{FF2B5EF4-FFF2-40B4-BE49-F238E27FC236}">
              <a16:creationId xmlns:a16="http://schemas.microsoft.com/office/drawing/2014/main" id="{FA6C8204-ADD5-44C7-968F-3D0EB18A2D8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48" name="TextBox 447">
          <a:extLst>
            <a:ext uri="{FF2B5EF4-FFF2-40B4-BE49-F238E27FC236}">
              <a16:creationId xmlns:a16="http://schemas.microsoft.com/office/drawing/2014/main" id="{FCFCA88F-2B20-455C-B6C2-1E797116921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49" name="TextBox 448">
          <a:extLst>
            <a:ext uri="{FF2B5EF4-FFF2-40B4-BE49-F238E27FC236}">
              <a16:creationId xmlns:a16="http://schemas.microsoft.com/office/drawing/2014/main" id="{210A266B-B046-43D6-AB91-B344A473B3E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50" name="TextBox 449">
          <a:extLst>
            <a:ext uri="{FF2B5EF4-FFF2-40B4-BE49-F238E27FC236}">
              <a16:creationId xmlns:a16="http://schemas.microsoft.com/office/drawing/2014/main" id="{C468AF01-C7E1-49CB-B49D-2EBA5062FC6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51" name="TextBox 450">
          <a:extLst>
            <a:ext uri="{FF2B5EF4-FFF2-40B4-BE49-F238E27FC236}">
              <a16:creationId xmlns:a16="http://schemas.microsoft.com/office/drawing/2014/main" id="{D9866ACC-EC6D-4B99-A68E-087F3A94B64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52" name="TextBox 451">
          <a:extLst>
            <a:ext uri="{FF2B5EF4-FFF2-40B4-BE49-F238E27FC236}">
              <a16:creationId xmlns:a16="http://schemas.microsoft.com/office/drawing/2014/main" id="{7D17D9F8-4A6C-45FF-98F6-A06CFB0A81E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53" name="TextBox 452">
          <a:extLst>
            <a:ext uri="{FF2B5EF4-FFF2-40B4-BE49-F238E27FC236}">
              <a16:creationId xmlns:a16="http://schemas.microsoft.com/office/drawing/2014/main" id="{EC67E7AE-9BAB-4CE1-BAAD-AE577F13B34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54" name="TextBox 453">
          <a:extLst>
            <a:ext uri="{FF2B5EF4-FFF2-40B4-BE49-F238E27FC236}">
              <a16:creationId xmlns:a16="http://schemas.microsoft.com/office/drawing/2014/main" id="{13E59181-4A70-471E-8F0D-5718AEF3847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55" name="TextBox 454">
          <a:extLst>
            <a:ext uri="{FF2B5EF4-FFF2-40B4-BE49-F238E27FC236}">
              <a16:creationId xmlns:a16="http://schemas.microsoft.com/office/drawing/2014/main" id="{C94C10A1-B194-43C1-94F7-02F38529231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56" name="TextBox 455">
          <a:extLst>
            <a:ext uri="{FF2B5EF4-FFF2-40B4-BE49-F238E27FC236}">
              <a16:creationId xmlns:a16="http://schemas.microsoft.com/office/drawing/2014/main" id="{9C92CB3A-700F-4E6A-84BD-9F4F7D6982D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57" name="TextBox 456">
          <a:extLst>
            <a:ext uri="{FF2B5EF4-FFF2-40B4-BE49-F238E27FC236}">
              <a16:creationId xmlns:a16="http://schemas.microsoft.com/office/drawing/2014/main" id="{39D9BFE1-3FE3-497D-B95D-054747EE9E8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58" name="TextBox 457">
          <a:extLst>
            <a:ext uri="{FF2B5EF4-FFF2-40B4-BE49-F238E27FC236}">
              <a16:creationId xmlns:a16="http://schemas.microsoft.com/office/drawing/2014/main" id="{76CFD773-ACDF-479D-A733-3223A87B627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59" name="TextBox 458">
          <a:extLst>
            <a:ext uri="{FF2B5EF4-FFF2-40B4-BE49-F238E27FC236}">
              <a16:creationId xmlns:a16="http://schemas.microsoft.com/office/drawing/2014/main" id="{BC43EA72-E7E3-489D-A5A8-6E47ACE8D7B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60" name="TextBox 459">
          <a:extLst>
            <a:ext uri="{FF2B5EF4-FFF2-40B4-BE49-F238E27FC236}">
              <a16:creationId xmlns:a16="http://schemas.microsoft.com/office/drawing/2014/main" id="{BC451AFB-591F-40DF-97B3-B670D6A3CD7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61" name="TextBox 460">
          <a:extLst>
            <a:ext uri="{FF2B5EF4-FFF2-40B4-BE49-F238E27FC236}">
              <a16:creationId xmlns:a16="http://schemas.microsoft.com/office/drawing/2014/main" id="{F49BA3A3-6E5C-4AD9-9B69-D29D3E3CB0F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62" name="TextBox 461">
          <a:extLst>
            <a:ext uri="{FF2B5EF4-FFF2-40B4-BE49-F238E27FC236}">
              <a16:creationId xmlns:a16="http://schemas.microsoft.com/office/drawing/2014/main" id="{7A874106-A3D3-4E6F-8243-1AA8940D8F2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63" name="TextBox 462">
          <a:extLst>
            <a:ext uri="{FF2B5EF4-FFF2-40B4-BE49-F238E27FC236}">
              <a16:creationId xmlns:a16="http://schemas.microsoft.com/office/drawing/2014/main" id="{3F721F52-1DC0-4778-A52B-F132CEDFF75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64" name="TextBox 463">
          <a:extLst>
            <a:ext uri="{FF2B5EF4-FFF2-40B4-BE49-F238E27FC236}">
              <a16:creationId xmlns:a16="http://schemas.microsoft.com/office/drawing/2014/main" id="{C626CED8-FC15-4119-9DF4-07B2150FE70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65" name="TextBox 464">
          <a:extLst>
            <a:ext uri="{FF2B5EF4-FFF2-40B4-BE49-F238E27FC236}">
              <a16:creationId xmlns:a16="http://schemas.microsoft.com/office/drawing/2014/main" id="{84E56765-A006-4D60-8566-67EBC3B0600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66" name="TextBox 465">
          <a:extLst>
            <a:ext uri="{FF2B5EF4-FFF2-40B4-BE49-F238E27FC236}">
              <a16:creationId xmlns:a16="http://schemas.microsoft.com/office/drawing/2014/main" id="{302C5258-9A72-4193-AA98-3B4403979EB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67" name="TextBox 466">
          <a:extLst>
            <a:ext uri="{FF2B5EF4-FFF2-40B4-BE49-F238E27FC236}">
              <a16:creationId xmlns:a16="http://schemas.microsoft.com/office/drawing/2014/main" id="{90021A05-C574-4ACA-8F63-FF269183D1B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68" name="TextBox 467">
          <a:extLst>
            <a:ext uri="{FF2B5EF4-FFF2-40B4-BE49-F238E27FC236}">
              <a16:creationId xmlns:a16="http://schemas.microsoft.com/office/drawing/2014/main" id="{5FE7CD5F-2D08-4647-9237-5798D378E3A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69" name="TextBox 468">
          <a:extLst>
            <a:ext uri="{FF2B5EF4-FFF2-40B4-BE49-F238E27FC236}">
              <a16:creationId xmlns:a16="http://schemas.microsoft.com/office/drawing/2014/main" id="{7D648B4A-CD99-4341-93B1-9E49B95D874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70" name="TextBox 469">
          <a:extLst>
            <a:ext uri="{FF2B5EF4-FFF2-40B4-BE49-F238E27FC236}">
              <a16:creationId xmlns:a16="http://schemas.microsoft.com/office/drawing/2014/main" id="{E4C2C4A5-6D89-42C8-B1DB-AD60A8C1714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71" name="TextBox 470">
          <a:extLst>
            <a:ext uri="{FF2B5EF4-FFF2-40B4-BE49-F238E27FC236}">
              <a16:creationId xmlns:a16="http://schemas.microsoft.com/office/drawing/2014/main" id="{39CCB779-4862-4AED-B92B-655A83BA693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72" name="TextBox 471">
          <a:extLst>
            <a:ext uri="{FF2B5EF4-FFF2-40B4-BE49-F238E27FC236}">
              <a16:creationId xmlns:a16="http://schemas.microsoft.com/office/drawing/2014/main" id="{B069DD94-1734-4165-91DE-F39E7BF7FF5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73" name="TextBox 472">
          <a:extLst>
            <a:ext uri="{FF2B5EF4-FFF2-40B4-BE49-F238E27FC236}">
              <a16:creationId xmlns:a16="http://schemas.microsoft.com/office/drawing/2014/main" id="{FFB88744-9146-4A4B-A521-FF954AA6D4D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474" name="TextBox 473">
          <a:extLst>
            <a:ext uri="{FF2B5EF4-FFF2-40B4-BE49-F238E27FC236}">
              <a16:creationId xmlns:a16="http://schemas.microsoft.com/office/drawing/2014/main" id="{91B5315E-504D-46E1-94EA-A0BA395CF2C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75" name="TextBox 474">
          <a:extLst>
            <a:ext uri="{FF2B5EF4-FFF2-40B4-BE49-F238E27FC236}">
              <a16:creationId xmlns:a16="http://schemas.microsoft.com/office/drawing/2014/main" id="{F184F438-8C3C-4199-BF7A-20A628ABDCC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76" name="TextBox 475">
          <a:extLst>
            <a:ext uri="{FF2B5EF4-FFF2-40B4-BE49-F238E27FC236}">
              <a16:creationId xmlns:a16="http://schemas.microsoft.com/office/drawing/2014/main" id="{675ADD80-FD73-44EF-9372-8E3495997E6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77" name="TextBox 476">
          <a:extLst>
            <a:ext uri="{FF2B5EF4-FFF2-40B4-BE49-F238E27FC236}">
              <a16:creationId xmlns:a16="http://schemas.microsoft.com/office/drawing/2014/main" id="{816FA3DD-1976-4208-9C3F-0BD8BA859C1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78" name="TextBox 477">
          <a:extLst>
            <a:ext uri="{FF2B5EF4-FFF2-40B4-BE49-F238E27FC236}">
              <a16:creationId xmlns:a16="http://schemas.microsoft.com/office/drawing/2014/main" id="{4969BE6C-E5DD-4C5A-ADBF-5885F4AF69C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79" name="TextBox 478">
          <a:extLst>
            <a:ext uri="{FF2B5EF4-FFF2-40B4-BE49-F238E27FC236}">
              <a16:creationId xmlns:a16="http://schemas.microsoft.com/office/drawing/2014/main" id="{3A6BB853-3ED9-4C8B-AE16-ABC4680623B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80" name="TextBox 479">
          <a:extLst>
            <a:ext uri="{FF2B5EF4-FFF2-40B4-BE49-F238E27FC236}">
              <a16:creationId xmlns:a16="http://schemas.microsoft.com/office/drawing/2014/main" id="{24938A3E-6D2B-4A2B-8139-E0CCFC22EDB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81" name="TextBox 480">
          <a:extLst>
            <a:ext uri="{FF2B5EF4-FFF2-40B4-BE49-F238E27FC236}">
              <a16:creationId xmlns:a16="http://schemas.microsoft.com/office/drawing/2014/main" id="{C989EAA3-8720-4AC8-ACEB-BA559CFDC19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82" name="TextBox 481">
          <a:extLst>
            <a:ext uri="{FF2B5EF4-FFF2-40B4-BE49-F238E27FC236}">
              <a16:creationId xmlns:a16="http://schemas.microsoft.com/office/drawing/2014/main" id="{A2CD5769-059D-4C5D-A724-F1C4D347B87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83" name="TextBox 482">
          <a:extLst>
            <a:ext uri="{FF2B5EF4-FFF2-40B4-BE49-F238E27FC236}">
              <a16:creationId xmlns:a16="http://schemas.microsoft.com/office/drawing/2014/main" id="{39C4A28B-E147-4FAB-885F-6217C156F1F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84" name="TextBox 483">
          <a:extLst>
            <a:ext uri="{FF2B5EF4-FFF2-40B4-BE49-F238E27FC236}">
              <a16:creationId xmlns:a16="http://schemas.microsoft.com/office/drawing/2014/main" id="{C7E73C05-2B29-403F-A2BD-16A2167DD87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85" name="TextBox 484">
          <a:extLst>
            <a:ext uri="{FF2B5EF4-FFF2-40B4-BE49-F238E27FC236}">
              <a16:creationId xmlns:a16="http://schemas.microsoft.com/office/drawing/2014/main" id="{8A391F90-C5CB-4AF3-B115-7AEE811B509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86" name="TextBox 485">
          <a:extLst>
            <a:ext uri="{FF2B5EF4-FFF2-40B4-BE49-F238E27FC236}">
              <a16:creationId xmlns:a16="http://schemas.microsoft.com/office/drawing/2014/main" id="{4CEC7A37-DD4A-4F59-8DFB-94A5C167505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87" name="TextBox 486">
          <a:extLst>
            <a:ext uri="{FF2B5EF4-FFF2-40B4-BE49-F238E27FC236}">
              <a16:creationId xmlns:a16="http://schemas.microsoft.com/office/drawing/2014/main" id="{6B862D9F-8B67-49F1-8137-3E5099C6B39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88" name="TextBox 487">
          <a:extLst>
            <a:ext uri="{FF2B5EF4-FFF2-40B4-BE49-F238E27FC236}">
              <a16:creationId xmlns:a16="http://schemas.microsoft.com/office/drawing/2014/main" id="{BEB6C572-18C6-4E56-820E-F6C44C491D6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89" name="TextBox 488">
          <a:extLst>
            <a:ext uri="{FF2B5EF4-FFF2-40B4-BE49-F238E27FC236}">
              <a16:creationId xmlns:a16="http://schemas.microsoft.com/office/drawing/2014/main" id="{D8CA9A0C-3558-44CA-B4DF-AC53172EBF8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90" name="TextBox 489">
          <a:extLst>
            <a:ext uri="{FF2B5EF4-FFF2-40B4-BE49-F238E27FC236}">
              <a16:creationId xmlns:a16="http://schemas.microsoft.com/office/drawing/2014/main" id="{6488FEFE-EA6E-4756-BED7-3A5F4678BC8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91" name="TextBox 490">
          <a:extLst>
            <a:ext uri="{FF2B5EF4-FFF2-40B4-BE49-F238E27FC236}">
              <a16:creationId xmlns:a16="http://schemas.microsoft.com/office/drawing/2014/main" id="{817EC3EE-F72A-4613-8D0C-A3C7232FC8D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92" name="TextBox 491">
          <a:extLst>
            <a:ext uri="{FF2B5EF4-FFF2-40B4-BE49-F238E27FC236}">
              <a16:creationId xmlns:a16="http://schemas.microsoft.com/office/drawing/2014/main" id="{255DD797-7056-4F5A-8C4F-499E8D7EBC2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93" name="TextBox 492">
          <a:extLst>
            <a:ext uri="{FF2B5EF4-FFF2-40B4-BE49-F238E27FC236}">
              <a16:creationId xmlns:a16="http://schemas.microsoft.com/office/drawing/2014/main" id="{3DB3E2A0-7E13-417E-8606-88A00CA0A21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94" name="TextBox 493">
          <a:extLst>
            <a:ext uri="{FF2B5EF4-FFF2-40B4-BE49-F238E27FC236}">
              <a16:creationId xmlns:a16="http://schemas.microsoft.com/office/drawing/2014/main" id="{988E8432-1A16-4063-A024-0D8777C994F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95" name="TextBox 494">
          <a:extLst>
            <a:ext uri="{FF2B5EF4-FFF2-40B4-BE49-F238E27FC236}">
              <a16:creationId xmlns:a16="http://schemas.microsoft.com/office/drawing/2014/main" id="{AB99CED1-5042-4EEF-8E4A-01FF39A6AC9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96" name="TextBox 495">
          <a:extLst>
            <a:ext uri="{FF2B5EF4-FFF2-40B4-BE49-F238E27FC236}">
              <a16:creationId xmlns:a16="http://schemas.microsoft.com/office/drawing/2014/main" id="{17ABD04E-3558-40ED-9F9A-560A81D4383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97" name="TextBox 496">
          <a:extLst>
            <a:ext uri="{FF2B5EF4-FFF2-40B4-BE49-F238E27FC236}">
              <a16:creationId xmlns:a16="http://schemas.microsoft.com/office/drawing/2014/main" id="{6C22D3BB-52EA-4C8F-B015-5F7D316771E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98" name="TextBox 497">
          <a:extLst>
            <a:ext uri="{FF2B5EF4-FFF2-40B4-BE49-F238E27FC236}">
              <a16:creationId xmlns:a16="http://schemas.microsoft.com/office/drawing/2014/main" id="{DB6C9F38-45A4-4119-B437-EC1D187AE58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499" name="TextBox 498">
          <a:extLst>
            <a:ext uri="{FF2B5EF4-FFF2-40B4-BE49-F238E27FC236}">
              <a16:creationId xmlns:a16="http://schemas.microsoft.com/office/drawing/2014/main" id="{A1B9F689-B8C4-437C-B342-AF826934C69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00" name="TextBox 499">
          <a:extLst>
            <a:ext uri="{FF2B5EF4-FFF2-40B4-BE49-F238E27FC236}">
              <a16:creationId xmlns:a16="http://schemas.microsoft.com/office/drawing/2014/main" id="{BDEA0970-8C3E-4377-B254-BCE50AF0EFE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01" name="TextBox 500">
          <a:extLst>
            <a:ext uri="{FF2B5EF4-FFF2-40B4-BE49-F238E27FC236}">
              <a16:creationId xmlns:a16="http://schemas.microsoft.com/office/drawing/2014/main" id="{1EDE5E1E-EA06-43D6-9B33-DD2C75060AC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02" name="TextBox 501">
          <a:extLst>
            <a:ext uri="{FF2B5EF4-FFF2-40B4-BE49-F238E27FC236}">
              <a16:creationId xmlns:a16="http://schemas.microsoft.com/office/drawing/2014/main" id="{32158C0D-731D-4890-B5EB-2A5718AF1BD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03" name="TextBox 502">
          <a:extLst>
            <a:ext uri="{FF2B5EF4-FFF2-40B4-BE49-F238E27FC236}">
              <a16:creationId xmlns:a16="http://schemas.microsoft.com/office/drawing/2014/main" id="{A41FB9BF-AE3D-443F-9978-52F95ED1586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04" name="TextBox 503">
          <a:extLst>
            <a:ext uri="{FF2B5EF4-FFF2-40B4-BE49-F238E27FC236}">
              <a16:creationId xmlns:a16="http://schemas.microsoft.com/office/drawing/2014/main" id="{2C9FE670-E9D1-41FD-8718-0378F864A4A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05" name="TextBox 504">
          <a:extLst>
            <a:ext uri="{FF2B5EF4-FFF2-40B4-BE49-F238E27FC236}">
              <a16:creationId xmlns:a16="http://schemas.microsoft.com/office/drawing/2014/main" id="{AF12692F-DFAB-4745-890E-9A306A85AB9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06" name="TextBox 505">
          <a:extLst>
            <a:ext uri="{FF2B5EF4-FFF2-40B4-BE49-F238E27FC236}">
              <a16:creationId xmlns:a16="http://schemas.microsoft.com/office/drawing/2014/main" id="{41B46FBD-C359-4BDA-94FC-B875D134661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07" name="TextBox 506">
          <a:extLst>
            <a:ext uri="{FF2B5EF4-FFF2-40B4-BE49-F238E27FC236}">
              <a16:creationId xmlns:a16="http://schemas.microsoft.com/office/drawing/2014/main" id="{840FABBA-A785-43E0-BB54-85E7C4D6A78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08" name="TextBox 507">
          <a:extLst>
            <a:ext uri="{FF2B5EF4-FFF2-40B4-BE49-F238E27FC236}">
              <a16:creationId xmlns:a16="http://schemas.microsoft.com/office/drawing/2014/main" id="{863BDE39-6BC6-4B13-8615-4AFCCB62C68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09" name="TextBox 508">
          <a:extLst>
            <a:ext uri="{FF2B5EF4-FFF2-40B4-BE49-F238E27FC236}">
              <a16:creationId xmlns:a16="http://schemas.microsoft.com/office/drawing/2014/main" id="{94AFE25E-3BEA-4D26-A954-F9A355287A8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10" name="TextBox 509">
          <a:extLst>
            <a:ext uri="{FF2B5EF4-FFF2-40B4-BE49-F238E27FC236}">
              <a16:creationId xmlns:a16="http://schemas.microsoft.com/office/drawing/2014/main" id="{FE520B1D-EB3F-4748-A126-7E9CCDA1775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11" name="TextBox 510">
          <a:extLst>
            <a:ext uri="{FF2B5EF4-FFF2-40B4-BE49-F238E27FC236}">
              <a16:creationId xmlns:a16="http://schemas.microsoft.com/office/drawing/2014/main" id="{D862CA36-24F7-4738-B5F8-F1E9C5F8E89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12" name="TextBox 511">
          <a:extLst>
            <a:ext uri="{FF2B5EF4-FFF2-40B4-BE49-F238E27FC236}">
              <a16:creationId xmlns:a16="http://schemas.microsoft.com/office/drawing/2014/main" id="{1AB54C1C-E7E3-4F05-8782-C31470B5C9E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13" name="TextBox 512">
          <a:extLst>
            <a:ext uri="{FF2B5EF4-FFF2-40B4-BE49-F238E27FC236}">
              <a16:creationId xmlns:a16="http://schemas.microsoft.com/office/drawing/2014/main" id="{7290F212-1842-4A98-AA9A-AAA6C87FB6A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14" name="TextBox 513">
          <a:extLst>
            <a:ext uri="{FF2B5EF4-FFF2-40B4-BE49-F238E27FC236}">
              <a16:creationId xmlns:a16="http://schemas.microsoft.com/office/drawing/2014/main" id="{58315A5D-4972-46A7-9FBE-E0BC8135EDD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15" name="TextBox 514">
          <a:extLst>
            <a:ext uri="{FF2B5EF4-FFF2-40B4-BE49-F238E27FC236}">
              <a16:creationId xmlns:a16="http://schemas.microsoft.com/office/drawing/2014/main" id="{50BE6DC0-81F7-4AB5-AC40-9AB6E941DA7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16" name="TextBox 515">
          <a:extLst>
            <a:ext uri="{FF2B5EF4-FFF2-40B4-BE49-F238E27FC236}">
              <a16:creationId xmlns:a16="http://schemas.microsoft.com/office/drawing/2014/main" id="{E2B148F7-873C-4319-AEDA-E83290612F0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17" name="TextBox 516">
          <a:extLst>
            <a:ext uri="{FF2B5EF4-FFF2-40B4-BE49-F238E27FC236}">
              <a16:creationId xmlns:a16="http://schemas.microsoft.com/office/drawing/2014/main" id="{A9A0086B-429F-4071-BE0E-54B72DD1BDB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18" name="TextBox 517">
          <a:extLst>
            <a:ext uri="{FF2B5EF4-FFF2-40B4-BE49-F238E27FC236}">
              <a16:creationId xmlns:a16="http://schemas.microsoft.com/office/drawing/2014/main" id="{C31059CE-4B9D-495D-B9B1-5C208727FB1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19" name="TextBox 518">
          <a:extLst>
            <a:ext uri="{FF2B5EF4-FFF2-40B4-BE49-F238E27FC236}">
              <a16:creationId xmlns:a16="http://schemas.microsoft.com/office/drawing/2014/main" id="{3BBAC624-6B1C-4481-99E6-239F3107B10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20" name="TextBox 519">
          <a:extLst>
            <a:ext uri="{FF2B5EF4-FFF2-40B4-BE49-F238E27FC236}">
              <a16:creationId xmlns:a16="http://schemas.microsoft.com/office/drawing/2014/main" id="{1172843E-84C3-4691-811E-88DB55B9E5E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21" name="TextBox 520">
          <a:extLst>
            <a:ext uri="{FF2B5EF4-FFF2-40B4-BE49-F238E27FC236}">
              <a16:creationId xmlns:a16="http://schemas.microsoft.com/office/drawing/2014/main" id="{C5226F72-6CD7-46C9-AE29-F3590232F4C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22" name="TextBox 521">
          <a:extLst>
            <a:ext uri="{FF2B5EF4-FFF2-40B4-BE49-F238E27FC236}">
              <a16:creationId xmlns:a16="http://schemas.microsoft.com/office/drawing/2014/main" id="{5821C97F-F6D1-4E2A-A9B1-7DD2D95FEC1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23" name="TextBox 522">
          <a:extLst>
            <a:ext uri="{FF2B5EF4-FFF2-40B4-BE49-F238E27FC236}">
              <a16:creationId xmlns:a16="http://schemas.microsoft.com/office/drawing/2014/main" id="{0B0CD6DA-F4FD-409C-949F-F1E253869E2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24" name="TextBox 523">
          <a:extLst>
            <a:ext uri="{FF2B5EF4-FFF2-40B4-BE49-F238E27FC236}">
              <a16:creationId xmlns:a16="http://schemas.microsoft.com/office/drawing/2014/main" id="{DD2FA703-39F1-46F1-8AA4-64A32FEE09A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25" name="TextBox 524">
          <a:extLst>
            <a:ext uri="{FF2B5EF4-FFF2-40B4-BE49-F238E27FC236}">
              <a16:creationId xmlns:a16="http://schemas.microsoft.com/office/drawing/2014/main" id="{A2827050-90B0-48CA-A708-2C8A171A5C2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26" name="TextBox 525">
          <a:extLst>
            <a:ext uri="{FF2B5EF4-FFF2-40B4-BE49-F238E27FC236}">
              <a16:creationId xmlns:a16="http://schemas.microsoft.com/office/drawing/2014/main" id="{596A77E1-E331-4232-ABB8-731D76FFDA8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27" name="TextBox 526">
          <a:extLst>
            <a:ext uri="{FF2B5EF4-FFF2-40B4-BE49-F238E27FC236}">
              <a16:creationId xmlns:a16="http://schemas.microsoft.com/office/drawing/2014/main" id="{79034A3A-F9F1-4FA1-A7C3-9A0EE21BAD8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28" name="TextBox 527">
          <a:extLst>
            <a:ext uri="{FF2B5EF4-FFF2-40B4-BE49-F238E27FC236}">
              <a16:creationId xmlns:a16="http://schemas.microsoft.com/office/drawing/2014/main" id="{59044A22-784D-4FF6-94E3-FA7C62CF961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29" name="TextBox 528">
          <a:extLst>
            <a:ext uri="{FF2B5EF4-FFF2-40B4-BE49-F238E27FC236}">
              <a16:creationId xmlns:a16="http://schemas.microsoft.com/office/drawing/2014/main" id="{67F23E07-6FD7-4BE0-8A70-A9A48EDB155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30" name="TextBox 529">
          <a:extLst>
            <a:ext uri="{FF2B5EF4-FFF2-40B4-BE49-F238E27FC236}">
              <a16:creationId xmlns:a16="http://schemas.microsoft.com/office/drawing/2014/main" id="{113D84EB-8E36-4B9F-A06C-784307963FE5}"/>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31" name="TextBox 530">
          <a:extLst>
            <a:ext uri="{FF2B5EF4-FFF2-40B4-BE49-F238E27FC236}">
              <a16:creationId xmlns:a16="http://schemas.microsoft.com/office/drawing/2014/main" id="{C6CAA130-E8F3-452B-9279-E30814A100D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32" name="TextBox 531">
          <a:extLst>
            <a:ext uri="{FF2B5EF4-FFF2-40B4-BE49-F238E27FC236}">
              <a16:creationId xmlns:a16="http://schemas.microsoft.com/office/drawing/2014/main" id="{35ECD9C5-8E9B-4CDE-8938-595440B63DF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33" name="TextBox 532">
          <a:extLst>
            <a:ext uri="{FF2B5EF4-FFF2-40B4-BE49-F238E27FC236}">
              <a16:creationId xmlns:a16="http://schemas.microsoft.com/office/drawing/2014/main" id="{0C3C0D16-ED2A-4588-AD38-4B9C114ED79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34" name="TextBox 533">
          <a:extLst>
            <a:ext uri="{FF2B5EF4-FFF2-40B4-BE49-F238E27FC236}">
              <a16:creationId xmlns:a16="http://schemas.microsoft.com/office/drawing/2014/main" id="{6E219054-241B-4785-94D8-C14229E6C2F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35" name="TextBox 534">
          <a:extLst>
            <a:ext uri="{FF2B5EF4-FFF2-40B4-BE49-F238E27FC236}">
              <a16:creationId xmlns:a16="http://schemas.microsoft.com/office/drawing/2014/main" id="{FFB6D311-2B00-4A07-897A-5B497487F4C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36" name="TextBox 535">
          <a:extLst>
            <a:ext uri="{FF2B5EF4-FFF2-40B4-BE49-F238E27FC236}">
              <a16:creationId xmlns:a16="http://schemas.microsoft.com/office/drawing/2014/main" id="{1B34553F-F566-4816-AF4D-30160EBEDF3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37" name="TextBox 536">
          <a:extLst>
            <a:ext uri="{FF2B5EF4-FFF2-40B4-BE49-F238E27FC236}">
              <a16:creationId xmlns:a16="http://schemas.microsoft.com/office/drawing/2014/main" id="{8E07FC90-0A1C-40C0-A3AB-4496411E547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38" name="TextBox 537">
          <a:extLst>
            <a:ext uri="{FF2B5EF4-FFF2-40B4-BE49-F238E27FC236}">
              <a16:creationId xmlns:a16="http://schemas.microsoft.com/office/drawing/2014/main" id="{91091D59-6C94-4E5D-84BA-5551B2F6519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39" name="TextBox 538">
          <a:extLst>
            <a:ext uri="{FF2B5EF4-FFF2-40B4-BE49-F238E27FC236}">
              <a16:creationId xmlns:a16="http://schemas.microsoft.com/office/drawing/2014/main" id="{C79C0ABA-82F9-4A0C-82CA-2D07FF5D9D4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40" name="TextBox 539">
          <a:extLst>
            <a:ext uri="{FF2B5EF4-FFF2-40B4-BE49-F238E27FC236}">
              <a16:creationId xmlns:a16="http://schemas.microsoft.com/office/drawing/2014/main" id="{D3C3669B-E2D2-42F0-B352-6B3F0888204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41" name="TextBox 540">
          <a:extLst>
            <a:ext uri="{FF2B5EF4-FFF2-40B4-BE49-F238E27FC236}">
              <a16:creationId xmlns:a16="http://schemas.microsoft.com/office/drawing/2014/main" id="{F263E250-F56C-43B9-85A6-C49FEC4399E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42" name="TextBox 541">
          <a:extLst>
            <a:ext uri="{FF2B5EF4-FFF2-40B4-BE49-F238E27FC236}">
              <a16:creationId xmlns:a16="http://schemas.microsoft.com/office/drawing/2014/main" id="{C2BE78BB-C325-4D28-9405-31180D0BC84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43" name="TextBox 542">
          <a:extLst>
            <a:ext uri="{FF2B5EF4-FFF2-40B4-BE49-F238E27FC236}">
              <a16:creationId xmlns:a16="http://schemas.microsoft.com/office/drawing/2014/main" id="{8B95EBCE-6D0D-4D86-97C2-337A896428E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44" name="TextBox 543">
          <a:extLst>
            <a:ext uri="{FF2B5EF4-FFF2-40B4-BE49-F238E27FC236}">
              <a16:creationId xmlns:a16="http://schemas.microsoft.com/office/drawing/2014/main" id="{741A4522-9D3E-44BA-9B48-735F4A027C2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45" name="TextBox 544">
          <a:extLst>
            <a:ext uri="{FF2B5EF4-FFF2-40B4-BE49-F238E27FC236}">
              <a16:creationId xmlns:a16="http://schemas.microsoft.com/office/drawing/2014/main" id="{88B1FE55-2C80-4E39-923B-47295751BCE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46" name="TextBox 545">
          <a:extLst>
            <a:ext uri="{FF2B5EF4-FFF2-40B4-BE49-F238E27FC236}">
              <a16:creationId xmlns:a16="http://schemas.microsoft.com/office/drawing/2014/main" id="{4ED8649F-CA37-4142-89D2-CE93322E7E1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47" name="TextBox 546">
          <a:extLst>
            <a:ext uri="{FF2B5EF4-FFF2-40B4-BE49-F238E27FC236}">
              <a16:creationId xmlns:a16="http://schemas.microsoft.com/office/drawing/2014/main" id="{6E82DC8B-A582-4B00-A53F-97B75D92A7E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48" name="TextBox 547">
          <a:extLst>
            <a:ext uri="{FF2B5EF4-FFF2-40B4-BE49-F238E27FC236}">
              <a16:creationId xmlns:a16="http://schemas.microsoft.com/office/drawing/2014/main" id="{2568DE52-D42C-4B4C-B025-9DDE79B0F3E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49" name="TextBox 548">
          <a:extLst>
            <a:ext uri="{FF2B5EF4-FFF2-40B4-BE49-F238E27FC236}">
              <a16:creationId xmlns:a16="http://schemas.microsoft.com/office/drawing/2014/main" id="{D0250D20-E421-45E6-ABA0-E1F20AEBC1C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50" name="TextBox 549">
          <a:extLst>
            <a:ext uri="{FF2B5EF4-FFF2-40B4-BE49-F238E27FC236}">
              <a16:creationId xmlns:a16="http://schemas.microsoft.com/office/drawing/2014/main" id="{4FBFE2CF-69F7-4295-98EE-B938700D424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51" name="TextBox 550">
          <a:extLst>
            <a:ext uri="{FF2B5EF4-FFF2-40B4-BE49-F238E27FC236}">
              <a16:creationId xmlns:a16="http://schemas.microsoft.com/office/drawing/2014/main" id="{13B07D5F-8E24-4FFE-BC55-61C2C9AA408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52" name="TextBox 551">
          <a:extLst>
            <a:ext uri="{FF2B5EF4-FFF2-40B4-BE49-F238E27FC236}">
              <a16:creationId xmlns:a16="http://schemas.microsoft.com/office/drawing/2014/main" id="{2AC78D64-37FF-4955-A152-D78E7050EE8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53" name="TextBox 552">
          <a:extLst>
            <a:ext uri="{FF2B5EF4-FFF2-40B4-BE49-F238E27FC236}">
              <a16:creationId xmlns:a16="http://schemas.microsoft.com/office/drawing/2014/main" id="{192F1DE4-BB29-419D-A7C3-B98814B472F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54" name="TextBox 553">
          <a:extLst>
            <a:ext uri="{FF2B5EF4-FFF2-40B4-BE49-F238E27FC236}">
              <a16:creationId xmlns:a16="http://schemas.microsoft.com/office/drawing/2014/main" id="{00B7702F-AC7C-4A7E-A73E-2AE4ADEF3E2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55" name="TextBox 554">
          <a:extLst>
            <a:ext uri="{FF2B5EF4-FFF2-40B4-BE49-F238E27FC236}">
              <a16:creationId xmlns:a16="http://schemas.microsoft.com/office/drawing/2014/main" id="{D6E52183-E9DF-4281-AF13-131EFD78526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56" name="TextBox 555">
          <a:extLst>
            <a:ext uri="{FF2B5EF4-FFF2-40B4-BE49-F238E27FC236}">
              <a16:creationId xmlns:a16="http://schemas.microsoft.com/office/drawing/2014/main" id="{4CAA93DA-609B-40F7-BDE8-380CC1B9B34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57" name="TextBox 556">
          <a:extLst>
            <a:ext uri="{FF2B5EF4-FFF2-40B4-BE49-F238E27FC236}">
              <a16:creationId xmlns:a16="http://schemas.microsoft.com/office/drawing/2014/main" id="{1A80BB27-FD10-4852-826D-30EAE1E612E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58" name="TextBox 557">
          <a:extLst>
            <a:ext uri="{FF2B5EF4-FFF2-40B4-BE49-F238E27FC236}">
              <a16:creationId xmlns:a16="http://schemas.microsoft.com/office/drawing/2014/main" id="{810EFB27-DFE9-43B3-A3D3-31455E2FECC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59" name="TextBox 558">
          <a:extLst>
            <a:ext uri="{FF2B5EF4-FFF2-40B4-BE49-F238E27FC236}">
              <a16:creationId xmlns:a16="http://schemas.microsoft.com/office/drawing/2014/main" id="{3862C0E4-8546-4A58-B880-F8DAE1E1632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60" name="TextBox 559">
          <a:extLst>
            <a:ext uri="{FF2B5EF4-FFF2-40B4-BE49-F238E27FC236}">
              <a16:creationId xmlns:a16="http://schemas.microsoft.com/office/drawing/2014/main" id="{874D7F8E-2093-4E56-811F-67C545E9989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61" name="TextBox 560">
          <a:extLst>
            <a:ext uri="{FF2B5EF4-FFF2-40B4-BE49-F238E27FC236}">
              <a16:creationId xmlns:a16="http://schemas.microsoft.com/office/drawing/2014/main" id="{D78297F0-D29E-49C4-A7E9-9929A82E890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62" name="TextBox 561">
          <a:extLst>
            <a:ext uri="{FF2B5EF4-FFF2-40B4-BE49-F238E27FC236}">
              <a16:creationId xmlns:a16="http://schemas.microsoft.com/office/drawing/2014/main" id="{3A10D5AB-7441-480E-9AC2-89433BBA658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63" name="TextBox 562">
          <a:extLst>
            <a:ext uri="{FF2B5EF4-FFF2-40B4-BE49-F238E27FC236}">
              <a16:creationId xmlns:a16="http://schemas.microsoft.com/office/drawing/2014/main" id="{FA4633DE-0C90-466D-B2C4-07FC78FFC76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64" name="TextBox 563">
          <a:extLst>
            <a:ext uri="{FF2B5EF4-FFF2-40B4-BE49-F238E27FC236}">
              <a16:creationId xmlns:a16="http://schemas.microsoft.com/office/drawing/2014/main" id="{DCDEAFCD-1F0C-42A8-A839-3C364D5AC52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65" name="TextBox 564">
          <a:extLst>
            <a:ext uri="{FF2B5EF4-FFF2-40B4-BE49-F238E27FC236}">
              <a16:creationId xmlns:a16="http://schemas.microsoft.com/office/drawing/2014/main" id="{40F24234-C67C-4B52-A3EF-1A0BB6DF3DC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66" name="TextBox 565">
          <a:extLst>
            <a:ext uri="{FF2B5EF4-FFF2-40B4-BE49-F238E27FC236}">
              <a16:creationId xmlns:a16="http://schemas.microsoft.com/office/drawing/2014/main" id="{A9A7AF62-50A3-484F-A2ED-ADE29C944F28}"/>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67" name="TextBox 566">
          <a:extLst>
            <a:ext uri="{FF2B5EF4-FFF2-40B4-BE49-F238E27FC236}">
              <a16:creationId xmlns:a16="http://schemas.microsoft.com/office/drawing/2014/main" id="{FC7E2CA3-7C89-4501-8AC1-3BF62EE6B44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68" name="TextBox 567">
          <a:extLst>
            <a:ext uri="{FF2B5EF4-FFF2-40B4-BE49-F238E27FC236}">
              <a16:creationId xmlns:a16="http://schemas.microsoft.com/office/drawing/2014/main" id="{DE8FFB83-3C30-4889-8941-6F46F7B1590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69" name="TextBox 568">
          <a:extLst>
            <a:ext uri="{FF2B5EF4-FFF2-40B4-BE49-F238E27FC236}">
              <a16:creationId xmlns:a16="http://schemas.microsoft.com/office/drawing/2014/main" id="{297C9F56-FF63-401D-B9B1-3810D38ABEA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70" name="TextBox 569">
          <a:extLst>
            <a:ext uri="{FF2B5EF4-FFF2-40B4-BE49-F238E27FC236}">
              <a16:creationId xmlns:a16="http://schemas.microsoft.com/office/drawing/2014/main" id="{846780EC-9F1F-4E21-8A69-6B02E15092F9}"/>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71" name="TextBox 570">
          <a:extLst>
            <a:ext uri="{FF2B5EF4-FFF2-40B4-BE49-F238E27FC236}">
              <a16:creationId xmlns:a16="http://schemas.microsoft.com/office/drawing/2014/main" id="{A2713978-D9D2-4CE7-98F8-08549B28A1A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72" name="TextBox 571">
          <a:extLst>
            <a:ext uri="{FF2B5EF4-FFF2-40B4-BE49-F238E27FC236}">
              <a16:creationId xmlns:a16="http://schemas.microsoft.com/office/drawing/2014/main" id="{6E66FCEB-C0C6-4037-81D5-B43D930E896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73" name="TextBox 572">
          <a:extLst>
            <a:ext uri="{FF2B5EF4-FFF2-40B4-BE49-F238E27FC236}">
              <a16:creationId xmlns:a16="http://schemas.microsoft.com/office/drawing/2014/main" id="{A561D4D9-4C8C-4D9B-BD5F-6912D3925E4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74" name="TextBox 573">
          <a:extLst>
            <a:ext uri="{FF2B5EF4-FFF2-40B4-BE49-F238E27FC236}">
              <a16:creationId xmlns:a16="http://schemas.microsoft.com/office/drawing/2014/main" id="{4C4B68C1-102C-4553-80EC-B30E6FE646D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75" name="TextBox 574">
          <a:extLst>
            <a:ext uri="{FF2B5EF4-FFF2-40B4-BE49-F238E27FC236}">
              <a16:creationId xmlns:a16="http://schemas.microsoft.com/office/drawing/2014/main" id="{DE977B89-0917-4771-B150-369659E4D3C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76" name="TextBox 575">
          <a:extLst>
            <a:ext uri="{FF2B5EF4-FFF2-40B4-BE49-F238E27FC236}">
              <a16:creationId xmlns:a16="http://schemas.microsoft.com/office/drawing/2014/main" id="{30329E68-15F2-496C-9B03-7B5AE87AED3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77" name="TextBox 576">
          <a:extLst>
            <a:ext uri="{FF2B5EF4-FFF2-40B4-BE49-F238E27FC236}">
              <a16:creationId xmlns:a16="http://schemas.microsoft.com/office/drawing/2014/main" id="{231DCD30-E618-489A-876D-7A3D7FC342F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78" name="TextBox 577">
          <a:extLst>
            <a:ext uri="{FF2B5EF4-FFF2-40B4-BE49-F238E27FC236}">
              <a16:creationId xmlns:a16="http://schemas.microsoft.com/office/drawing/2014/main" id="{05E7BEC8-6B5C-48C1-8E50-9C01505D0BB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79" name="TextBox 578">
          <a:extLst>
            <a:ext uri="{FF2B5EF4-FFF2-40B4-BE49-F238E27FC236}">
              <a16:creationId xmlns:a16="http://schemas.microsoft.com/office/drawing/2014/main" id="{32A8B9E5-47E3-40A5-9B89-7C9208F7BB9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80" name="TextBox 579">
          <a:extLst>
            <a:ext uri="{FF2B5EF4-FFF2-40B4-BE49-F238E27FC236}">
              <a16:creationId xmlns:a16="http://schemas.microsoft.com/office/drawing/2014/main" id="{0E74ED95-E0E3-4547-90BB-1A5B87F55C9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81" name="TextBox 580">
          <a:extLst>
            <a:ext uri="{FF2B5EF4-FFF2-40B4-BE49-F238E27FC236}">
              <a16:creationId xmlns:a16="http://schemas.microsoft.com/office/drawing/2014/main" id="{1F5FFF77-81F7-463A-BA06-0B29C3720D6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82" name="TextBox 581">
          <a:extLst>
            <a:ext uri="{FF2B5EF4-FFF2-40B4-BE49-F238E27FC236}">
              <a16:creationId xmlns:a16="http://schemas.microsoft.com/office/drawing/2014/main" id="{4060037C-404E-4FA4-94F4-913FDC608092}"/>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83" name="TextBox 582">
          <a:extLst>
            <a:ext uri="{FF2B5EF4-FFF2-40B4-BE49-F238E27FC236}">
              <a16:creationId xmlns:a16="http://schemas.microsoft.com/office/drawing/2014/main" id="{C7743593-6497-4211-8A3A-0794648BFAD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84" name="TextBox 583">
          <a:extLst>
            <a:ext uri="{FF2B5EF4-FFF2-40B4-BE49-F238E27FC236}">
              <a16:creationId xmlns:a16="http://schemas.microsoft.com/office/drawing/2014/main" id="{0462D612-44D4-4D9D-9807-6C82EB41BC1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85" name="TextBox 584">
          <a:extLst>
            <a:ext uri="{FF2B5EF4-FFF2-40B4-BE49-F238E27FC236}">
              <a16:creationId xmlns:a16="http://schemas.microsoft.com/office/drawing/2014/main" id="{88FFBACC-2841-444F-8E74-792FD4A1F22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86" name="TextBox 585">
          <a:extLst>
            <a:ext uri="{FF2B5EF4-FFF2-40B4-BE49-F238E27FC236}">
              <a16:creationId xmlns:a16="http://schemas.microsoft.com/office/drawing/2014/main" id="{B55BE68A-554A-4203-84A5-645A626A341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87" name="TextBox 586">
          <a:extLst>
            <a:ext uri="{FF2B5EF4-FFF2-40B4-BE49-F238E27FC236}">
              <a16:creationId xmlns:a16="http://schemas.microsoft.com/office/drawing/2014/main" id="{550FECFE-9961-45DE-B54D-8AD251CFE0C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88" name="TextBox 587">
          <a:extLst>
            <a:ext uri="{FF2B5EF4-FFF2-40B4-BE49-F238E27FC236}">
              <a16:creationId xmlns:a16="http://schemas.microsoft.com/office/drawing/2014/main" id="{B5FAD338-97B2-4076-B9D3-A679198FF57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89" name="TextBox 588">
          <a:extLst>
            <a:ext uri="{FF2B5EF4-FFF2-40B4-BE49-F238E27FC236}">
              <a16:creationId xmlns:a16="http://schemas.microsoft.com/office/drawing/2014/main" id="{A07D3458-7D8D-43CF-A0EE-2067E01054A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590" name="TextBox 589">
          <a:extLst>
            <a:ext uri="{FF2B5EF4-FFF2-40B4-BE49-F238E27FC236}">
              <a16:creationId xmlns:a16="http://schemas.microsoft.com/office/drawing/2014/main" id="{DF239EDC-F705-45D7-AD3F-07BEE3A7DFA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91" name="TextBox 590">
          <a:extLst>
            <a:ext uri="{FF2B5EF4-FFF2-40B4-BE49-F238E27FC236}">
              <a16:creationId xmlns:a16="http://schemas.microsoft.com/office/drawing/2014/main" id="{D2A5E961-AD0E-43A0-8834-9842F4EF56F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92" name="TextBox 591">
          <a:extLst>
            <a:ext uri="{FF2B5EF4-FFF2-40B4-BE49-F238E27FC236}">
              <a16:creationId xmlns:a16="http://schemas.microsoft.com/office/drawing/2014/main" id="{FD93A35A-3D1B-4BB4-961F-9B2CCD3B88A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93" name="TextBox 592">
          <a:extLst>
            <a:ext uri="{FF2B5EF4-FFF2-40B4-BE49-F238E27FC236}">
              <a16:creationId xmlns:a16="http://schemas.microsoft.com/office/drawing/2014/main" id="{9EACB403-1208-4398-95D9-8346F9EB272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94" name="TextBox 593">
          <a:extLst>
            <a:ext uri="{FF2B5EF4-FFF2-40B4-BE49-F238E27FC236}">
              <a16:creationId xmlns:a16="http://schemas.microsoft.com/office/drawing/2014/main" id="{60C64D4E-9A66-4309-B755-30952BD5D20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95" name="TextBox 594">
          <a:extLst>
            <a:ext uri="{FF2B5EF4-FFF2-40B4-BE49-F238E27FC236}">
              <a16:creationId xmlns:a16="http://schemas.microsoft.com/office/drawing/2014/main" id="{9B125EFE-8903-4582-AF30-09E0CD86409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96" name="TextBox 595">
          <a:extLst>
            <a:ext uri="{FF2B5EF4-FFF2-40B4-BE49-F238E27FC236}">
              <a16:creationId xmlns:a16="http://schemas.microsoft.com/office/drawing/2014/main" id="{642FEF9F-065C-4C63-8E02-A0C0BB56CCF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97" name="TextBox 596">
          <a:extLst>
            <a:ext uri="{FF2B5EF4-FFF2-40B4-BE49-F238E27FC236}">
              <a16:creationId xmlns:a16="http://schemas.microsoft.com/office/drawing/2014/main" id="{7CBF23A4-CDC1-4F36-B6D7-3378E88DFB7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98" name="TextBox 597">
          <a:extLst>
            <a:ext uri="{FF2B5EF4-FFF2-40B4-BE49-F238E27FC236}">
              <a16:creationId xmlns:a16="http://schemas.microsoft.com/office/drawing/2014/main" id="{9780557C-7B0C-4DF0-ABB6-5EFDA467865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599" name="TextBox 598">
          <a:extLst>
            <a:ext uri="{FF2B5EF4-FFF2-40B4-BE49-F238E27FC236}">
              <a16:creationId xmlns:a16="http://schemas.microsoft.com/office/drawing/2014/main" id="{18D8DC72-5729-4B09-912C-A8BCF59B10A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00" name="TextBox 599">
          <a:extLst>
            <a:ext uri="{FF2B5EF4-FFF2-40B4-BE49-F238E27FC236}">
              <a16:creationId xmlns:a16="http://schemas.microsoft.com/office/drawing/2014/main" id="{FF8DB19C-0047-4C83-B8A0-572DB04BE38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01" name="TextBox 600">
          <a:extLst>
            <a:ext uri="{FF2B5EF4-FFF2-40B4-BE49-F238E27FC236}">
              <a16:creationId xmlns:a16="http://schemas.microsoft.com/office/drawing/2014/main" id="{54B2C51F-33D4-44A3-AB98-0CBB4CEB366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02" name="TextBox 601">
          <a:extLst>
            <a:ext uri="{FF2B5EF4-FFF2-40B4-BE49-F238E27FC236}">
              <a16:creationId xmlns:a16="http://schemas.microsoft.com/office/drawing/2014/main" id="{1FDD2F32-3F5A-4C60-A137-16B8B93E5AA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03" name="TextBox 602">
          <a:extLst>
            <a:ext uri="{FF2B5EF4-FFF2-40B4-BE49-F238E27FC236}">
              <a16:creationId xmlns:a16="http://schemas.microsoft.com/office/drawing/2014/main" id="{6E2234F0-3544-4347-8EEB-86DC49A39E0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04" name="TextBox 603">
          <a:extLst>
            <a:ext uri="{FF2B5EF4-FFF2-40B4-BE49-F238E27FC236}">
              <a16:creationId xmlns:a16="http://schemas.microsoft.com/office/drawing/2014/main" id="{F926221A-1C13-412A-A6E9-0EC7586EFB6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05" name="TextBox 604">
          <a:extLst>
            <a:ext uri="{FF2B5EF4-FFF2-40B4-BE49-F238E27FC236}">
              <a16:creationId xmlns:a16="http://schemas.microsoft.com/office/drawing/2014/main" id="{64D7200B-3CA9-47C8-B3E3-C145102C89D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06" name="TextBox 605">
          <a:extLst>
            <a:ext uri="{FF2B5EF4-FFF2-40B4-BE49-F238E27FC236}">
              <a16:creationId xmlns:a16="http://schemas.microsoft.com/office/drawing/2014/main" id="{2F35C470-25E2-4674-9037-058EB0EE31E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07" name="TextBox 606">
          <a:extLst>
            <a:ext uri="{FF2B5EF4-FFF2-40B4-BE49-F238E27FC236}">
              <a16:creationId xmlns:a16="http://schemas.microsoft.com/office/drawing/2014/main" id="{87B21BAF-92BB-46CA-BAAF-65A7625053D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08" name="TextBox 607">
          <a:extLst>
            <a:ext uri="{FF2B5EF4-FFF2-40B4-BE49-F238E27FC236}">
              <a16:creationId xmlns:a16="http://schemas.microsoft.com/office/drawing/2014/main" id="{5F366553-72E5-4227-B88E-36BEB7D684C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09" name="TextBox 608">
          <a:extLst>
            <a:ext uri="{FF2B5EF4-FFF2-40B4-BE49-F238E27FC236}">
              <a16:creationId xmlns:a16="http://schemas.microsoft.com/office/drawing/2014/main" id="{0B7C9861-6C6A-4809-B52C-AEC755C6D7B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10" name="TextBox 609">
          <a:extLst>
            <a:ext uri="{FF2B5EF4-FFF2-40B4-BE49-F238E27FC236}">
              <a16:creationId xmlns:a16="http://schemas.microsoft.com/office/drawing/2014/main" id="{603A0801-B9D4-4599-84F4-D98D3D217BE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11" name="TextBox 610">
          <a:extLst>
            <a:ext uri="{FF2B5EF4-FFF2-40B4-BE49-F238E27FC236}">
              <a16:creationId xmlns:a16="http://schemas.microsoft.com/office/drawing/2014/main" id="{D2D43017-111F-4E48-A236-233BC3172749}"/>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12" name="TextBox 611">
          <a:extLst>
            <a:ext uri="{FF2B5EF4-FFF2-40B4-BE49-F238E27FC236}">
              <a16:creationId xmlns:a16="http://schemas.microsoft.com/office/drawing/2014/main" id="{2ABD88D2-6CBF-41C9-A0D9-5AA82EE6664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13" name="TextBox 612">
          <a:extLst>
            <a:ext uri="{FF2B5EF4-FFF2-40B4-BE49-F238E27FC236}">
              <a16:creationId xmlns:a16="http://schemas.microsoft.com/office/drawing/2014/main" id="{27D413FE-B619-41A4-A1AB-21ABFDF570F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14" name="TextBox 613">
          <a:extLst>
            <a:ext uri="{FF2B5EF4-FFF2-40B4-BE49-F238E27FC236}">
              <a16:creationId xmlns:a16="http://schemas.microsoft.com/office/drawing/2014/main" id="{D5066C22-1A74-459B-8554-7819A84E1445}"/>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15" name="TextBox 614">
          <a:extLst>
            <a:ext uri="{FF2B5EF4-FFF2-40B4-BE49-F238E27FC236}">
              <a16:creationId xmlns:a16="http://schemas.microsoft.com/office/drawing/2014/main" id="{5E8C4BF2-0117-4DEA-8426-65329089DAF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16" name="TextBox 615">
          <a:extLst>
            <a:ext uri="{FF2B5EF4-FFF2-40B4-BE49-F238E27FC236}">
              <a16:creationId xmlns:a16="http://schemas.microsoft.com/office/drawing/2014/main" id="{114472C7-3655-42E5-8832-1DB2486BE210}"/>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17" name="TextBox 616">
          <a:extLst>
            <a:ext uri="{FF2B5EF4-FFF2-40B4-BE49-F238E27FC236}">
              <a16:creationId xmlns:a16="http://schemas.microsoft.com/office/drawing/2014/main" id="{1C5D80DB-863F-4E30-BBF3-4BAA52AB120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18" name="TextBox 617">
          <a:extLst>
            <a:ext uri="{FF2B5EF4-FFF2-40B4-BE49-F238E27FC236}">
              <a16:creationId xmlns:a16="http://schemas.microsoft.com/office/drawing/2014/main" id="{DA3304EA-5533-4523-B1F1-D36C5947EE3C}"/>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19" name="TextBox 618">
          <a:extLst>
            <a:ext uri="{FF2B5EF4-FFF2-40B4-BE49-F238E27FC236}">
              <a16:creationId xmlns:a16="http://schemas.microsoft.com/office/drawing/2014/main" id="{FE3DF9DD-4061-4932-BF30-EE8066A1263B}"/>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20" name="TextBox 619">
          <a:extLst>
            <a:ext uri="{FF2B5EF4-FFF2-40B4-BE49-F238E27FC236}">
              <a16:creationId xmlns:a16="http://schemas.microsoft.com/office/drawing/2014/main" id="{B330F5C6-963C-4F8C-9B0B-8ACDE5A955AD}"/>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21" name="TextBox 620">
          <a:extLst>
            <a:ext uri="{FF2B5EF4-FFF2-40B4-BE49-F238E27FC236}">
              <a16:creationId xmlns:a16="http://schemas.microsoft.com/office/drawing/2014/main" id="{2A1A01ED-EF82-43E1-863A-A0CF3D443D10}"/>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22" name="TextBox 621">
          <a:extLst>
            <a:ext uri="{FF2B5EF4-FFF2-40B4-BE49-F238E27FC236}">
              <a16:creationId xmlns:a16="http://schemas.microsoft.com/office/drawing/2014/main" id="{EC5C9E62-F5F3-4DA5-A76A-E241C47962A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23" name="TextBox 622">
          <a:extLst>
            <a:ext uri="{FF2B5EF4-FFF2-40B4-BE49-F238E27FC236}">
              <a16:creationId xmlns:a16="http://schemas.microsoft.com/office/drawing/2014/main" id="{9E274372-0AD1-460A-931B-C05516C9E581}"/>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24" name="TextBox 623">
          <a:extLst>
            <a:ext uri="{FF2B5EF4-FFF2-40B4-BE49-F238E27FC236}">
              <a16:creationId xmlns:a16="http://schemas.microsoft.com/office/drawing/2014/main" id="{B859EF23-5902-4716-94D5-DA8EC4410E0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25" name="TextBox 624">
          <a:extLst>
            <a:ext uri="{FF2B5EF4-FFF2-40B4-BE49-F238E27FC236}">
              <a16:creationId xmlns:a16="http://schemas.microsoft.com/office/drawing/2014/main" id="{9AD6BF57-7956-418B-8CD1-CC88B332476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26" name="TextBox 625">
          <a:extLst>
            <a:ext uri="{FF2B5EF4-FFF2-40B4-BE49-F238E27FC236}">
              <a16:creationId xmlns:a16="http://schemas.microsoft.com/office/drawing/2014/main" id="{95F8B18F-269D-4BE2-B05F-A643AAA1413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27" name="TextBox 626">
          <a:extLst>
            <a:ext uri="{FF2B5EF4-FFF2-40B4-BE49-F238E27FC236}">
              <a16:creationId xmlns:a16="http://schemas.microsoft.com/office/drawing/2014/main" id="{70722D02-A92D-4526-A012-7F6CB98B05D6}"/>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28" name="TextBox 627">
          <a:extLst>
            <a:ext uri="{FF2B5EF4-FFF2-40B4-BE49-F238E27FC236}">
              <a16:creationId xmlns:a16="http://schemas.microsoft.com/office/drawing/2014/main" id="{A669DD13-D1F3-4BAA-8D57-4CFFFA6F9C0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29" name="TextBox 628">
          <a:extLst>
            <a:ext uri="{FF2B5EF4-FFF2-40B4-BE49-F238E27FC236}">
              <a16:creationId xmlns:a16="http://schemas.microsoft.com/office/drawing/2014/main" id="{D344D570-CA84-40D4-9ACD-D6E93F724FB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30" name="TextBox 629">
          <a:extLst>
            <a:ext uri="{FF2B5EF4-FFF2-40B4-BE49-F238E27FC236}">
              <a16:creationId xmlns:a16="http://schemas.microsoft.com/office/drawing/2014/main" id="{436A70A7-69D4-4BC3-AB43-0D5F576293AA}"/>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31" name="TextBox 630">
          <a:extLst>
            <a:ext uri="{FF2B5EF4-FFF2-40B4-BE49-F238E27FC236}">
              <a16:creationId xmlns:a16="http://schemas.microsoft.com/office/drawing/2014/main" id="{0960F363-1C03-4D41-8A5D-CC3E5DDE185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32" name="TextBox 631">
          <a:extLst>
            <a:ext uri="{FF2B5EF4-FFF2-40B4-BE49-F238E27FC236}">
              <a16:creationId xmlns:a16="http://schemas.microsoft.com/office/drawing/2014/main" id="{2FD028F1-3B2E-475D-B8A4-EF0E05AAB24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33" name="TextBox 632">
          <a:extLst>
            <a:ext uri="{FF2B5EF4-FFF2-40B4-BE49-F238E27FC236}">
              <a16:creationId xmlns:a16="http://schemas.microsoft.com/office/drawing/2014/main" id="{B84487A6-4629-4D4D-BC58-1F3094B25AB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34" name="TextBox 633">
          <a:extLst>
            <a:ext uri="{FF2B5EF4-FFF2-40B4-BE49-F238E27FC236}">
              <a16:creationId xmlns:a16="http://schemas.microsoft.com/office/drawing/2014/main" id="{F207A5FD-FE9D-48D1-BAAD-79BA4D3BD7A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35" name="TextBox 634">
          <a:extLst>
            <a:ext uri="{FF2B5EF4-FFF2-40B4-BE49-F238E27FC236}">
              <a16:creationId xmlns:a16="http://schemas.microsoft.com/office/drawing/2014/main" id="{918E24DD-D590-4CA7-9A1C-D77BD6B01B8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36" name="TextBox 635">
          <a:extLst>
            <a:ext uri="{FF2B5EF4-FFF2-40B4-BE49-F238E27FC236}">
              <a16:creationId xmlns:a16="http://schemas.microsoft.com/office/drawing/2014/main" id="{3F61ECD7-B14A-4745-8E2A-13CD969C6235}"/>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37" name="TextBox 636">
          <a:extLst>
            <a:ext uri="{FF2B5EF4-FFF2-40B4-BE49-F238E27FC236}">
              <a16:creationId xmlns:a16="http://schemas.microsoft.com/office/drawing/2014/main" id="{F57DA11E-71F4-4C75-8C55-FC587E9ED84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38" name="TextBox 637">
          <a:extLst>
            <a:ext uri="{FF2B5EF4-FFF2-40B4-BE49-F238E27FC236}">
              <a16:creationId xmlns:a16="http://schemas.microsoft.com/office/drawing/2014/main" id="{653BA152-61CE-4844-B381-795804F8215B}"/>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39" name="TextBox 638">
          <a:extLst>
            <a:ext uri="{FF2B5EF4-FFF2-40B4-BE49-F238E27FC236}">
              <a16:creationId xmlns:a16="http://schemas.microsoft.com/office/drawing/2014/main" id="{0CC8CCDB-19AA-469F-B10D-42A529712C7F}"/>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40" name="TextBox 639">
          <a:extLst>
            <a:ext uri="{FF2B5EF4-FFF2-40B4-BE49-F238E27FC236}">
              <a16:creationId xmlns:a16="http://schemas.microsoft.com/office/drawing/2014/main" id="{B3CA3F81-9A82-4445-873E-2BD0C7E80898}"/>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41" name="TextBox 640">
          <a:extLst>
            <a:ext uri="{FF2B5EF4-FFF2-40B4-BE49-F238E27FC236}">
              <a16:creationId xmlns:a16="http://schemas.microsoft.com/office/drawing/2014/main" id="{4AFDC7DC-7B99-4E55-8502-567925D4685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42" name="TextBox 641">
          <a:extLst>
            <a:ext uri="{FF2B5EF4-FFF2-40B4-BE49-F238E27FC236}">
              <a16:creationId xmlns:a16="http://schemas.microsoft.com/office/drawing/2014/main" id="{0ED55281-6625-4306-950F-32160E4B6677}"/>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43" name="TextBox 642">
          <a:extLst>
            <a:ext uri="{FF2B5EF4-FFF2-40B4-BE49-F238E27FC236}">
              <a16:creationId xmlns:a16="http://schemas.microsoft.com/office/drawing/2014/main" id="{ED6A672A-4836-4121-963B-32A1831D5CBC}"/>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44" name="TextBox 643">
          <a:extLst>
            <a:ext uri="{FF2B5EF4-FFF2-40B4-BE49-F238E27FC236}">
              <a16:creationId xmlns:a16="http://schemas.microsoft.com/office/drawing/2014/main" id="{D8FB4D09-3A0D-43DD-B347-FD21891EB932}"/>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45" name="TextBox 644">
          <a:extLst>
            <a:ext uri="{FF2B5EF4-FFF2-40B4-BE49-F238E27FC236}">
              <a16:creationId xmlns:a16="http://schemas.microsoft.com/office/drawing/2014/main" id="{F7533CA0-32D9-4A16-9856-78994662C3C3}"/>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46" name="TextBox 645">
          <a:extLst>
            <a:ext uri="{FF2B5EF4-FFF2-40B4-BE49-F238E27FC236}">
              <a16:creationId xmlns:a16="http://schemas.microsoft.com/office/drawing/2014/main" id="{020D520D-3626-40CB-AD2C-4AC467668F0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47" name="TextBox 646">
          <a:extLst>
            <a:ext uri="{FF2B5EF4-FFF2-40B4-BE49-F238E27FC236}">
              <a16:creationId xmlns:a16="http://schemas.microsoft.com/office/drawing/2014/main" id="{343A80C3-72DA-45E7-BE4C-270144A3010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48" name="TextBox 647">
          <a:extLst>
            <a:ext uri="{FF2B5EF4-FFF2-40B4-BE49-F238E27FC236}">
              <a16:creationId xmlns:a16="http://schemas.microsoft.com/office/drawing/2014/main" id="{29E96BC3-EE5B-448B-A131-BE53281273F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49" name="TextBox 648">
          <a:extLst>
            <a:ext uri="{FF2B5EF4-FFF2-40B4-BE49-F238E27FC236}">
              <a16:creationId xmlns:a16="http://schemas.microsoft.com/office/drawing/2014/main" id="{AF720A17-FD10-45FD-80E2-00D1A8D9CD8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50" name="TextBox 649">
          <a:extLst>
            <a:ext uri="{FF2B5EF4-FFF2-40B4-BE49-F238E27FC236}">
              <a16:creationId xmlns:a16="http://schemas.microsoft.com/office/drawing/2014/main" id="{013BE4F6-89D5-404A-BF3F-D1E2B2569897}"/>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51" name="TextBox 650">
          <a:extLst>
            <a:ext uri="{FF2B5EF4-FFF2-40B4-BE49-F238E27FC236}">
              <a16:creationId xmlns:a16="http://schemas.microsoft.com/office/drawing/2014/main" id="{F55FDEFC-62B4-4DD6-9C25-3985A3706FE4}"/>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52" name="TextBox 651">
          <a:extLst>
            <a:ext uri="{FF2B5EF4-FFF2-40B4-BE49-F238E27FC236}">
              <a16:creationId xmlns:a16="http://schemas.microsoft.com/office/drawing/2014/main" id="{25629A1B-1C54-4958-93D8-FBB29FECABA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53" name="TextBox 652">
          <a:extLst>
            <a:ext uri="{FF2B5EF4-FFF2-40B4-BE49-F238E27FC236}">
              <a16:creationId xmlns:a16="http://schemas.microsoft.com/office/drawing/2014/main" id="{B4937862-E793-4C17-91E7-6DBD7EBF6D5E}"/>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54" name="TextBox 653">
          <a:extLst>
            <a:ext uri="{FF2B5EF4-FFF2-40B4-BE49-F238E27FC236}">
              <a16:creationId xmlns:a16="http://schemas.microsoft.com/office/drawing/2014/main" id="{431CF689-1558-4E03-94AF-BB1095DB66FF}"/>
            </a:ext>
          </a:extLst>
        </xdr:cNvPr>
        <xdr:cNvSpPr txBox="1"/>
      </xdr:nvSpPr>
      <xdr:spPr>
        <a:xfrm>
          <a:off x="20716314"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55" name="TextBox 654">
          <a:extLst>
            <a:ext uri="{FF2B5EF4-FFF2-40B4-BE49-F238E27FC236}">
              <a16:creationId xmlns:a16="http://schemas.microsoft.com/office/drawing/2014/main" id="{8E01CCAF-3731-4F99-9CD7-C5BA400A588E}"/>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56" name="TextBox 655">
          <a:extLst>
            <a:ext uri="{FF2B5EF4-FFF2-40B4-BE49-F238E27FC236}">
              <a16:creationId xmlns:a16="http://schemas.microsoft.com/office/drawing/2014/main" id="{581A162D-5DD7-4A48-901B-5DF7BB4CF946}"/>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57" name="TextBox 656">
          <a:extLst>
            <a:ext uri="{FF2B5EF4-FFF2-40B4-BE49-F238E27FC236}">
              <a16:creationId xmlns:a16="http://schemas.microsoft.com/office/drawing/2014/main" id="{7CAB1D6E-4CC7-4A8E-ADA0-1906424D8B0D}"/>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58" name="TextBox 657">
          <a:extLst>
            <a:ext uri="{FF2B5EF4-FFF2-40B4-BE49-F238E27FC236}">
              <a16:creationId xmlns:a16="http://schemas.microsoft.com/office/drawing/2014/main" id="{58DA08B3-AE86-49A2-94C2-73EA06D5A474}"/>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59" name="TextBox 658">
          <a:extLst>
            <a:ext uri="{FF2B5EF4-FFF2-40B4-BE49-F238E27FC236}">
              <a16:creationId xmlns:a16="http://schemas.microsoft.com/office/drawing/2014/main" id="{C30AA1E4-ECCB-4A1F-A4A7-A49AA735E751}"/>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60" name="TextBox 659">
          <a:extLst>
            <a:ext uri="{FF2B5EF4-FFF2-40B4-BE49-F238E27FC236}">
              <a16:creationId xmlns:a16="http://schemas.microsoft.com/office/drawing/2014/main" id="{BB11AD4D-D4C1-4170-A92B-A2B47ED9F96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61" name="TextBox 660">
          <a:extLst>
            <a:ext uri="{FF2B5EF4-FFF2-40B4-BE49-F238E27FC236}">
              <a16:creationId xmlns:a16="http://schemas.microsoft.com/office/drawing/2014/main" id="{5035005F-F2BF-4F12-995E-9A693E493403}"/>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62" name="TextBox 661">
          <a:extLst>
            <a:ext uri="{FF2B5EF4-FFF2-40B4-BE49-F238E27FC236}">
              <a16:creationId xmlns:a16="http://schemas.microsoft.com/office/drawing/2014/main" id="{93050473-7240-46FB-8F77-9391CC83CC1A}"/>
            </a:ext>
          </a:extLst>
        </xdr:cNvPr>
        <xdr:cNvSpPr txBox="1"/>
      </xdr:nvSpPr>
      <xdr:spPr>
        <a:xfrm>
          <a:off x="17421225" y="243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63" name="TextBox 662">
          <a:extLst>
            <a:ext uri="{FF2B5EF4-FFF2-40B4-BE49-F238E27FC236}">
              <a16:creationId xmlns:a16="http://schemas.microsoft.com/office/drawing/2014/main" id="{5E702FF7-1041-4F92-983D-8B5C35B0BF36}"/>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64" name="TextBox 663">
          <a:extLst>
            <a:ext uri="{FF2B5EF4-FFF2-40B4-BE49-F238E27FC236}">
              <a16:creationId xmlns:a16="http://schemas.microsoft.com/office/drawing/2014/main" id="{AFFA2199-21F5-4E2B-981A-530788028119}"/>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65" name="TextBox 664">
          <a:extLst>
            <a:ext uri="{FF2B5EF4-FFF2-40B4-BE49-F238E27FC236}">
              <a16:creationId xmlns:a16="http://schemas.microsoft.com/office/drawing/2014/main" id="{9C3D5138-BC97-412D-A774-1F2049713617}"/>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66" name="TextBox 665">
          <a:extLst>
            <a:ext uri="{FF2B5EF4-FFF2-40B4-BE49-F238E27FC236}">
              <a16:creationId xmlns:a16="http://schemas.microsoft.com/office/drawing/2014/main" id="{96E11D21-824D-416A-83B8-5C175B0AA43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67" name="TextBox 666">
          <a:extLst>
            <a:ext uri="{FF2B5EF4-FFF2-40B4-BE49-F238E27FC236}">
              <a16:creationId xmlns:a16="http://schemas.microsoft.com/office/drawing/2014/main" id="{FE40063C-11D8-4079-82B6-8A529AEC16D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68" name="TextBox 667">
          <a:extLst>
            <a:ext uri="{FF2B5EF4-FFF2-40B4-BE49-F238E27FC236}">
              <a16:creationId xmlns:a16="http://schemas.microsoft.com/office/drawing/2014/main" id="{8A565FEC-63F4-496F-8DE3-DF14FDD9E9C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69" name="TextBox 668">
          <a:extLst>
            <a:ext uri="{FF2B5EF4-FFF2-40B4-BE49-F238E27FC236}">
              <a16:creationId xmlns:a16="http://schemas.microsoft.com/office/drawing/2014/main" id="{80621F91-AF5E-4C06-A866-8B641058050E}"/>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70" name="TextBox 669">
          <a:extLst>
            <a:ext uri="{FF2B5EF4-FFF2-40B4-BE49-F238E27FC236}">
              <a16:creationId xmlns:a16="http://schemas.microsoft.com/office/drawing/2014/main" id="{7FE29F5B-CF38-45A7-9090-1A730A6FC8AE}"/>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71" name="TextBox 670">
          <a:extLst>
            <a:ext uri="{FF2B5EF4-FFF2-40B4-BE49-F238E27FC236}">
              <a16:creationId xmlns:a16="http://schemas.microsoft.com/office/drawing/2014/main" id="{49EB986D-3B57-48F1-8700-98E7FD59320F}"/>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72" name="TextBox 671">
          <a:extLst>
            <a:ext uri="{FF2B5EF4-FFF2-40B4-BE49-F238E27FC236}">
              <a16:creationId xmlns:a16="http://schemas.microsoft.com/office/drawing/2014/main" id="{6D38DB29-09E6-493D-9BA8-84F3C36451C9}"/>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73" name="TextBox 672">
          <a:extLst>
            <a:ext uri="{FF2B5EF4-FFF2-40B4-BE49-F238E27FC236}">
              <a16:creationId xmlns:a16="http://schemas.microsoft.com/office/drawing/2014/main" id="{35F9CD09-0113-4155-89DA-C907EB0E6F43}"/>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74" name="TextBox 673">
          <a:extLst>
            <a:ext uri="{FF2B5EF4-FFF2-40B4-BE49-F238E27FC236}">
              <a16:creationId xmlns:a16="http://schemas.microsoft.com/office/drawing/2014/main" id="{F9AC594C-B769-47BF-BF72-EE466EF77000}"/>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75" name="TextBox 674">
          <a:extLst>
            <a:ext uri="{FF2B5EF4-FFF2-40B4-BE49-F238E27FC236}">
              <a16:creationId xmlns:a16="http://schemas.microsoft.com/office/drawing/2014/main" id="{B3BEE8A3-DCF0-41ED-B4D4-BD7F7658FF8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76" name="TextBox 675">
          <a:extLst>
            <a:ext uri="{FF2B5EF4-FFF2-40B4-BE49-F238E27FC236}">
              <a16:creationId xmlns:a16="http://schemas.microsoft.com/office/drawing/2014/main" id="{0079BD8B-825E-4A59-B712-2A9FD9A34577}"/>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77" name="TextBox 676">
          <a:extLst>
            <a:ext uri="{FF2B5EF4-FFF2-40B4-BE49-F238E27FC236}">
              <a16:creationId xmlns:a16="http://schemas.microsoft.com/office/drawing/2014/main" id="{094170F3-5A7F-41A4-B7B5-C7C963961559}"/>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78" name="TextBox 677">
          <a:extLst>
            <a:ext uri="{FF2B5EF4-FFF2-40B4-BE49-F238E27FC236}">
              <a16:creationId xmlns:a16="http://schemas.microsoft.com/office/drawing/2014/main" id="{0E8EF89A-687E-48AE-BCAF-CFE6FFE514AD}"/>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79" name="TextBox 678">
          <a:extLst>
            <a:ext uri="{FF2B5EF4-FFF2-40B4-BE49-F238E27FC236}">
              <a16:creationId xmlns:a16="http://schemas.microsoft.com/office/drawing/2014/main" id="{1BB5C5FA-0397-4550-ABC5-08BE57C7E662}"/>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80" name="TextBox 679">
          <a:extLst>
            <a:ext uri="{FF2B5EF4-FFF2-40B4-BE49-F238E27FC236}">
              <a16:creationId xmlns:a16="http://schemas.microsoft.com/office/drawing/2014/main" id="{EAD73356-8245-4EB9-BED2-457F766F1BC2}"/>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81" name="TextBox 680">
          <a:extLst>
            <a:ext uri="{FF2B5EF4-FFF2-40B4-BE49-F238E27FC236}">
              <a16:creationId xmlns:a16="http://schemas.microsoft.com/office/drawing/2014/main" id="{9512224B-9118-4089-9228-FC273C928EBF}"/>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82" name="TextBox 681">
          <a:extLst>
            <a:ext uri="{FF2B5EF4-FFF2-40B4-BE49-F238E27FC236}">
              <a16:creationId xmlns:a16="http://schemas.microsoft.com/office/drawing/2014/main" id="{FC14A12C-CDFE-4152-B17F-9B8A1EF73E29}"/>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83" name="TextBox 682">
          <a:extLst>
            <a:ext uri="{FF2B5EF4-FFF2-40B4-BE49-F238E27FC236}">
              <a16:creationId xmlns:a16="http://schemas.microsoft.com/office/drawing/2014/main" id="{20C2BF4C-A1E6-46BC-90D3-E7D37C428567}"/>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84" name="TextBox 683">
          <a:extLst>
            <a:ext uri="{FF2B5EF4-FFF2-40B4-BE49-F238E27FC236}">
              <a16:creationId xmlns:a16="http://schemas.microsoft.com/office/drawing/2014/main" id="{2446467F-E2DE-41D9-878E-CA0A5A38FB50}"/>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85" name="TextBox 684">
          <a:extLst>
            <a:ext uri="{FF2B5EF4-FFF2-40B4-BE49-F238E27FC236}">
              <a16:creationId xmlns:a16="http://schemas.microsoft.com/office/drawing/2014/main" id="{D77CC3EE-9828-4D01-8472-A785EC81EB70}"/>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86" name="TextBox 685">
          <a:extLst>
            <a:ext uri="{FF2B5EF4-FFF2-40B4-BE49-F238E27FC236}">
              <a16:creationId xmlns:a16="http://schemas.microsoft.com/office/drawing/2014/main" id="{E2D60095-6DF6-4147-BB8A-66379A7895C1}"/>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87" name="TextBox 686">
          <a:extLst>
            <a:ext uri="{FF2B5EF4-FFF2-40B4-BE49-F238E27FC236}">
              <a16:creationId xmlns:a16="http://schemas.microsoft.com/office/drawing/2014/main" id="{44A389A0-CC36-4257-9EC4-BCB76382F787}"/>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88" name="TextBox 687">
          <a:extLst>
            <a:ext uri="{FF2B5EF4-FFF2-40B4-BE49-F238E27FC236}">
              <a16:creationId xmlns:a16="http://schemas.microsoft.com/office/drawing/2014/main" id="{147C71E6-CC4B-4DDE-9927-05A2C40D47C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89" name="TextBox 688">
          <a:extLst>
            <a:ext uri="{FF2B5EF4-FFF2-40B4-BE49-F238E27FC236}">
              <a16:creationId xmlns:a16="http://schemas.microsoft.com/office/drawing/2014/main" id="{0234C764-E6BE-484E-8D48-7BD5DEE3345C}"/>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90" name="TextBox 689">
          <a:extLst>
            <a:ext uri="{FF2B5EF4-FFF2-40B4-BE49-F238E27FC236}">
              <a16:creationId xmlns:a16="http://schemas.microsoft.com/office/drawing/2014/main" id="{8538F817-F7F1-471F-8C2D-3835DC4295B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91" name="TextBox 690">
          <a:extLst>
            <a:ext uri="{FF2B5EF4-FFF2-40B4-BE49-F238E27FC236}">
              <a16:creationId xmlns:a16="http://schemas.microsoft.com/office/drawing/2014/main" id="{A8A278CE-CDE3-40C2-A57F-41A05554B9DC}"/>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92" name="TextBox 691">
          <a:extLst>
            <a:ext uri="{FF2B5EF4-FFF2-40B4-BE49-F238E27FC236}">
              <a16:creationId xmlns:a16="http://schemas.microsoft.com/office/drawing/2014/main" id="{6419B9BC-E5A2-4534-95E0-C74DC5B9515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93" name="TextBox 692">
          <a:extLst>
            <a:ext uri="{FF2B5EF4-FFF2-40B4-BE49-F238E27FC236}">
              <a16:creationId xmlns:a16="http://schemas.microsoft.com/office/drawing/2014/main" id="{21676C3A-3531-4D0A-9F76-26E6DC3FD3E5}"/>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94" name="TextBox 693">
          <a:extLst>
            <a:ext uri="{FF2B5EF4-FFF2-40B4-BE49-F238E27FC236}">
              <a16:creationId xmlns:a16="http://schemas.microsoft.com/office/drawing/2014/main" id="{41A0AE0B-D673-4CB2-888D-0B088331111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95" name="TextBox 694">
          <a:extLst>
            <a:ext uri="{FF2B5EF4-FFF2-40B4-BE49-F238E27FC236}">
              <a16:creationId xmlns:a16="http://schemas.microsoft.com/office/drawing/2014/main" id="{B0E2882B-5C21-4DD6-89FE-83558154DFD4}"/>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696" name="TextBox 695">
          <a:extLst>
            <a:ext uri="{FF2B5EF4-FFF2-40B4-BE49-F238E27FC236}">
              <a16:creationId xmlns:a16="http://schemas.microsoft.com/office/drawing/2014/main" id="{386D91BC-BF48-449A-9DD0-A639B67F13B3}"/>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97" name="TextBox 696">
          <a:extLst>
            <a:ext uri="{FF2B5EF4-FFF2-40B4-BE49-F238E27FC236}">
              <a16:creationId xmlns:a16="http://schemas.microsoft.com/office/drawing/2014/main" id="{4FF06148-E756-440F-85DD-0159EF1C6808}"/>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98" name="TextBox 697">
          <a:extLst>
            <a:ext uri="{FF2B5EF4-FFF2-40B4-BE49-F238E27FC236}">
              <a16:creationId xmlns:a16="http://schemas.microsoft.com/office/drawing/2014/main" id="{6165FB8A-0EED-45E9-BEF1-EF8CCAD35614}"/>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699" name="TextBox 698">
          <a:extLst>
            <a:ext uri="{FF2B5EF4-FFF2-40B4-BE49-F238E27FC236}">
              <a16:creationId xmlns:a16="http://schemas.microsoft.com/office/drawing/2014/main" id="{63B11BC1-8360-42DE-A43D-8DF31D49F0D4}"/>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00" name="TextBox 699">
          <a:extLst>
            <a:ext uri="{FF2B5EF4-FFF2-40B4-BE49-F238E27FC236}">
              <a16:creationId xmlns:a16="http://schemas.microsoft.com/office/drawing/2014/main" id="{679D33AC-8D46-4A17-BCEE-B8A8BDBCFDD7}"/>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01" name="TextBox 700">
          <a:extLst>
            <a:ext uri="{FF2B5EF4-FFF2-40B4-BE49-F238E27FC236}">
              <a16:creationId xmlns:a16="http://schemas.microsoft.com/office/drawing/2014/main" id="{CF0DE298-35B8-418D-BE7D-569D448DF41D}"/>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02" name="TextBox 701">
          <a:extLst>
            <a:ext uri="{FF2B5EF4-FFF2-40B4-BE49-F238E27FC236}">
              <a16:creationId xmlns:a16="http://schemas.microsoft.com/office/drawing/2014/main" id="{3BFB4CE7-AD31-42C0-B10B-3BBC8CAA9F8B}"/>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03" name="TextBox 702">
          <a:extLst>
            <a:ext uri="{FF2B5EF4-FFF2-40B4-BE49-F238E27FC236}">
              <a16:creationId xmlns:a16="http://schemas.microsoft.com/office/drawing/2014/main" id="{23ECFFC2-4808-443A-B423-12C3C33AD7DF}"/>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04" name="TextBox 703">
          <a:extLst>
            <a:ext uri="{FF2B5EF4-FFF2-40B4-BE49-F238E27FC236}">
              <a16:creationId xmlns:a16="http://schemas.microsoft.com/office/drawing/2014/main" id="{DA777E8B-10A8-48C6-8D0B-06ED6D85FA5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05" name="TextBox 704">
          <a:extLst>
            <a:ext uri="{FF2B5EF4-FFF2-40B4-BE49-F238E27FC236}">
              <a16:creationId xmlns:a16="http://schemas.microsoft.com/office/drawing/2014/main" id="{54CE6836-769C-4C39-96C1-C7E9842E7A90}"/>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06" name="TextBox 705">
          <a:extLst>
            <a:ext uri="{FF2B5EF4-FFF2-40B4-BE49-F238E27FC236}">
              <a16:creationId xmlns:a16="http://schemas.microsoft.com/office/drawing/2014/main" id="{189AE3F3-EB0D-4021-80C1-29272149DFDC}"/>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07" name="TextBox 706">
          <a:extLst>
            <a:ext uri="{FF2B5EF4-FFF2-40B4-BE49-F238E27FC236}">
              <a16:creationId xmlns:a16="http://schemas.microsoft.com/office/drawing/2014/main" id="{F027DC10-15E4-424F-8BEE-DE967C8C597A}"/>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08" name="TextBox 707">
          <a:extLst>
            <a:ext uri="{FF2B5EF4-FFF2-40B4-BE49-F238E27FC236}">
              <a16:creationId xmlns:a16="http://schemas.microsoft.com/office/drawing/2014/main" id="{6F5B0879-E180-4685-9233-362D0FE8CD53}"/>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09" name="TextBox 708">
          <a:extLst>
            <a:ext uri="{FF2B5EF4-FFF2-40B4-BE49-F238E27FC236}">
              <a16:creationId xmlns:a16="http://schemas.microsoft.com/office/drawing/2014/main" id="{0D13F892-5E5F-4B2D-8B8F-F4154F357732}"/>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10" name="TextBox 709">
          <a:extLst>
            <a:ext uri="{FF2B5EF4-FFF2-40B4-BE49-F238E27FC236}">
              <a16:creationId xmlns:a16="http://schemas.microsoft.com/office/drawing/2014/main" id="{35A6EEA7-0850-42E8-B1E1-81FB078D9005}"/>
            </a:ext>
          </a:extLst>
        </xdr:cNvPr>
        <xdr:cNvSpPr txBox="1"/>
      </xdr:nvSpPr>
      <xdr:spPr>
        <a:xfrm>
          <a:off x="20716314"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11" name="TextBox 710">
          <a:extLst>
            <a:ext uri="{FF2B5EF4-FFF2-40B4-BE49-F238E27FC236}">
              <a16:creationId xmlns:a16="http://schemas.microsoft.com/office/drawing/2014/main" id="{E8A071E6-E028-4817-8FBD-961B614D2732}"/>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12" name="TextBox 711">
          <a:extLst>
            <a:ext uri="{FF2B5EF4-FFF2-40B4-BE49-F238E27FC236}">
              <a16:creationId xmlns:a16="http://schemas.microsoft.com/office/drawing/2014/main" id="{11A3C3BA-B2A6-475D-9C17-E13BC7A387F8}"/>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13" name="TextBox 712">
          <a:extLst>
            <a:ext uri="{FF2B5EF4-FFF2-40B4-BE49-F238E27FC236}">
              <a16:creationId xmlns:a16="http://schemas.microsoft.com/office/drawing/2014/main" id="{963F99F5-B4F5-4979-B67B-512A17025A0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14" name="TextBox 713">
          <a:extLst>
            <a:ext uri="{FF2B5EF4-FFF2-40B4-BE49-F238E27FC236}">
              <a16:creationId xmlns:a16="http://schemas.microsoft.com/office/drawing/2014/main" id="{DBF3632D-D0C3-4001-B336-5827FD2B549B}"/>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15" name="TextBox 714">
          <a:extLst>
            <a:ext uri="{FF2B5EF4-FFF2-40B4-BE49-F238E27FC236}">
              <a16:creationId xmlns:a16="http://schemas.microsoft.com/office/drawing/2014/main" id="{735E9DBA-9934-4800-B0D2-5ACEEFD7A14E}"/>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16" name="TextBox 715">
          <a:extLst>
            <a:ext uri="{FF2B5EF4-FFF2-40B4-BE49-F238E27FC236}">
              <a16:creationId xmlns:a16="http://schemas.microsoft.com/office/drawing/2014/main" id="{76967FD8-EAC8-4C9A-A2B2-BBF5CB0526B1}"/>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17" name="TextBox 716">
          <a:extLst>
            <a:ext uri="{FF2B5EF4-FFF2-40B4-BE49-F238E27FC236}">
              <a16:creationId xmlns:a16="http://schemas.microsoft.com/office/drawing/2014/main" id="{AC52DEDC-73B9-48DD-A572-56C525C4B9E4}"/>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38</xdr:row>
      <xdr:rowOff>0</xdr:rowOff>
    </xdr:from>
    <xdr:ext cx="65" cy="172227"/>
    <xdr:sp macro="" textlink="">
      <xdr:nvSpPr>
        <xdr:cNvPr id="718" name="TextBox 717">
          <a:extLst>
            <a:ext uri="{FF2B5EF4-FFF2-40B4-BE49-F238E27FC236}">
              <a16:creationId xmlns:a16="http://schemas.microsoft.com/office/drawing/2014/main" id="{E659A81C-55DB-46FF-8E96-9372B0698A9C}"/>
            </a:ext>
          </a:extLst>
        </xdr:cNvPr>
        <xdr:cNvSpPr txBox="1"/>
      </xdr:nvSpPr>
      <xdr:spPr>
        <a:xfrm>
          <a:off x="17421225" y="480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18</xdr:row>
      <xdr:rowOff>0</xdr:rowOff>
    </xdr:from>
    <xdr:ext cx="65" cy="172227"/>
    <xdr:sp macro="" textlink="">
      <xdr:nvSpPr>
        <xdr:cNvPr id="719" name="TextBox 718">
          <a:extLst>
            <a:ext uri="{FF2B5EF4-FFF2-40B4-BE49-F238E27FC236}">
              <a16:creationId xmlns:a16="http://schemas.microsoft.com/office/drawing/2014/main" id="{89BC1528-1016-4F12-83F2-D20549CDBFD1}"/>
            </a:ext>
          </a:extLst>
        </xdr:cNvPr>
        <xdr:cNvSpPr txBox="1"/>
      </xdr:nvSpPr>
      <xdr:spPr>
        <a:xfrm>
          <a:off x="29609200" y="5230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720" name="TextBox 719">
          <a:extLst>
            <a:ext uri="{FF2B5EF4-FFF2-40B4-BE49-F238E27FC236}">
              <a16:creationId xmlns:a16="http://schemas.microsoft.com/office/drawing/2014/main" id="{073A75E0-D2B1-4F5F-BAE8-1AD265F8CDAD}"/>
            </a:ext>
          </a:extLst>
        </xdr:cNvPr>
        <xdr:cNvSpPr txBox="1"/>
      </xdr:nvSpPr>
      <xdr:spPr>
        <a:xfrm>
          <a:off x="29609200" y="678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24</xdr:row>
      <xdr:rowOff>0</xdr:rowOff>
    </xdr:from>
    <xdr:ext cx="65" cy="172227"/>
    <xdr:sp macro="" textlink="">
      <xdr:nvSpPr>
        <xdr:cNvPr id="721" name="TextBox 720">
          <a:extLst>
            <a:ext uri="{FF2B5EF4-FFF2-40B4-BE49-F238E27FC236}">
              <a16:creationId xmlns:a16="http://schemas.microsoft.com/office/drawing/2014/main" id="{046D575B-3CB7-4A8D-A458-9A219007CC08}"/>
            </a:ext>
          </a:extLst>
        </xdr:cNvPr>
        <xdr:cNvSpPr txBox="1"/>
      </xdr:nvSpPr>
      <xdr:spPr>
        <a:xfrm>
          <a:off x="30200493" y="1443717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22" name="TextBox 721">
          <a:extLst>
            <a:ext uri="{FF2B5EF4-FFF2-40B4-BE49-F238E27FC236}">
              <a16:creationId xmlns:a16="http://schemas.microsoft.com/office/drawing/2014/main" id="{3E58F29B-A95E-472B-B9AE-14EFBDD0ACA8}"/>
            </a:ext>
          </a:extLst>
        </xdr:cNvPr>
        <xdr:cNvSpPr txBox="1"/>
      </xdr:nvSpPr>
      <xdr:spPr>
        <a:xfrm>
          <a:off x="30215337" y="15932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23" name="TextBox 722">
          <a:extLst>
            <a:ext uri="{FF2B5EF4-FFF2-40B4-BE49-F238E27FC236}">
              <a16:creationId xmlns:a16="http://schemas.microsoft.com/office/drawing/2014/main" id="{5E3B9D32-2756-45BC-914B-BA479BD7B140}"/>
            </a:ext>
          </a:extLst>
        </xdr:cNvPr>
        <xdr:cNvSpPr txBox="1"/>
      </xdr:nvSpPr>
      <xdr:spPr>
        <a:xfrm>
          <a:off x="30215337" y="176991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24" name="TextBox 723">
          <a:extLst>
            <a:ext uri="{FF2B5EF4-FFF2-40B4-BE49-F238E27FC236}">
              <a16:creationId xmlns:a16="http://schemas.microsoft.com/office/drawing/2014/main" id="{213D1657-E323-4E63-947B-0F4B5AB1A459}"/>
            </a:ext>
          </a:extLst>
        </xdr:cNvPr>
        <xdr:cNvSpPr txBox="1"/>
      </xdr:nvSpPr>
      <xdr:spPr>
        <a:xfrm>
          <a:off x="30215337" y="2585604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25" name="TextBox 724">
          <a:extLst>
            <a:ext uri="{FF2B5EF4-FFF2-40B4-BE49-F238E27FC236}">
              <a16:creationId xmlns:a16="http://schemas.microsoft.com/office/drawing/2014/main" id="{A5DF3F62-D657-4F66-A3BE-4E7990B1F0A0}"/>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26" name="TextBox 725">
          <a:extLst>
            <a:ext uri="{FF2B5EF4-FFF2-40B4-BE49-F238E27FC236}">
              <a16:creationId xmlns:a16="http://schemas.microsoft.com/office/drawing/2014/main" id="{6AE4D8E6-3F88-478A-9B61-D3754091FD19}"/>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27" name="TextBox 726">
          <a:extLst>
            <a:ext uri="{FF2B5EF4-FFF2-40B4-BE49-F238E27FC236}">
              <a16:creationId xmlns:a16="http://schemas.microsoft.com/office/drawing/2014/main" id="{69A55B08-4261-4C9B-AD28-F07F000DE72D}"/>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28" name="TextBox 727">
          <a:extLst>
            <a:ext uri="{FF2B5EF4-FFF2-40B4-BE49-F238E27FC236}">
              <a16:creationId xmlns:a16="http://schemas.microsoft.com/office/drawing/2014/main" id="{B301B3BA-7F7C-4E8B-A387-2774BC52EE96}"/>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29" name="TextBox 728">
          <a:extLst>
            <a:ext uri="{FF2B5EF4-FFF2-40B4-BE49-F238E27FC236}">
              <a16:creationId xmlns:a16="http://schemas.microsoft.com/office/drawing/2014/main" id="{6C3AD581-4555-4989-B0E3-576DDAA2D58F}"/>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30" name="TextBox 729">
          <a:extLst>
            <a:ext uri="{FF2B5EF4-FFF2-40B4-BE49-F238E27FC236}">
              <a16:creationId xmlns:a16="http://schemas.microsoft.com/office/drawing/2014/main" id="{51F3481D-C7BC-49E0-AB4F-9DC07F1B3673}"/>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31" name="TextBox 730">
          <a:extLst>
            <a:ext uri="{FF2B5EF4-FFF2-40B4-BE49-F238E27FC236}">
              <a16:creationId xmlns:a16="http://schemas.microsoft.com/office/drawing/2014/main" id="{6579F9F9-8231-411B-BC75-18B0978F7CD8}"/>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32" name="TextBox 731">
          <a:extLst>
            <a:ext uri="{FF2B5EF4-FFF2-40B4-BE49-F238E27FC236}">
              <a16:creationId xmlns:a16="http://schemas.microsoft.com/office/drawing/2014/main" id="{9AA6B8B2-F46D-4315-A398-8209C697801D}"/>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38</xdr:row>
      <xdr:rowOff>0</xdr:rowOff>
    </xdr:from>
    <xdr:ext cx="65" cy="172227"/>
    <xdr:sp macro="" textlink="">
      <xdr:nvSpPr>
        <xdr:cNvPr id="733" name="TextBox 732">
          <a:extLst>
            <a:ext uri="{FF2B5EF4-FFF2-40B4-BE49-F238E27FC236}">
              <a16:creationId xmlns:a16="http://schemas.microsoft.com/office/drawing/2014/main" id="{1C035201-5967-41B1-9E15-CC760929A0AF}"/>
            </a:ext>
          </a:extLst>
        </xdr:cNvPr>
        <xdr:cNvSpPr txBox="1"/>
      </xdr:nvSpPr>
      <xdr:spPr>
        <a:xfrm>
          <a:off x="30355614" y="1296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34" name="TextBox 733">
          <a:extLst>
            <a:ext uri="{FF2B5EF4-FFF2-40B4-BE49-F238E27FC236}">
              <a16:creationId xmlns:a16="http://schemas.microsoft.com/office/drawing/2014/main" id="{F3CF15CA-D570-4CC6-9895-6B6B81B6E93B}"/>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35" name="TextBox 734">
          <a:extLst>
            <a:ext uri="{FF2B5EF4-FFF2-40B4-BE49-F238E27FC236}">
              <a16:creationId xmlns:a16="http://schemas.microsoft.com/office/drawing/2014/main" id="{AA174656-425D-4EF6-9A5B-3E42536F3F92}"/>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36" name="TextBox 735">
          <a:extLst>
            <a:ext uri="{FF2B5EF4-FFF2-40B4-BE49-F238E27FC236}">
              <a16:creationId xmlns:a16="http://schemas.microsoft.com/office/drawing/2014/main" id="{EF8125A4-7A37-4A88-8753-AABF51A45026}"/>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37" name="TextBox 736">
          <a:extLst>
            <a:ext uri="{FF2B5EF4-FFF2-40B4-BE49-F238E27FC236}">
              <a16:creationId xmlns:a16="http://schemas.microsoft.com/office/drawing/2014/main" id="{08AABAD1-DF9C-4BAC-95A2-1FD21DCE1EE5}"/>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38" name="TextBox 737">
          <a:extLst>
            <a:ext uri="{FF2B5EF4-FFF2-40B4-BE49-F238E27FC236}">
              <a16:creationId xmlns:a16="http://schemas.microsoft.com/office/drawing/2014/main" id="{F3D391DB-81F9-4D8A-86DF-7AD5CC3CD24B}"/>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39" name="TextBox 738">
          <a:extLst>
            <a:ext uri="{FF2B5EF4-FFF2-40B4-BE49-F238E27FC236}">
              <a16:creationId xmlns:a16="http://schemas.microsoft.com/office/drawing/2014/main" id="{CA4FF34E-B40C-49A7-B18F-5CDDF393089F}"/>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40</xdr:row>
      <xdr:rowOff>0</xdr:rowOff>
    </xdr:from>
    <xdr:ext cx="65" cy="172227"/>
    <xdr:sp macro="" textlink="">
      <xdr:nvSpPr>
        <xdr:cNvPr id="740" name="TextBox 739">
          <a:extLst>
            <a:ext uri="{FF2B5EF4-FFF2-40B4-BE49-F238E27FC236}">
              <a16:creationId xmlns:a16="http://schemas.microsoft.com/office/drawing/2014/main" id="{2481D838-9F7A-42A0-B8B7-37A022E66F6A}"/>
            </a:ext>
          </a:extLst>
        </xdr:cNvPr>
        <xdr:cNvSpPr txBox="1"/>
      </xdr:nvSpPr>
      <xdr:spPr>
        <a:xfrm>
          <a:off x="30355614" y="1418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741" name="TextBox 740">
          <a:extLst>
            <a:ext uri="{FF2B5EF4-FFF2-40B4-BE49-F238E27FC236}">
              <a16:creationId xmlns:a16="http://schemas.microsoft.com/office/drawing/2014/main" id="{955E760B-FCE8-4BD6-9C7D-EFCAA3A8B8DC}"/>
            </a:ext>
          </a:extLst>
        </xdr:cNvPr>
        <xdr:cNvSpPr txBox="1"/>
      </xdr:nvSpPr>
      <xdr:spPr>
        <a:xfrm>
          <a:off x="30355614" y="22269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48</xdr:row>
      <xdr:rowOff>0</xdr:rowOff>
    </xdr:from>
    <xdr:ext cx="65" cy="172227"/>
    <xdr:sp macro="" textlink="">
      <xdr:nvSpPr>
        <xdr:cNvPr id="742" name="TextBox 741">
          <a:extLst>
            <a:ext uri="{FF2B5EF4-FFF2-40B4-BE49-F238E27FC236}">
              <a16:creationId xmlns:a16="http://schemas.microsoft.com/office/drawing/2014/main" id="{6404EB10-5217-4FEA-A1E2-F41B4AF03BCA}"/>
            </a:ext>
          </a:extLst>
        </xdr:cNvPr>
        <xdr:cNvSpPr txBox="1"/>
      </xdr:nvSpPr>
      <xdr:spPr>
        <a:xfrm>
          <a:off x="30355614" y="22269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47</xdr:row>
      <xdr:rowOff>0</xdr:rowOff>
    </xdr:from>
    <xdr:ext cx="65" cy="172227"/>
    <xdr:sp macro="" textlink="">
      <xdr:nvSpPr>
        <xdr:cNvPr id="743" name="TextBox 742">
          <a:extLst>
            <a:ext uri="{FF2B5EF4-FFF2-40B4-BE49-F238E27FC236}">
              <a16:creationId xmlns:a16="http://schemas.microsoft.com/office/drawing/2014/main" id="{0CBFD897-FBF1-470D-8CAB-32F3FBEB3876}"/>
            </a:ext>
          </a:extLst>
        </xdr:cNvPr>
        <xdr:cNvSpPr txBox="1"/>
      </xdr:nvSpPr>
      <xdr:spPr>
        <a:xfrm>
          <a:off x="30355614" y="21316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47</xdr:row>
      <xdr:rowOff>0</xdr:rowOff>
    </xdr:from>
    <xdr:ext cx="65" cy="172227"/>
    <xdr:sp macro="" textlink="">
      <xdr:nvSpPr>
        <xdr:cNvPr id="744" name="TextBox 743">
          <a:extLst>
            <a:ext uri="{FF2B5EF4-FFF2-40B4-BE49-F238E27FC236}">
              <a16:creationId xmlns:a16="http://schemas.microsoft.com/office/drawing/2014/main" id="{1017C210-D8D0-4C63-9FAD-312786C85115}"/>
            </a:ext>
          </a:extLst>
        </xdr:cNvPr>
        <xdr:cNvSpPr txBox="1"/>
      </xdr:nvSpPr>
      <xdr:spPr>
        <a:xfrm>
          <a:off x="30355614" y="21316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30" name="TextBox 2129">
          <a:extLst>
            <a:ext uri="{FF2B5EF4-FFF2-40B4-BE49-F238E27FC236}">
              <a16:creationId xmlns:a16="http://schemas.microsoft.com/office/drawing/2014/main" id="{2F155B49-4B16-4A99-A73E-89944FFEBFF2}"/>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31" name="TextBox 2130">
          <a:extLst>
            <a:ext uri="{FF2B5EF4-FFF2-40B4-BE49-F238E27FC236}">
              <a16:creationId xmlns:a16="http://schemas.microsoft.com/office/drawing/2014/main" id="{D2DFDE4B-32D7-430B-B57C-F9B494B4D8A3}"/>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32" name="TextBox 2131">
          <a:extLst>
            <a:ext uri="{FF2B5EF4-FFF2-40B4-BE49-F238E27FC236}">
              <a16:creationId xmlns:a16="http://schemas.microsoft.com/office/drawing/2014/main" id="{6FC0A134-CE59-4823-86E8-23C647119377}"/>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33" name="TextBox 2132">
          <a:extLst>
            <a:ext uri="{FF2B5EF4-FFF2-40B4-BE49-F238E27FC236}">
              <a16:creationId xmlns:a16="http://schemas.microsoft.com/office/drawing/2014/main" id="{342C10EC-A109-42BF-8D0B-C69412A1D889}"/>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34" name="TextBox 2133">
          <a:extLst>
            <a:ext uri="{FF2B5EF4-FFF2-40B4-BE49-F238E27FC236}">
              <a16:creationId xmlns:a16="http://schemas.microsoft.com/office/drawing/2014/main" id="{A513CAF4-511C-4D8C-BA26-D44C3A6DCFAD}"/>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35" name="TextBox 2134">
          <a:extLst>
            <a:ext uri="{FF2B5EF4-FFF2-40B4-BE49-F238E27FC236}">
              <a16:creationId xmlns:a16="http://schemas.microsoft.com/office/drawing/2014/main" id="{C61569CC-DF5E-43A8-8ABA-A4B9BC215A60}"/>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36" name="TextBox 2135">
          <a:extLst>
            <a:ext uri="{FF2B5EF4-FFF2-40B4-BE49-F238E27FC236}">
              <a16:creationId xmlns:a16="http://schemas.microsoft.com/office/drawing/2014/main" id="{097D6F7F-AAA1-40CE-B515-BAABE9A869AD}"/>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37" name="TextBox 2136">
          <a:extLst>
            <a:ext uri="{FF2B5EF4-FFF2-40B4-BE49-F238E27FC236}">
              <a16:creationId xmlns:a16="http://schemas.microsoft.com/office/drawing/2014/main" id="{9C56A4AA-3E78-4E24-A577-0C3546F3F2A3}"/>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38" name="TextBox 2137">
          <a:extLst>
            <a:ext uri="{FF2B5EF4-FFF2-40B4-BE49-F238E27FC236}">
              <a16:creationId xmlns:a16="http://schemas.microsoft.com/office/drawing/2014/main" id="{A772221B-1595-4F56-9D7C-8A739D14EDD7}"/>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39" name="TextBox 2138">
          <a:extLst>
            <a:ext uri="{FF2B5EF4-FFF2-40B4-BE49-F238E27FC236}">
              <a16:creationId xmlns:a16="http://schemas.microsoft.com/office/drawing/2014/main" id="{2E5E2827-E6AC-4D29-B318-D45B047AE9BC}"/>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40" name="TextBox 2139">
          <a:extLst>
            <a:ext uri="{FF2B5EF4-FFF2-40B4-BE49-F238E27FC236}">
              <a16:creationId xmlns:a16="http://schemas.microsoft.com/office/drawing/2014/main" id="{B45E8D37-835A-4C47-B1A4-09B5EED7E666}"/>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41" name="TextBox 2140">
          <a:extLst>
            <a:ext uri="{FF2B5EF4-FFF2-40B4-BE49-F238E27FC236}">
              <a16:creationId xmlns:a16="http://schemas.microsoft.com/office/drawing/2014/main" id="{FF84CCCD-AAC0-405D-BF65-8A2B94028076}"/>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42" name="TextBox 2141">
          <a:extLst>
            <a:ext uri="{FF2B5EF4-FFF2-40B4-BE49-F238E27FC236}">
              <a16:creationId xmlns:a16="http://schemas.microsoft.com/office/drawing/2014/main" id="{2E00CEED-D2F8-48E6-A4AA-3569A7BA5D45}"/>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43" name="TextBox 2142">
          <a:extLst>
            <a:ext uri="{FF2B5EF4-FFF2-40B4-BE49-F238E27FC236}">
              <a16:creationId xmlns:a16="http://schemas.microsoft.com/office/drawing/2014/main" id="{8832E4EB-AA10-407F-B34B-C0533D2F615F}"/>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44" name="TextBox 2143">
          <a:extLst>
            <a:ext uri="{FF2B5EF4-FFF2-40B4-BE49-F238E27FC236}">
              <a16:creationId xmlns:a16="http://schemas.microsoft.com/office/drawing/2014/main" id="{4C0ACC24-5F6A-4876-A583-DE5BD8E91EB8}"/>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45" name="TextBox 2144">
          <a:extLst>
            <a:ext uri="{FF2B5EF4-FFF2-40B4-BE49-F238E27FC236}">
              <a16:creationId xmlns:a16="http://schemas.microsoft.com/office/drawing/2014/main" id="{4775E71A-66DD-417E-AC9F-092BDC2E8B68}"/>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46" name="TextBox 2145">
          <a:extLst>
            <a:ext uri="{FF2B5EF4-FFF2-40B4-BE49-F238E27FC236}">
              <a16:creationId xmlns:a16="http://schemas.microsoft.com/office/drawing/2014/main" id="{7E3FFDC1-2A99-4F5A-A0A0-CCB53C09A1A2}"/>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47" name="TextBox 2146">
          <a:extLst>
            <a:ext uri="{FF2B5EF4-FFF2-40B4-BE49-F238E27FC236}">
              <a16:creationId xmlns:a16="http://schemas.microsoft.com/office/drawing/2014/main" id="{5DB837E7-42C5-41D9-A7F5-DED6C8839BBE}"/>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48" name="TextBox 2147">
          <a:extLst>
            <a:ext uri="{FF2B5EF4-FFF2-40B4-BE49-F238E27FC236}">
              <a16:creationId xmlns:a16="http://schemas.microsoft.com/office/drawing/2014/main" id="{9F69FB73-D38E-4D9F-9F90-068AD02F289A}"/>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49" name="TextBox 2148">
          <a:extLst>
            <a:ext uri="{FF2B5EF4-FFF2-40B4-BE49-F238E27FC236}">
              <a16:creationId xmlns:a16="http://schemas.microsoft.com/office/drawing/2014/main" id="{5E56A0AC-2367-4FB3-8D7D-106F46CE7FF8}"/>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50" name="TextBox 2149">
          <a:extLst>
            <a:ext uri="{FF2B5EF4-FFF2-40B4-BE49-F238E27FC236}">
              <a16:creationId xmlns:a16="http://schemas.microsoft.com/office/drawing/2014/main" id="{984C302A-B729-4FC8-8D0E-1EA5D1DDA781}"/>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51" name="TextBox 2150">
          <a:extLst>
            <a:ext uri="{FF2B5EF4-FFF2-40B4-BE49-F238E27FC236}">
              <a16:creationId xmlns:a16="http://schemas.microsoft.com/office/drawing/2014/main" id="{39D58094-9CA2-4F7F-AD62-3825A1AE232F}"/>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49</xdr:row>
      <xdr:rowOff>0</xdr:rowOff>
    </xdr:from>
    <xdr:ext cx="65" cy="172227"/>
    <xdr:sp macro="" textlink="">
      <xdr:nvSpPr>
        <xdr:cNvPr id="2152" name="TextBox 2151">
          <a:extLst>
            <a:ext uri="{FF2B5EF4-FFF2-40B4-BE49-F238E27FC236}">
              <a16:creationId xmlns:a16="http://schemas.microsoft.com/office/drawing/2014/main" id="{F6B39587-BE01-4A05-9C44-03A9D43239FD}"/>
            </a:ext>
          </a:extLst>
        </xdr:cNvPr>
        <xdr:cNvSpPr txBox="1"/>
      </xdr:nvSpPr>
      <xdr:spPr>
        <a:xfrm>
          <a:off x="3503238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49</xdr:row>
      <xdr:rowOff>0</xdr:rowOff>
    </xdr:from>
    <xdr:ext cx="65" cy="172227"/>
    <xdr:sp macro="" textlink="">
      <xdr:nvSpPr>
        <xdr:cNvPr id="2153" name="TextBox 2152">
          <a:extLst>
            <a:ext uri="{FF2B5EF4-FFF2-40B4-BE49-F238E27FC236}">
              <a16:creationId xmlns:a16="http://schemas.microsoft.com/office/drawing/2014/main" id="{316867FA-D4BD-4582-ADA7-C7ECBDCFC357}"/>
            </a:ext>
          </a:extLst>
        </xdr:cNvPr>
        <xdr:cNvSpPr txBox="1"/>
      </xdr:nvSpPr>
      <xdr:spPr>
        <a:xfrm>
          <a:off x="3503238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49</xdr:row>
      <xdr:rowOff>0</xdr:rowOff>
    </xdr:from>
    <xdr:ext cx="65" cy="172227"/>
    <xdr:sp macro="" textlink="">
      <xdr:nvSpPr>
        <xdr:cNvPr id="2154" name="TextBox 2153">
          <a:extLst>
            <a:ext uri="{FF2B5EF4-FFF2-40B4-BE49-F238E27FC236}">
              <a16:creationId xmlns:a16="http://schemas.microsoft.com/office/drawing/2014/main" id="{DBF714D4-6827-4B42-8BBD-F55A50928789}"/>
            </a:ext>
          </a:extLst>
        </xdr:cNvPr>
        <xdr:cNvSpPr txBox="1"/>
      </xdr:nvSpPr>
      <xdr:spPr>
        <a:xfrm>
          <a:off x="3503238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49</xdr:row>
      <xdr:rowOff>0</xdr:rowOff>
    </xdr:from>
    <xdr:ext cx="65" cy="172227"/>
    <xdr:sp macro="" textlink="">
      <xdr:nvSpPr>
        <xdr:cNvPr id="2155" name="TextBox 2154">
          <a:extLst>
            <a:ext uri="{FF2B5EF4-FFF2-40B4-BE49-F238E27FC236}">
              <a16:creationId xmlns:a16="http://schemas.microsoft.com/office/drawing/2014/main" id="{8F278BC4-C8A9-428C-BE21-FD290A30F8D9}"/>
            </a:ext>
          </a:extLst>
        </xdr:cNvPr>
        <xdr:cNvSpPr txBox="1"/>
      </xdr:nvSpPr>
      <xdr:spPr>
        <a:xfrm>
          <a:off x="3503238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49</xdr:row>
      <xdr:rowOff>0</xdr:rowOff>
    </xdr:from>
    <xdr:ext cx="65" cy="172227"/>
    <xdr:sp macro="" textlink="">
      <xdr:nvSpPr>
        <xdr:cNvPr id="2156" name="TextBox 2155">
          <a:extLst>
            <a:ext uri="{FF2B5EF4-FFF2-40B4-BE49-F238E27FC236}">
              <a16:creationId xmlns:a16="http://schemas.microsoft.com/office/drawing/2014/main" id="{7343F324-EC85-4F18-8295-140BFBA58E98}"/>
            </a:ext>
          </a:extLst>
        </xdr:cNvPr>
        <xdr:cNvSpPr txBox="1"/>
      </xdr:nvSpPr>
      <xdr:spPr>
        <a:xfrm>
          <a:off x="3503238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57" name="TextBox 2156">
          <a:extLst>
            <a:ext uri="{FF2B5EF4-FFF2-40B4-BE49-F238E27FC236}">
              <a16:creationId xmlns:a16="http://schemas.microsoft.com/office/drawing/2014/main" id="{C6FAED22-8123-4F56-A9C6-BF4F279BE691}"/>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58" name="TextBox 2157">
          <a:extLst>
            <a:ext uri="{FF2B5EF4-FFF2-40B4-BE49-F238E27FC236}">
              <a16:creationId xmlns:a16="http://schemas.microsoft.com/office/drawing/2014/main" id="{AC04B0A2-F668-4138-8A5F-406C0F9DBB98}"/>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59" name="TextBox 2158">
          <a:extLst>
            <a:ext uri="{FF2B5EF4-FFF2-40B4-BE49-F238E27FC236}">
              <a16:creationId xmlns:a16="http://schemas.microsoft.com/office/drawing/2014/main" id="{FEB4B42A-A0AF-4963-B42B-1B2CAD35801D}"/>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60" name="TextBox 2159">
          <a:extLst>
            <a:ext uri="{FF2B5EF4-FFF2-40B4-BE49-F238E27FC236}">
              <a16:creationId xmlns:a16="http://schemas.microsoft.com/office/drawing/2014/main" id="{CB3989BD-418D-49A0-9E2D-D99919959E26}"/>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61" name="TextBox 2160">
          <a:extLst>
            <a:ext uri="{FF2B5EF4-FFF2-40B4-BE49-F238E27FC236}">
              <a16:creationId xmlns:a16="http://schemas.microsoft.com/office/drawing/2014/main" id="{6DEC510C-8CDD-482B-86BE-8AA325E6128E}"/>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62" name="TextBox 2161">
          <a:extLst>
            <a:ext uri="{FF2B5EF4-FFF2-40B4-BE49-F238E27FC236}">
              <a16:creationId xmlns:a16="http://schemas.microsoft.com/office/drawing/2014/main" id="{152ED500-33D8-4771-8519-C91B831C164C}"/>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63" name="TextBox 2162">
          <a:extLst>
            <a:ext uri="{FF2B5EF4-FFF2-40B4-BE49-F238E27FC236}">
              <a16:creationId xmlns:a16="http://schemas.microsoft.com/office/drawing/2014/main" id="{F6725EE8-9781-40C3-94AF-16504B375AB0}"/>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64" name="TextBox 2163">
          <a:extLst>
            <a:ext uri="{FF2B5EF4-FFF2-40B4-BE49-F238E27FC236}">
              <a16:creationId xmlns:a16="http://schemas.microsoft.com/office/drawing/2014/main" id="{3E0E92A9-A698-4F18-B3DF-3E9D7863F304}"/>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65" name="TextBox 2164">
          <a:extLst>
            <a:ext uri="{FF2B5EF4-FFF2-40B4-BE49-F238E27FC236}">
              <a16:creationId xmlns:a16="http://schemas.microsoft.com/office/drawing/2014/main" id="{EA9B59EF-505B-46FA-8C92-EA7453E77A3E}"/>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66" name="TextBox 2165">
          <a:extLst>
            <a:ext uri="{FF2B5EF4-FFF2-40B4-BE49-F238E27FC236}">
              <a16:creationId xmlns:a16="http://schemas.microsoft.com/office/drawing/2014/main" id="{616B0A2E-351C-4237-8140-BFF579EB7E8C}"/>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67" name="TextBox 2166">
          <a:extLst>
            <a:ext uri="{FF2B5EF4-FFF2-40B4-BE49-F238E27FC236}">
              <a16:creationId xmlns:a16="http://schemas.microsoft.com/office/drawing/2014/main" id="{8A6BD6B7-8D1B-4D24-A37D-5035F42A0E9F}"/>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68" name="TextBox 2167">
          <a:extLst>
            <a:ext uri="{FF2B5EF4-FFF2-40B4-BE49-F238E27FC236}">
              <a16:creationId xmlns:a16="http://schemas.microsoft.com/office/drawing/2014/main" id="{0E00D226-1D73-44F8-BF06-FD5EDBE0A1A9}"/>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69" name="TextBox 2168">
          <a:extLst>
            <a:ext uri="{FF2B5EF4-FFF2-40B4-BE49-F238E27FC236}">
              <a16:creationId xmlns:a16="http://schemas.microsoft.com/office/drawing/2014/main" id="{1448354E-973E-4ADA-BF5F-824B1D1A9F7A}"/>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70" name="TextBox 2169">
          <a:extLst>
            <a:ext uri="{FF2B5EF4-FFF2-40B4-BE49-F238E27FC236}">
              <a16:creationId xmlns:a16="http://schemas.microsoft.com/office/drawing/2014/main" id="{A189D713-978D-49FD-929A-306E5341F7C7}"/>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71" name="TextBox 2170">
          <a:extLst>
            <a:ext uri="{FF2B5EF4-FFF2-40B4-BE49-F238E27FC236}">
              <a16:creationId xmlns:a16="http://schemas.microsoft.com/office/drawing/2014/main" id="{2446AF84-4940-4EDB-907D-9887788F5A97}"/>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72" name="TextBox 2171">
          <a:extLst>
            <a:ext uri="{FF2B5EF4-FFF2-40B4-BE49-F238E27FC236}">
              <a16:creationId xmlns:a16="http://schemas.microsoft.com/office/drawing/2014/main" id="{45EE17AA-F50A-4717-BEA7-826879B65619}"/>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73" name="TextBox 2172">
          <a:extLst>
            <a:ext uri="{FF2B5EF4-FFF2-40B4-BE49-F238E27FC236}">
              <a16:creationId xmlns:a16="http://schemas.microsoft.com/office/drawing/2014/main" id="{D938FC24-14CA-4B05-93F6-595EFA757A8C}"/>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74" name="TextBox 2173">
          <a:extLst>
            <a:ext uri="{FF2B5EF4-FFF2-40B4-BE49-F238E27FC236}">
              <a16:creationId xmlns:a16="http://schemas.microsoft.com/office/drawing/2014/main" id="{41ECDEA7-0662-4FAB-A73B-4917D3C162B6}"/>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75" name="TextBox 2174">
          <a:extLst>
            <a:ext uri="{FF2B5EF4-FFF2-40B4-BE49-F238E27FC236}">
              <a16:creationId xmlns:a16="http://schemas.microsoft.com/office/drawing/2014/main" id="{A543B21A-E616-4B1D-898D-96D523FDA003}"/>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76" name="TextBox 2175">
          <a:extLst>
            <a:ext uri="{FF2B5EF4-FFF2-40B4-BE49-F238E27FC236}">
              <a16:creationId xmlns:a16="http://schemas.microsoft.com/office/drawing/2014/main" id="{DBC82CE2-7452-4C68-9A8B-536BFF2590DC}"/>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77" name="TextBox 2176">
          <a:extLst>
            <a:ext uri="{FF2B5EF4-FFF2-40B4-BE49-F238E27FC236}">
              <a16:creationId xmlns:a16="http://schemas.microsoft.com/office/drawing/2014/main" id="{365E1630-9465-4850-9AAD-41AAE339F1C6}"/>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78" name="TextBox 2177">
          <a:extLst>
            <a:ext uri="{FF2B5EF4-FFF2-40B4-BE49-F238E27FC236}">
              <a16:creationId xmlns:a16="http://schemas.microsoft.com/office/drawing/2014/main" id="{321B7E97-8E29-4BA7-90CF-E0D7B258F114}"/>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79" name="TextBox 2178">
          <a:extLst>
            <a:ext uri="{FF2B5EF4-FFF2-40B4-BE49-F238E27FC236}">
              <a16:creationId xmlns:a16="http://schemas.microsoft.com/office/drawing/2014/main" id="{1811EEB5-1A1E-4E9D-9417-534503BB31FC}"/>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80" name="TextBox 2179">
          <a:extLst>
            <a:ext uri="{FF2B5EF4-FFF2-40B4-BE49-F238E27FC236}">
              <a16:creationId xmlns:a16="http://schemas.microsoft.com/office/drawing/2014/main" id="{F2999F13-B891-467E-930A-0ACBD4CE04BA}"/>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81" name="TextBox 2180">
          <a:extLst>
            <a:ext uri="{FF2B5EF4-FFF2-40B4-BE49-F238E27FC236}">
              <a16:creationId xmlns:a16="http://schemas.microsoft.com/office/drawing/2014/main" id="{5B8E5BBD-994B-441A-A55C-1A1E54BE8A25}"/>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82" name="TextBox 2181">
          <a:extLst>
            <a:ext uri="{FF2B5EF4-FFF2-40B4-BE49-F238E27FC236}">
              <a16:creationId xmlns:a16="http://schemas.microsoft.com/office/drawing/2014/main" id="{57BA6392-CC39-4D53-9ADA-685464EEE01E}"/>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83" name="TextBox 2182">
          <a:extLst>
            <a:ext uri="{FF2B5EF4-FFF2-40B4-BE49-F238E27FC236}">
              <a16:creationId xmlns:a16="http://schemas.microsoft.com/office/drawing/2014/main" id="{24A7E6F4-BBE4-4F7A-B8DE-B01F731DC1CD}"/>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84" name="TextBox 2183">
          <a:extLst>
            <a:ext uri="{FF2B5EF4-FFF2-40B4-BE49-F238E27FC236}">
              <a16:creationId xmlns:a16="http://schemas.microsoft.com/office/drawing/2014/main" id="{41683B0B-08A1-43C2-9037-819538454905}"/>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85" name="TextBox 2184">
          <a:extLst>
            <a:ext uri="{FF2B5EF4-FFF2-40B4-BE49-F238E27FC236}">
              <a16:creationId xmlns:a16="http://schemas.microsoft.com/office/drawing/2014/main" id="{03634E58-C566-4452-BDDD-B87410B6D930}"/>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86" name="TextBox 2185">
          <a:extLst>
            <a:ext uri="{FF2B5EF4-FFF2-40B4-BE49-F238E27FC236}">
              <a16:creationId xmlns:a16="http://schemas.microsoft.com/office/drawing/2014/main" id="{46B0316E-7AE5-457E-8E2F-5EED5DBBD784}"/>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87" name="TextBox 2186">
          <a:extLst>
            <a:ext uri="{FF2B5EF4-FFF2-40B4-BE49-F238E27FC236}">
              <a16:creationId xmlns:a16="http://schemas.microsoft.com/office/drawing/2014/main" id="{3D91953A-D687-4C4D-AA3C-43AC4BE10702}"/>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88" name="TextBox 2187">
          <a:extLst>
            <a:ext uri="{FF2B5EF4-FFF2-40B4-BE49-F238E27FC236}">
              <a16:creationId xmlns:a16="http://schemas.microsoft.com/office/drawing/2014/main" id="{D0E1FDA2-BABA-4487-8A9F-9A83AFCF16E3}"/>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89" name="TextBox 2188">
          <a:extLst>
            <a:ext uri="{FF2B5EF4-FFF2-40B4-BE49-F238E27FC236}">
              <a16:creationId xmlns:a16="http://schemas.microsoft.com/office/drawing/2014/main" id="{82935A81-7D95-4C5D-A6FD-66458D5D2BCE}"/>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90" name="TextBox 2189">
          <a:extLst>
            <a:ext uri="{FF2B5EF4-FFF2-40B4-BE49-F238E27FC236}">
              <a16:creationId xmlns:a16="http://schemas.microsoft.com/office/drawing/2014/main" id="{1A2A7F83-9EAB-4A89-BF5D-8EB0FBBE5622}"/>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91" name="TextBox 2190">
          <a:extLst>
            <a:ext uri="{FF2B5EF4-FFF2-40B4-BE49-F238E27FC236}">
              <a16:creationId xmlns:a16="http://schemas.microsoft.com/office/drawing/2014/main" id="{44E439E3-2999-4440-9220-5495E5C48124}"/>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92" name="TextBox 2191">
          <a:extLst>
            <a:ext uri="{FF2B5EF4-FFF2-40B4-BE49-F238E27FC236}">
              <a16:creationId xmlns:a16="http://schemas.microsoft.com/office/drawing/2014/main" id="{1AC44FF0-2DD9-4B6B-B83F-9550F6DFDE7D}"/>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93" name="TextBox 2192">
          <a:extLst>
            <a:ext uri="{FF2B5EF4-FFF2-40B4-BE49-F238E27FC236}">
              <a16:creationId xmlns:a16="http://schemas.microsoft.com/office/drawing/2014/main" id="{FC5FE61A-1567-4F2C-93F6-546EB68736D6}"/>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94" name="TextBox 2193">
          <a:extLst>
            <a:ext uri="{FF2B5EF4-FFF2-40B4-BE49-F238E27FC236}">
              <a16:creationId xmlns:a16="http://schemas.microsoft.com/office/drawing/2014/main" id="{328737DC-8EBE-4EC1-985A-21F35659C928}"/>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95" name="TextBox 2194">
          <a:extLst>
            <a:ext uri="{FF2B5EF4-FFF2-40B4-BE49-F238E27FC236}">
              <a16:creationId xmlns:a16="http://schemas.microsoft.com/office/drawing/2014/main" id="{9F863612-B6B3-433F-AD1C-03C0C705710B}"/>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96" name="TextBox 2195">
          <a:extLst>
            <a:ext uri="{FF2B5EF4-FFF2-40B4-BE49-F238E27FC236}">
              <a16:creationId xmlns:a16="http://schemas.microsoft.com/office/drawing/2014/main" id="{CBDCBFCE-173D-472D-B28F-49FF8D254094}"/>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97" name="TextBox 2196">
          <a:extLst>
            <a:ext uri="{FF2B5EF4-FFF2-40B4-BE49-F238E27FC236}">
              <a16:creationId xmlns:a16="http://schemas.microsoft.com/office/drawing/2014/main" id="{E03114D6-4789-4607-8AA2-9094625F53A7}"/>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98" name="TextBox 2197">
          <a:extLst>
            <a:ext uri="{FF2B5EF4-FFF2-40B4-BE49-F238E27FC236}">
              <a16:creationId xmlns:a16="http://schemas.microsoft.com/office/drawing/2014/main" id="{5E6B1487-43C6-4DFE-A3B9-208FEDE5FA57}"/>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199" name="TextBox 2198">
          <a:extLst>
            <a:ext uri="{FF2B5EF4-FFF2-40B4-BE49-F238E27FC236}">
              <a16:creationId xmlns:a16="http://schemas.microsoft.com/office/drawing/2014/main" id="{268F3ACD-0452-4001-B488-4CADFFD1F292}"/>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00" name="TextBox 2199">
          <a:extLst>
            <a:ext uri="{FF2B5EF4-FFF2-40B4-BE49-F238E27FC236}">
              <a16:creationId xmlns:a16="http://schemas.microsoft.com/office/drawing/2014/main" id="{1C637744-2827-43A2-A24F-EBF34A8A8C52}"/>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01" name="TextBox 2200">
          <a:extLst>
            <a:ext uri="{FF2B5EF4-FFF2-40B4-BE49-F238E27FC236}">
              <a16:creationId xmlns:a16="http://schemas.microsoft.com/office/drawing/2014/main" id="{06345A69-0B00-40A8-B8E8-181EC1AFC589}"/>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02" name="TextBox 2201">
          <a:extLst>
            <a:ext uri="{FF2B5EF4-FFF2-40B4-BE49-F238E27FC236}">
              <a16:creationId xmlns:a16="http://schemas.microsoft.com/office/drawing/2014/main" id="{D5DACF9E-BFC8-4ED9-A3C9-02A26A666BEA}"/>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03" name="TextBox 2202">
          <a:extLst>
            <a:ext uri="{FF2B5EF4-FFF2-40B4-BE49-F238E27FC236}">
              <a16:creationId xmlns:a16="http://schemas.microsoft.com/office/drawing/2014/main" id="{E706963B-63E3-45CC-A0E0-D35343CAD168}"/>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04" name="TextBox 2203">
          <a:extLst>
            <a:ext uri="{FF2B5EF4-FFF2-40B4-BE49-F238E27FC236}">
              <a16:creationId xmlns:a16="http://schemas.microsoft.com/office/drawing/2014/main" id="{DF9200D0-FCBB-48AF-AE73-DCAAB0FEDECE}"/>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05" name="TextBox 2204">
          <a:extLst>
            <a:ext uri="{FF2B5EF4-FFF2-40B4-BE49-F238E27FC236}">
              <a16:creationId xmlns:a16="http://schemas.microsoft.com/office/drawing/2014/main" id="{818BF938-FA37-414A-A996-B8B162696BFF}"/>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06" name="TextBox 2205">
          <a:extLst>
            <a:ext uri="{FF2B5EF4-FFF2-40B4-BE49-F238E27FC236}">
              <a16:creationId xmlns:a16="http://schemas.microsoft.com/office/drawing/2014/main" id="{7066D8D5-9E28-4694-A3E7-F28A28E47F5C}"/>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07" name="TextBox 2206">
          <a:extLst>
            <a:ext uri="{FF2B5EF4-FFF2-40B4-BE49-F238E27FC236}">
              <a16:creationId xmlns:a16="http://schemas.microsoft.com/office/drawing/2014/main" id="{1D4AEEF7-0E02-4E1C-B8E2-C4DFEAD17F69}"/>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08" name="TextBox 2207">
          <a:extLst>
            <a:ext uri="{FF2B5EF4-FFF2-40B4-BE49-F238E27FC236}">
              <a16:creationId xmlns:a16="http://schemas.microsoft.com/office/drawing/2014/main" id="{2A82F25A-FAE0-4B53-8D45-E218BCBD6F82}"/>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09" name="TextBox 2208">
          <a:extLst>
            <a:ext uri="{FF2B5EF4-FFF2-40B4-BE49-F238E27FC236}">
              <a16:creationId xmlns:a16="http://schemas.microsoft.com/office/drawing/2014/main" id="{29D31BAD-9116-47B5-B25F-EE393929958B}"/>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10" name="TextBox 2209">
          <a:extLst>
            <a:ext uri="{FF2B5EF4-FFF2-40B4-BE49-F238E27FC236}">
              <a16:creationId xmlns:a16="http://schemas.microsoft.com/office/drawing/2014/main" id="{FCA329EE-0CCD-40D9-A7FA-BF19F4D70C95}"/>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11" name="TextBox 2210">
          <a:extLst>
            <a:ext uri="{FF2B5EF4-FFF2-40B4-BE49-F238E27FC236}">
              <a16:creationId xmlns:a16="http://schemas.microsoft.com/office/drawing/2014/main" id="{0CAC7489-F5E0-4544-BA8E-BAE714B3A779}"/>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12" name="TextBox 2211">
          <a:extLst>
            <a:ext uri="{FF2B5EF4-FFF2-40B4-BE49-F238E27FC236}">
              <a16:creationId xmlns:a16="http://schemas.microsoft.com/office/drawing/2014/main" id="{78332D58-8938-4E3E-8BEA-D9FDAC144E50}"/>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13" name="TextBox 2212">
          <a:extLst>
            <a:ext uri="{FF2B5EF4-FFF2-40B4-BE49-F238E27FC236}">
              <a16:creationId xmlns:a16="http://schemas.microsoft.com/office/drawing/2014/main" id="{CEF605B9-4B25-40DC-A2E2-2A9DBA7C12A4}"/>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14" name="TextBox 2213">
          <a:extLst>
            <a:ext uri="{FF2B5EF4-FFF2-40B4-BE49-F238E27FC236}">
              <a16:creationId xmlns:a16="http://schemas.microsoft.com/office/drawing/2014/main" id="{FD0F3FA6-6F0E-48A1-9803-7DAF0745060A}"/>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15" name="TextBox 2214">
          <a:extLst>
            <a:ext uri="{FF2B5EF4-FFF2-40B4-BE49-F238E27FC236}">
              <a16:creationId xmlns:a16="http://schemas.microsoft.com/office/drawing/2014/main" id="{D24D0C9E-34BC-4961-8176-1E61091446F0}"/>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16" name="TextBox 2215">
          <a:extLst>
            <a:ext uri="{FF2B5EF4-FFF2-40B4-BE49-F238E27FC236}">
              <a16:creationId xmlns:a16="http://schemas.microsoft.com/office/drawing/2014/main" id="{B8E18417-E894-4D3E-A96D-60DA626DAFEA}"/>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17" name="TextBox 2216">
          <a:extLst>
            <a:ext uri="{FF2B5EF4-FFF2-40B4-BE49-F238E27FC236}">
              <a16:creationId xmlns:a16="http://schemas.microsoft.com/office/drawing/2014/main" id="{F1BB5061-0651-4921-B56C-BCC6D5E4A165}"/>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18" name="TextBox 2217">
          <a:extLst>
            <a:ext uri="{FF2B5EF4-FFF2-40B4-BE49-F238E27FC236}">
              <a16:creationId xmlns:a16="http://schemas.microsoft.com/office/drawing/2014/main" id="{98C89D72-0FDD-48C0-8244-7AD80468683B}"/>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19" name="TextBox 2218">
          <a:extLst>
            <a:ext uri="{FF2B5EF4-FFF2-40B4-BE49-F238E27FC236}">
              <a16:creationId xmlns:a16="http://schemas.microsoft.com/office/drawing/2014/main" id="{1AE21756-1376-43F0-B660-32FD9D51AB7F}"/>
            </a:ext>
          </a:extLst>
        </xdr:cNvPr>
        <xdr:cNvSpPr txBox="1"/>
      </xdr:nvSpPr>
      <xdr:spPr>
        <a:xfrm>
          <a:off x="3028893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49</xdr:row>
      <xdr:rowOff>0</xdr:rowOff>
    </xdr:from>
    <xdr:ext cx="65" cy="172227"/>
    <xdr:sp macro="" textlink="">
      <xdr:nvSpPr>
        <xdr:cNvPr id="2220" name="TextBox 2219">
          <a:extLst>
            <a:ext uri="{FF2B5EF4-FFF2-40B4-BE49-F238E27FC236}">
              <a16:creationId xmlns:a16="http://schemas.microsoft.com/office/drawing/2014/main" id="{A12BCFB3-E0EA-4EBC-BB11-9A80E9E1E0A6}"/>
            </a:ext>
          </a:extLst>
        </xdr:cNvPr>
        <xdr:cNvSpPr txBox="1"/>
      </xdr:nvSpPr>
      <xdr:spPr>
        <a:xfrm>
          <a:off x="3503238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49</xdr:row>
      <xdr:rowOff>0</xdr:rowOff>
    </xdr:from>
    <xdr:ext cx="65" cy="172227"/>
    <xdr:sp macro="" textlink="">
      <xdr:nvSpPr>
        <xdr:cNvPr id="2221" name="TextBox 2220">
          <a:extLst>
            <a:ext uri="{FF2B5EF4-FFF2-40B4-BE49-F238E27FC236}">
              <a16:creationId xmlns:a16="http://schemas.microsoft.com/office/drawing/2014/main" id="{8D16D582-0FDA-4B73-B1D2-4D0CC1B33785}"/>
            </a:ext>
          </a:extLst>
        </xdr:cNvPr>
        <xdr:cNvSpPr txBox="1"/>
      </xdr:nvSpPr>
      <xdr:spPr>
        <a:xfrm>
          <a:off x="3503238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49</xdr:row>
      <xdr:rowOff>0</xdr:rowOff>
    </xdr:from>
    <xdr:ext cx="65" cy="172227"/>
    <xdr:sp macro="" textlink="">
      <xdr:nvSpPr>
        <xdr:cNvPr id="2222" name="TextBox 2221">
          <a:extLst>
            <a:ext uri="{FF2B5EF4-FFF2-40B4-BE49-F238E27FC236}">
              <a16:creationId xmlns:a16="http://schemas.microsoft.com/office/drawing/2014/main" id="{ACC10DE3-0E68-4B05-A3D6-D9C4743BD79E}"/>
            </a:ext>
          </a:extLst>
        </xdr:cNvPr>
        <xdr:cNvSpPr txBox="1"/>
      </xdr:nvSpPr>
      <xdr:spPr>
        <a:xfrm>
          <a:off x="3503238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49</xdr:row>
      <xdr:rowOff>0</xdr:rowOff>
    </xdr:from>
    <xdr:ext cx="65" cy="172227"/>
    <xdr:sp macro="" textlink="">
      <xdr:nvSpPr>
        <xdr:cNvPr id="2223" name="TextBox 2222">
          <a:extLst>
            <a:ext uri="{FF2B5EF4-FFF2-40B4-BE49-F238E27FC236}">
              <a16:creationId xmlns:a16="http://schemas.microsoft.com/office/drawing/2014/main" id="{89B74054-098B-48C8-A8D8-E0C3CB4791F7}"/>
            </a:ext>
          </a:extLst>
        </xdr:cNvPr>
        <xdr:cNvSpPr txBox="1"/>
      </xdr:nvSpPr>
      <xdr:spPr>
        <a:xfrm>
          <a:off x="3503238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49</xdr:row>
      <xdr:rowOff>0</xdr:rowOff>
    </xdr:from>
    <xdr:ext cx="65" cy="172227"/>
    <xdr:sp macro="" textlink="">
      <xdr:nvSpPr>
        <xdr:cNvPr id="2224" name="TextBox 2223">
          <a:extLst>
            <a:ext uri="{FF2B5EF4-FFF2-40B4-BE49-F238E27FC236}">
              <a16:creationId xmlns:a16="http://schemas.microsoft.com/office/drawing/2014/main" id="{7B0C105F-F807-41CF-B862-359522A6DE95}"/>
            </a:ext>
          </a:extLst>
        </xdr:cNvPr>
        <xdr:cNvSpPr txBox="1"/>
      </xdr:nvSpPr>
      <xdr:spPr>
        <a:xfrm>
          <a:off x="35032389" y="3288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25" name="TextBox 2224">
          <a:extLst>
            <a:ext uri="{FF2B5EF4-FFF2-40B4-BE49-F238E27FC236}">
              <a16:creationId xmlns:a16="http://schemas.microsoft.com/office/drawing/2014/main" id="{FB6A57B1-BC96-424A-AD4B-65743FC86A7F}"/>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26" name="TextBox 2225">
          <a:extLst>
            <a:ext uri="{FF2B5EF4-FFF2-40B4-BE49-F238E27FC236}">
              <a16:creationId xmlns:a16="http://schemas.microsoft.com/office/drawing/2014/main" id="{A1081E10-B209-475F-8084-CCBD51AA697C}"/>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27" name="TextBox 2226">
          <a:extLst>
            <a:ext uri="{FF2B5EF4-FFF2-40B4-BE49-F238E27FC236}">
              <a16:creationId xmlns:a16="http://schemas.microsoft.com/office/drawing/2014/main" id="{5F64E19E-C807-437C-A830-ABB1677EE509}"/>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28" name="TextBox 2227">
          <a:extLst>
            <a:ext uri="{FF2B5EF4-FFF2-40B4-BE49-F238E27FC236}">
              <a16:creationId xmlns:a16="http://schemas.microsoft.com/office/drawing/2014/main" id="{AA050CF8-C0E7-4774-BFA4-C3A584307D96}"/>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29" name="TextBox 2228">
          <a:extLst>
            <a:ext uri="{FF2B5EF4-FFF2-40B4-BE49-F238E27FC236}">
              <a16:creationId xmlns:a16="http://schemas.microsoft.com/office/drawing/2014/main" id="{4A904386-2D31-4DCE-90DC-1994DC31B8C8}"/>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30" name="TextBox 2229">
          <a:extLst>
            <a:ext uri="{FF2B5EF4-FFF2-40B4-BE49-F238E27FC236}">
              <a16:creationId xmlns:a16="http://schemas.microsoft.com/office/drawing/2014/main" id="{BFF1F686-CBB0-42C4-AFD8-B3B77E610EB9}"/>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31" name="TextBox 2230">
          <a:extLst>
            <a:ext uri="{FF2B5EF4-FFF2-40B4-BE49-F238E27FC236}">
              <a16:creationId xmlns:a16="http://schemas.microsoft.com/office/drawing/2014/main" id="{6DDD259B-F753-483A-A6C0-25E9F218E201}"/>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32" name="TextBox 2231">
          <a:extLst>
            <a:ext uri="{FF2B5EF4-FFF2-40B4-BE49-F238E27FC236}">
              <a16:creationId xmlns:a16="http://schemas.microsoft.com/office/drawing/2014/main" id="{4A5E0B63-7629-45C4-AD2A-A958BF44FAAA}"/>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33" name="TextBox 2232">
          <a:extLst>
            <a:ext uri="{FF2B5EF4-FFF2-40B4-BE49-F238E27FC236}">
              <a16:creationId xmlns:a16="http://schemas.microsoft.com/office/drawing/2014/main" id="{919BEF5D-80EB-4E1C-9459-086DC76101B1}"/>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34" name="TextBox 2233">
          <a:extLst>
            <a:ext uri="{FF2B5EF4-FFF2-40B4-BE49-F238E27FC236}">
              <a16:creationId xmlns:a16="http://schemas.microsoft.com/office/drawing/2014/main" id="{E0582FF4-40CA-4572-B270-54D31150ABB1}"/>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35" name="TextBox 2234">
          <a:extLst>
            <a:ext uri="{FF2B5EF4-FFF2-40B4-BE49-F238E27FC236}">
              <a16:creationId xmlns:a16="http://schemas.microsoft.com/office/drawing/2014/main" id="{88CC1076-FF13-4CAE-AE38-AFBDBD6E885D}"/>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36" name="TextBox 2235">
          <a:extLst>
            <a:ext uri="{FF2B5EF4-FFF2-40B4-BE49-F238E27FC236}">
              <a16:creationId xmlns:a16="http://schemas.microsoft.com/office/drawing/2014/main" id="{906B22D1-C0EE-4767-AA27-5D76261BF995}"/>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37" name="TextBox 2236">
          <a:extLst>
            <a:ext uri="{FF2B5EF4-FFF2-40B4-BE49-F238E27FC236}">
              <a16:creationId xmlns:a16="http://schemas.microsoft.com/office/drawing/2014/main" id="{B254234A-D2B5-4233-AA6C-878DCC772BED}"/>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38" name="TextBox 2237">
          <a:extLst>
            <a:ext uri="{FF2B5EF4-FFF2-40B4-BE49-F238E27FC236}">
              <a16:creationId xmlns:a16="http://schemas.microsoft.com/office/drawing/2014/main" id="{BE14391B-4708-4100-95AD-DA13DF9D1E7B}"/>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39" name="TextBox 2238">
          <a:extLst>
            <a:ext uri="{FF2B5EF4-FFF2-40B4-BE49-F238E27FC236}">
              <a16:creationId xmlns:a16="http://schemas.microsoft.com/office/drawing/2014/main" id="{D12B0248-65FC-40F6-99D0-D57E2444C118}"/>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40" name="TextBox 2239">
          <a:extLst>
            <a:ext uri="{FF2B5EF4-FFF2-40B4-BE49-F238E27FC236}">
              <a16:creationId xmlns:a16="http://schemas.microsoft.com/office/drawing/2014/main" id="{B8D006A3-7D09-4624-A67F-412334317977}"/>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41" name="TextBox 2240">
          <a:extLst>
            <a:ext uri="{FF2B5EF4-FFF2-40B4-BE49-F238E27FC236}">
              <a16:creationId xmlns:a16="http://schemas.microsoft.com/office/drawing/2014/main" id="{471B9B5B-76A9-4A9E-97CD-FDD25B480D41}"/>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42" name="TextBox 2241">
          <a:extLst>
            <a:ext uri="{FF2B5EF4-FFF2-40B4-BE49-F238E27FC236}">
              <a16:creationId xmlns:a16="http://schemas.microsoft.com/office/drawing/2014/main" id="{44D541C0-465D-4B0F-92ED-C2BE1A420B37}"/>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43" name="TextBox 2242">
          <a:extLst>
            <a:ext uri="{FF2B5EF4-FFF2-40B4-BE49-F238E27FC236}">
              <a16:creationId xmlns:a16="http://schemas.microsoft.com/office/drawing/2014/main" id="{0EBB5221-35C0-458E-AAB1-E421E4119EAE}"/>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44" name="TextBox 2243">
          <a:extLst>
            <a:ext uri="{FF2B5EF4-FFF2-40B4-BE49-F238E27FC236}">
              <a16:creationId xmlns:a16="http://schemas.microsoft.com/office/drawing/2014/main" id="{5313258E-5FB6-4288-ABDC-F7BF50542C94}"/>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45" name="TextBox 2244">
          <a:extLst>
            <a:ext uri="{FF2B5EF4-FFF2-40B4-BE49-F238E27FC236}">
              <a16:creationId xmlns:a16="http://schemas.microsoft.com/office/drawing/2014/main" id="{1287E3A5-629B-4CA5-B952-9AE8AA44E04D}"/>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46" name="TextBox 2245">
          <a:extLst>
            <a:ext uri="{FF2B5EF4-FFF2-40B4-BE49-F238E27FC236}">
              <a16:creationId xmlns:a16="http://schemas.microsoft.com/office/drawing/2014/main" id="{8FC3CAD7-7157-4D85-B983-FE2D31ACDAB2}"/>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47" name="TextBox 2246">
          <a:extLst>
            <a:ext uri="{FF2B5EF4-FFF2-40B4-BE49-F238E27FC236}">
              <a16:creationId xmlns:a16="http://schemas.microsoft.com/office/drawing/2014/main" id="{4BCB64DD-5219-46CD-8749-10F3C314BA7F}"/>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48" name="TextBox 2247">
          <a:extLst>
            <a:ext uri="{FF2B5EF4-FFF2-40B4-BE49-F238E27FC236}">
              <a16:creationId xmlns:a16="http://schemas.microsoft.com/office/drawing/2014/main" id="{40E247A6-6678-417A-9489-D38AE9EBD4F9}"/>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49" name="TextBox 2248">
          <a:extLst>
            <a:ext uri="{FF2B5EF4-FFF2-40B4-BE49-F238E27FC236}">
              <a16:creationId xmlns:a16="http://schemas.microsoft.com/office/drawing/2014/main" id="{D4C4FCE3-2710-4B23-BCAF-016E2285252A}"/>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50" name="TextBox 2249">
          <a:extLst>
            <a:ext uri="{FF2B5EF4-FFF2-40B4-BE49-F238E27FC236}">
              <a16:creationId xmlns:a16="http://schemas.microsoft.com/office/drawing/2014/main" id="{318951AF-17B2-4075-9FCE-1952D5761181}"/>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51" name="TextBox 2250">
          <a:extLst>
            <a:ext uri="{FF2B5EF4-FFF2-40B4-BE49-F238E27FC236}">
              <a16:creationId xmlns:a16="http://schemas.microsoft.com/office/drawing/2014/main" id="{2E1F4DB8-B768-429F-BFFE-8078999EECA2}"/>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52" name="TextBox 2251">
          <a:extLst>
            <a:ext uri="{FF2B5EF4-FFF2-40B4-BE49-F238E27FC236}">
              <a16:creationId xmlns:a16="http://schemas.microsoft.com/office/drawing/2014/main" id="{AEC70C44-9D95-4A90-B2D8-AA296F9248CC}"/>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53" name="TextBox 2252">
          <a:extLst>
            <a:ext uri="{FF2B5EF4-FFF2-40B4-BE49-F238E27FC236}">
              <a16:creationId xmlns:a16="http://schemas.microsoft.com/office/drawing/2014/main" id="{0ABD0B19-DA3C-4B5E-910F-C9AF38E94D0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54" name="TextBox 2253">
          <a:extLst>
            <a:ext uri="{FF2B5EF4-FFF2-40B4-BE49-F238E27FC236}">
              <a16:creationId xmlns:a16="http://schemas.microsoft.com/office/drawing/2014/main" id="{0ADA8E17-5241-4BC6-B039-AF72BDF472FD}"/>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55" name="TextBox 2254">
          <a:extLst>
            <a:ext uri="{FF2B5EF4-FFF2-40B4-BE49-F238E27FC236}">
              <a16:creationId xmlns:a16="http://schemas.microsoft.com/office/drawing/2014/main" id="{798DD754-AC4D-4325-BAD7-50262405135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56" name="TextBox 2255">
          <a:extLst>
            <a:ext uri="{FF2B5EF4-FFF2-40B4-BE49-F238E27FC236}">
              <a16:creationId xmlns:a16="http://schemas.microsoft.com/office/drawing/2014/main" id="{936291D7-DACF-42D0-A5AC-07CF760CEED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57" name="TextBox 2256">
          <a:extLst>
            <a:ext uri="{FF2B5EF4-FFF2-40B4-BE49-F238E27FC236}">
              <a16:creationId xmlns:a16="http://schemas.microsoft.com/office/drawing/2014/main" id="{125F3B28-EBD7-428E-8808-084312E6599D}"/>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58" name="TextBox 2257">
          <a:extLst>
            <a:ext uri="{FF2B5EF4-FFF2-40B4-BE49-F238E27FC236}">
              <a16:creationId xmlns:a16="http://schemas.microsoft.com/office/drawing/2014/main" id="{7F8ED3C0-1AF0-4539-9307-47A2BAA70D2F}"/>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59" name="TextBox 2258">
          <a:extLst>
            <a:ext uri="{FF2B5EF4-FFF2-40B4-BE49-F238E27FC236}">
              <a16:creationId xmlns:a16="http://schemas.microsoft.com/office/drawing/2014/main" id="{BDDA43ED-DD77-4414-B4AB-A3129DFDA65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60" name="TextBox 2259">
          <a:extLst>
            <a:ext uri="{FF2B5EF4-FFF2-40B4-BE49-F238E27FC236}">
              <a16:creationId xmlns:a16="http://schemas.microsoft.com/office/drawing/2014/main" id="{88A72F73-EE74-46DE-87E8-08B85F4E439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61" name="TextBox 2260">
          <a:extLst>
            <a:ext uri="{FF2B5EF4-FFF2-40B4-BE49-F238E27FC236}">
              <a16:creationId xmlns:a16="http://schemas.microsoft.com/office/drawing/2014/main" id="{788AC4E7-CA1F-4DF5-AA44-3298F4797E9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62" name="TextBox 2261">
          <a:extLst>
            <a:ext uri="{FF2B5EF4-FFF2-40B4-BE49-F238E27FC236}">
              <a16:creationId xmlns:a16="http://schemas.microsoft.com/office/drawing/2014/main" id="{D8348A5F-5DD7-42BB-A74D-C200C8B228CA}"/>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63" name="TextBox 2262">
          <a:extLst>
            <a:ext uri="{FF2B5EF4-FFF2-40B4-BE49-F238E27FC236}">
              <a16:creationId xmlns:a16="http://schemas.microsoft.com/office/drawing/2014/main" id="{3ADC3A97-DFDF-45B4-B58A-B7E87B7EF0D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64" name="TextBox 2263">
          <a:extLst>
            <a:ext uri="{FF2B5EF4-FFF2-40B4-BE49-F238E27FC236}">
              <a16:creationId xmlns:a16="http://schemas.microsoft.com/office/drawing/2014/main" id="{0B030A57-B650-4FBC-97C2-BD0193D08CE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65" name="TextBox 2264">
          <a:extLst>
            <a:ext uri="{FF2B5EF4-FFF2-40B4-BE49-F238E27FC236}">
              <a16:creationId xmlns:a16="http://schemas.microsoft.com/office/drawing/2014/main" id="{AB65FFEB-BF57-4290-ACF5-DAB5C3DEF4C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66" name="TextBox 2265">
          <a:extLst>
            <a:ext uri="{FF2B5EF4-FFF2-40B4-BE49-F238E27FC236}">
              <a16:creationId xmlns:a16="http://schemas.microsoft.com/office/drawing/2014/main" id="{A0C1FD04-E8F2-4ADF-8D49-053522DFDFA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67" name="TextBox 2266">
          <a:extLst>
            <a:ext uri="{FF2B5EF4-FFF2-40B4-BE49-F238E27FC236}">
              <a16:creationId xmlns:a16="http://schemas.microsoft.com/office/drawing/2014/main" id="{4BE825CF-3C7D-414D-A2A8-93FA15492E3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68" name="TextBox 2267">
          <a:extLst>
            <a:ext uri="{FF2B5EF4-FFF2-40B4-BE49-F238E27FC236}">
              <a16:creationId xmlns:a16="http://schemas.microsoft.com/office/drawing/2014/main" id="{632AD2E9-E61E-4963-B69C-9597D2EF22D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69" name="TextBox 2268">
          <a:extLst>
            <a:ext uri="{FF2B5EF4-FFF2-40B4-BE49-F238E27FC236}">
              <a16:creationId xmlns:a16="http://schemas.microsoft.com/office/drawing/2014/main" id="{B1E7FB4F-DA3E-4C54-83D0-D8C61426003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70" name="TextBox 2269">
          <a:extLst>
            <a:ext uri="{FF2B5EF4-FFF2-40B4-BE49-F238E27FC236}">
              <a16:creationId xmlns:a16="http://schemas.microsoft.com/office/drawing/2014/main" id="{EA58F29C-92FC-4C7B-A400-64326B35FC7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71" name="TextBox 2270">
          <a:extLst>
            <a:ext uri="{FF2B5EF4-FFF2-40B4-BE49-F238E27FC236}">
              <a16:creationId xmlns:a16="http://schemas.microsoft.com/office/drawing/2014/main" id="{1E17AA5F-3A36-4492-949A-0E4B623F2E1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72" name="TextBox 2271">
          <a:extLst>
            <a:ext uri="{FF2B5EF4-FFF2-40B4-BE49-F238E27FC236}">
              <a16:creationId xmlns:a16="http://schemas.microsoft.com/office/drawing/2014/main" id="{A5EC58B4-43D8-4D3E-8CEB-1342B5144E2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73" name="TextBox 2272">
          <a:extLst>
            <a:ext uri="{FF2B5EF4-FFF2-40B4-BE49-F238E27FC236}">
              <a16:creationId xmlns:a16="http://schemas.microsoft.com/office/drawing/2014/main" id="{8B8A4450-7BF4-40AD-A160-378786866EC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74" name="TextBox 2273">
          <a:extLst>
            <a:ext uri="{FF2B5EF4-FFF2-40B4-BE49-F238E27FC236}">
              <a16:creationId xmlns:a16="http://schemas.microsoft.com/office/drawing/2014/main" id="{516BD6E2-47E5-4A19-BF1C-A4D263392EC6}"/>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75" name="TextBox 2274">
          <a:extLst>
            <a:ext uri="{FF2B5EF4-FFF2-40B4-BE49-F238E27FC236}">
              <a16:creationId xmlns:a16="http://schemas.microsoft.com/office/drawing/2014/main" id="{7FD8E75E-BEF1-4403-8151-9667A40733A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76" name="TextBox 2275">
          <a:extLst>
            <a:ext uri="{FF2B5EF4-FFF2-40B4-BE49-F238E27FC236}">
              <a16:creationId xmlns:a16="http://schemas.microsoft.com/office/drawing/2014/main" id="{5F5A696A-D765-4FB1-A3B6-EF553C0854DE}"/>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77" name="TextBox 2276">
          <a:extLst>
            <a:ext uri="{FF2B5EF4-FFF2-40B4-BE49-F238E27FC236}">
              <a16:creationId xmlns:a16="http://schemas.microsoft.com/office/drawing/2014/main" id="{1EF83921-2211-45E2-997C-AA68DFFAD8DC}"/>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78" name="TextBox 2277">
          <a:extLst>
            <a:ext uri="{FF2B5EF4-FFF2-40B4-BE49-F238E27FC236}">
              <a16:creationId xmlns:a16="http://schemas.microsoft.com/office/drawing/2014/main" id="{B2CE923A-468B-49FA-9603-01236FBBFF7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79" name="TextBox 2278">
          <a:extLst>
            <a:ext uri="{FF2B5EF4-FFF2-40B4-BE49-F238E27FC236}">
              <a16:creationId xmlns:a16="http://schemas.microsoft.com/office/drawing/2014/main" id="{07CA90A1-3F36-4F29-89C7-6F3C8D99BC6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80" name="TextBox 2279">
          <a:extLst>
            <a:ext uri="{FF2B5EF4-FFF2-40B4-BE49-F238E27FC236}">
              <a16:creationId xmlns:a16="http://schemas.microsoft.com/office/drawing/2014/main" id="{BA85CE55-984A-4794-8CDC-02079113D70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81" name="TextBox 2280">
          <a:extLst>
            <a:ext uri="{FF2B5EF4-FFF2-40B4-BE49-F238E27FC236}">
              <a16:creationId xmlns:a16="http://schemas.microsoft.com/office/drawing/2014/main" id="{D78C316A-312A-43C9-B2E7-D2A1ADA554D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82" name="TextBox 2281">
          <a:extLst>
            <a:ext uri="{FF2B5EF4-FFF2-40B4-BE49-F238E27FC236}">
              <a16:creationId xmlns:a16="http://schemas.microsoft.com/office/drawing/2014/main" id="{30A23405-931A-46D1-993E-B31BFF9F369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83" name="TextBox 2282">
          <a:extLst>
            <a:ext uri="{FF2B5EF4-FFF2-40B4-BE49-F238E27FC236}">
              <a16:creationId xmlns:a16="http://schemas.microsoft.com/office/drawing/2014/main" id="{DB12B45A-AA2E-4B5A-B14C-FF3D02E817E3}"/>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84" name="TextBox 2283">
          <a:extLst>
            <a:ext uri="{FF2B5EF4-FFF2-40B4-BE49-F238E27FC236}">
              <a16:creationId xmlns:a16="http://schemas.microsoft.com/office/drawing/2014/main" id="{3D5D043A-D774-40F0-9614-46D4F35E0EE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85" name="TextBox 2284">
          <a:extLst>
            <a:ext uri="{FF2B5EF4-FFF2-40B4-BE49-F238E27FC236}">
              <a16:creationId xmlns:a16="http://schemas.microsoft.com/office/drawing/2014/main" id="{713B15DB-288A-458D-8E31-FCFD26D9E8E1}"/>
            </a:ext>
          </a:extLst>
        </xdr:cNvPr>
        <xdr:cNvSpPr txBox="1"/>
      </xdr:nvSpPr>
      <xdr:spPr>
        <a:xfrm>
          <a:off x="26812875" y="2932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86" name="TextBox 2285">
          <a:extLst>
            <a:ext uri="{FF2B5EF4-FFF2-40B4-BE49-F238E27FC236}">
              <a16:creationId xmlns:a16="http://schemas.microsoft.com/office/drawing/2014/main" id="{64C72B63-1429-4DB9-8814-B6100B856F7E}"/>
            </a:ext>
          </a:extLst>
        </xdr:cNvPr>
        <xdr:cNvSpPr txBox="1"/>
      </xdr:nvSpPr>
      <xdr:spPr>
        <a:xfrm>
          <a:off x="26812875" y="2932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87" name="TextBox 2286">
          <a:extLst>
            <a:ext uri="{FF2B5EF4-FFF2-40B4-BE49-F238E27FC236}">
              <a16:creationId xmlns:a16="http://schemas.microsoft.com/office/drawing/2014/main" id="{41086F56-4407-4955-9D0B-45F5A59D966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88" name="TextBox 2287">
          <a:extLst>
            <a:ext uri="{FF2B5EF4-FFF2-40B4-BE49-F238E27FC236}">
              <a16:creationId xmlns:a16="http://schemas.microsoft.com/office/drawing/2014/main" id="{B2B7085D-76C4-4830-AB47-5240B6D338FE}"/>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89" name="TextBox 2288">
          <a:extLst>
            <a:ext uri="{FF2B5EF4-FFF2-40B4-BE49-F238E27FC236}">
              <a16:creationId xmlns:a16="http://schemas.microsoft.com/office/drawing/2014/main" id="{9B0E96C3-90F2-47FF-9D7F-4AE5D387F58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90" name="TextBox 2289">
          <a:extLst>
            <a:ext uri="{FF2B5EF4-FFF2-40B4-BE49-F238E27FC236}">
              <a16:creationId xmlns:a16="http://schemas.microsoft.com/office/drawing/2014/main" id="{0AD98FF3-0B6B-4B4A-853A-8CB1502FAE9A}"/>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91" name="TextBox 2290">
          <a:extLst>
            <a:ext uri="{FF2B5EF4-FFF2-40B4-BE49-F238E27FC236}">
              <a16:creationId xmlns:a16="http://schemas.microsoft.com/office/drawing/2014/main" id="{015FF998-E18D-494E-8D15-1136F9A3877A}"/>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92" name="TextBox 2291">
          <a:extLst>
            <a:ext uri="{FF2B5EF4-FFF2-40B4-BE49-F238E27FC236}">
              <a16:creationId xmlns:a16="http://schemas.microsoft.com/office/drawing/2014/main" id="{A9739670-321D-4A08-B4CA-A2982C60FF9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93" name="TextBox 2292">
          <a:extLst>
            <a:ext uri="{FF2B5EF4-FFF2-40B4-BE49-F238E27FC236}">
              <a16:creationId xmlns:a16="http://schemas.microsoft.com/office/drawing/2014/main" id="{5E893D37-0C28-49E7-A6A7-6C307129A70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94" name="TextBox 2293">
          <a:extLst>
            <a:ext uri="{FF2B5EF4-FFF2-40B4-BE49-F238E27FC236}">
              <a16:creationId xmlns:a16="http://schemas.microsoft.com/office/drawing/2014/main" id="{96365273-768E-4E43-BFCA-7E88DE2CAE51}"/>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95" name="TextBox 2294">
          <a:extLst>
            <a:ext uri="{FF2B5EF4-FFF2-40B4-BE49-F238E27FC236}">
              <a16:creationId xmlns:a16="http://schemas.microsoft.com/office/drawing/2014/main" id="{D80316A7-8D37-4EE1-A86B-2E0B7156322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96" name="TextBox 2295">
          <a:extLst>
            <a:ext uri="{FF2B5EF4-FFF2-40B4-BE49-F238E27FC236}">
              <a16:creationId xmlns:a16="http://schemas.microsoft.com/office/drawing/2014/main" id="{529CF350-7947-4B5E-A3E7-ACB2F610846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97" name="TextBox 2296">
          <a:extLst>
            <a:ext uri="{FF2B5EF4-FFF2-40B4-BE49-F238E27FC236}">
              <a16:creationId xmlns:a16="http://schemas.microsoft.com/office/drawing/2014/main" id="{1136A305-FDC4-4AE9-A14E-7C0CA073AC4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298" name="TextBox 2297">
          <a:extLst>
            <a:ext uri="{FF2B5EF4-FFF2-40B4-BE49-F238E27FC236}">
              <a16:creationId xmlns:a16="http://schemas.microsoft.com/office/drawing/2014/main" id="{4BE9B7FA-2B1B-4561-B2F6-4BCEDF69F9C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299" name="TextBox 2298">
          <a:extLst>
            <a:ext uri="{FF2B5EF4-FFF2-40B4-BE49-F238E27FC236}">
              <a16:creationId xmlns:a16="http://schemas.microsoft.com/office/drawing/2014/main" id="{E0DC6CDA-C750-4690-8A91-92326D7C384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00" name="TextBox 2299">
          <a:extLst>
            <a:ext uri="{FF2B5EF4-FFF2-40B4-BE49-F238E27FC236}">
              <a16:creationId xmlns:a16="http://schemas.microsoft.com/office/drawing/2014/main" id="{261E07B8-8E95-4B60-B6A6-E606B60B3F4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01" name="TextBox 2300">
          <a:extLst>
            <a:ext uri="{FF2B5EF4-FFF2-40B4-BE49-F238E27FC236}">
              <a16:creationId xmlns:a16="http://schemas.microsoft.com/office/drawing/2014/main" id="{BED0E2B4-1423-4C79-9F42-E21B5E5CFCE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02" name="TextBox 2301">
          <a:extLst>
            <a:ext uri="{FF2B5EF4-FFF2-40B4-BE49-F238E27FC236}">
              <a16:creationId xmlns:a16="http://schemas.microsoft.com/office/drawing/2014/main" id="{D7434F7C-CBF5-47EC-95A8-74288F02B58E}"/>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03" name="TextBox 2302">
          <a:extLst>
            <a:ext uri="{FF2B5EF4-FFF2-40B4-BE49-F238E27FC236}">
              <a16:creationId xmlns:a16="http://schemas.microsoft.com/office/drawing/2014/main" id="{A1B40436-D6AD-45F7-AE7E-6ECEF131864C}"/>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04" name="TextBox 2303">
          <a:extLst>
            <a:ext uri="{FF2B5EF4-FFF2-40B4-BE49-F238E27FC236}">
              <a16:creationId xmlns:a16="http://schemas.microsoft.com/office/drawing/2014/main" id="{37870451-A40E-43EE-909C-B977D90B724C}"/>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05" name="TextBox 2304">
          <a:extLst>
            <a:ext uri="{FF2B5EF4-FFF2-40B4-BE49-F238E27FC236}">
              <a16:creationId xmlns:a16="http://schemas.microsoft.com/office/drawing/2014/main" id="{E4926ECA-3E36-43FE-835B-4D2A7E2F380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06" name="TextBox 2305">
          <a:extLst>
            <a:ext uri="{FF2B5EF4-FFF2-40B4-BE49-F238E27FC236}">
              <a16:creationId xmlns:a16="http://schemas.microsoft.com/office/drawing/2014/main" id="{0116703B-AAF2-4D8F-A647-690CB0CCAB2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07" name="TextBox 2306">
          <a:extLst>
            <a:ext uri="{FF2B5EF4-FFF2-40B4-BE49-F238E27FC236}">
              <a16:creationId xmlns:a16="http://schemas.microsoft.com/office/drawing/2014/main" id="{9BD2D89A-982F-41B7-9337-CE4EC9197D9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08" name="TextBox 2307">
          <a:extLst>
            <a:ext uri="{FF2B5EF4-FFF2-40B4-BE49-F238E27FC236}">
              <a16:creationId xmlns:a16="http://schemas.microsoft.com/office/drawing/2014/main" id="{AF10874B-2CD8-4191-9B28-F414749464C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09" name="TextBox 2308">
          <a:extLst>
            <a:ext uri="{FF2B5EF4-FFF2-40B4-BE49-F238E27FC236}">
              <a16:creationId xmlns:a16="http://schemas.microsoft.com/office/drawing/2014/main" id="{A4E0B497-6858-493A-9837-57C19A4751E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10" name="TextBox 2309">
          <a:extLst>
            <a:ext uri="{FF2B5EF4-FFF2-40B4-BE49-F238E27FC236}">
              <a16:creationId xmlns:a16="http://schemas.microsoft.com/office/drawing/2014/main" id="{F86DE571-1E14-4609-860D-1D0EAD45E4C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11" name="TextBox 2310">
          <a:extLst>
            <a:ext uri="{FF2B5EF4-FFF2-40B4-BE49-F238E27FC236}">
              <a16:creationId xmlns:a16="http://schemas.microsoft.com/office/drawing/2014/main" id="{D40E1146-A928-46FB-AE49-C713769A9AB6}"/>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12" name="TextBox 2311">
          <a:extLst>
            <a:ext uri="{FF2B5EF4-FFF2-40B4-BE49-F238E27FC236}">
              <a16:creationId xmlns:a16="http://schemas.microsoft.com/office/drawing/2014/main" id="{AE2CD021-36F0-4532-BDBE-424BBB267B9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13" name="TextBox 2312">
          <a:extLst>
            <a:ext uri="{FF2B5EF4-FFF2-40B4-BE49-F238E27FC236}">
              <a16:creationId xmlns:a16="http://schemas.microsoft.com/office/drawing/2014/main" id="{623506A3-046F-47CF-8BC9-DA770FB09327}"/>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14" name="TextBox 2313">
          <a:extLst>
            <a:ext uri="{FF2B5EF4-FFF2-40B4-BE49-F238E27FC236}">
              <a16:creationId xmlns:a16="http://schemas.microsoft.com/office/drawing/2014/main" id="{9C9D97FA-A2DD-4BCB-9AC1-60D70D7D7D2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15" name="TextBox 2314">
          <a:extLst>
            <a:ext uri="{FF2B5EF4-FFF2-40B4-BE49-F238E27FC236}">
              <a16:creationId xmlns:a16="http://schemas.microsoft.com/office/drawing/2014/main" id="{1E18FA74-E08F-463E-955D-003DCE64A52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16" name="TextBox 2315">
          <a:extLst>
            <a:ext uri="{FF2B5EF4-FFF2-40B4-BE49-F238E27FC236}">
              <a16:creationId xmlns:a16="http://schemas.microsoft.com/office/drawing/2014/main" id="{F51C8E6C-FE0E-4D6B-809B-5100D3C0E21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17" name="TextBox 2316">
          <a:extLst>
            <a:ext uri="{FF2B5EF4-FFF2-40B4-BE49-F238E27FC236}">
              <a16:creationId xmlns:a16="http://schemas.microsoft.com/office/drawing/2014/main" id="{A8188FCA-37B0-419F-9A29-BFE3D70169C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18" name="TextBox 2317">
          <a:extLst>
            <a:ext uri="{FF2B5EF4-FFF2-40B4-BE49-F238E27FC236}">
              <a16:creationId xmlns:a16="http://schemas.microsoft.com/office/drawing/2014/main" id="{04C33F61-7A5D-4E9A-9108-0297933EC4F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19" name="TextBox 2318">
          <a:extLst>
            <a:ext uri="{FF2B5EF4-FFF2-40B4-BE49-F238E27FC236}">
              <a16:creationId xmlns:a16="http://schemas.microsoft.com/office/drawing/2014/main" id="{C5C6F9B9-F379-4B7E-BBD8-00FE6E8A8AB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20" name="TextBox 2319">
          <a:extLst>
            <a:ext uri="{FF2B5EF4-FFF2-40B4-BE49-F238E27FC236}">
              <a16:creationId xmlns:a16="http://schemas.microsoft.com/office/drawing/2014/main" id="{215C30EC-F934-48AC-BCAE-A454171E764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21" name="TextBox 2320">
          <a:extLst>
            <a:ext uri="{FF2B5EF4-FFF2-40B4-BE49-F238E27FC236}">
              <a16:creationId xmlns:a16="http://schemas.microsoft.com/office/drawing/2014/main" id="{763CDB9B-FD2B-4F09-A60D-7C79F224BC0F}"/>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22" name="TextBox 2321">
          <a:extLst>
            <a:ext uri="{FF2B5EF4-FFF2-40B4-BE49-F238E27FC236}">
              <a16:creationId xmlns:a16="http://schemas.microsoft.com/office/drawing/2014/main" id="{A997E2F1-2B63-411A-BCCB-D9F55C6C3066}"/>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23" name="TextBox 2322">
          <a:extLst>
            <a:ext uri="{FF2B5EF4-FFF2-40B4-BE49-F238E27FC236}">
              <a16:creationId xmlns:a16="http://schemas.microsoft.com/office/drawing/2014/main" id="{E5217293-29CD-468A-BE16-F4549F129143}"/>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24" name="TextBox 2323">
          <a:extLst>
            <a:ext uri="{FF2B5EF4-FFF2-40B4-BE49-F238E27FC236}">
              <a16:creationId xmlns:a16="http://schemas.microsoft.com/office/drawing/2014/main" id="{DB6A69A7-6C03-4471-8E58-EC85A4AFB17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25" name="TextBox 2324">
          <a:extLst>
            <a:ext uri="{FF2B5EF4-FFF2-40B4-BE49-F238E27FC236}">
              <a16:creationId xmlns:a16="http://schemas.microsoft.com/office/drawing/2014/main" id="{929E96FE-AD82-4317-958E-17D9A28327D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26" name="TextBox 2325">
          <a:extLst>
            <a:ext uri="{FF2B5EF4-FFF2-40B4-BE49-F238E27FC236}">
              <a16:creationId xmlns:a16="http://schemas.microsoft.com/office/drawing/2014/main" id="{07C939DD-E87D-4887-9178-5259337ACB0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27" name="TextBox 2326">
          <a:extLst>
            <a:ext uri="{FF2B5EF4-FFF2-40B4-BE49-F238E27FC236}">
              <a16:creationId xmlns:a16="http://schemas.microsoft.com/office/drawing/2014/main" id="{7CE0160B-ABFA-4480-A232-209077EAFBDB}"/>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28" name="TextBox 2327">
          <a:extLst>
            <a:ext uri="{FF2B5EF4-FFF2-40B4-BE49-F238E27FC236}">
              <a16:creationId xmlns:a16="http://schemas.microsoft.com/office/drawing/2014/main" id="{36E6A65C-CDF5-48C0-8ED2-EE99923F1C5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29" name="TextBox 2328">
          <a:extLst>
            <a:ext uri="{FF2B5EF4-FFF2-40B4-BE49-F238E27FC236}">
              <a16:creationId xmlns:a16="http://schemas.microsoft.com/office/drawing/2014/main" id="{59B4CBDE-B3EB-487D-854A-BE4BFB7E6A8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30" name="TextBox 2329">
          <a:extLst>
            <a:ext uri="{FF2B5EF4-FFF2-40B4-BE49-F238E27FC236}">
              <a16:creationId xmlns:a16="http://schemas.microsoft.com/office/drawing/2014/main" id="{07781F08-7FCA-4E7E-A818-01CC18FECAD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31" name="TextBox 2330">
          <a:extLst>
            <a:ext uri="{FF2B5EF4-FFF2-40B4-BE49-F238E27FC236}">
              <a16:creationId xmlns:a16="http://schemas.microsoft.com/office/drawing/2014/main" id="{DBF4AC3B-7025-4618-A926-6811E57DC0C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32" name="TextBox 2331">
          <a:extLst>
            <a:ext uri="{FF2B5EF4-FFF2-40B4-BE49-F238E27FC236}">
              <a16:creationId xmlns:a16="http://schemas.microsoft.com/office/drawing/2014/main" id="{8ED1CAA6-C13A-4C67-99E7-F6B3A02D859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33" name="TextBox 2332">
          <a:extLst>
            <a:ext uri="{FF2B5EF4-FFF2-40B4-BE49-F238E27FC236}">
              <a16:creationId xmlns:a16="http://schemas.microsoft.com/office/drawing/2014/main" id="{A1F6D85A-878F-4648-9D97-5F2C21D0DD6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34" name="TextBox 2333">
          <a:extLst>
            <a:ext uri="{FF2B5EF4-FFF2-40B4-BE49-F238E27FC236}">
              <a16:creationId xmlns:a16="http://schemas.microsoft.com/office/drawing/2014/main" id="{F6008B8A-2912-4BDE-9289-2AE58B181131}"/>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35" name="TextBox 2334">
          <a:extLst>
            <a:ext uri="{FF2B5EF4-FFF2-40B4-BE49-F238E27FC236}">
              <a16:creationId xmlns:a16="http://schemas.microsoft.com/office/drawing/2014/main" id="{13E5C235-BF80-4AEF-902D-DA8209BCB01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36" name="TextBox 2335">
          <a:extLst>
            <a:ext uri="{FF2B5EF4-FFF2-40B4-BE49-F238E27FC236}">
              <a16:creationId xmlns:a16="http://schemas.microsoft.com/office/drawing/2014/main" id="{F94ACB7F-A1C6-4020-B7D7-8537BFB1A09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37" name="TextBox 2336">
          <a:extLst>
            <a:ext uri="{FF2B5EF4-FFF2-40B4-BE49-F238E27FC236}">
              <a16:creationId xmlns:a16="http://schemas.microsoft.com/office/drawing/2014/main" id="{5F50A5A1-FB83-4423-87C2-8261AB8806F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38" name="TextBox 2337">
          <a:extLst>
            <a:ext uri="{FF2B5EF4-FFF2-40B4-BE49-F238E27FC236}">
              <a16:creationId xmlns:a16="http://schemas.microsoft.com/office/drawing/2014/main" id="{1A3AAFFC-194B-4C21-9CD0-53CB9AAA3B5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39" name="TextBox 2338">
          <a:extLst>
            <a:ext uri="{FF2B5EF4-FFF2-40B4-BE49-F238E27FC236}">
              <a16:creationId xmlns:a16="http://schemas.microsoft.com/office/drawing/2014/main" id="{085FDB35-5F32-4B13-927C-06A8A95DA3DB}"/>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40" name="TextBox 2339">
          <a:extLst>
            <a:ext uri="{FF2B5EF4-FFF2-40B4-BE49-F238E27FC236}">
              <a16:creationId xmlns:a16="http://schemas.microsoft.com/office/drawing/2014/main" id="{F7D14F6D-803F-453C-8F2E-F9712E03DA7B}"/>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41" name="TextBox 2340">
          <a:extLst>
            <a:ext uri="{FF2B5EF4-FFF2-40B4-BE49-F238E27FC236}">
              <a16:creationId xmlns:a16="http://schemas.microsoft.com/office/drawing/2014/main" id="{FF265679-38F5-4984-8A42-3434EA8D11C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42" name="TextBox 2341">
          <a:extLst>
            <a:ext uri="{FF2B5EF4-FFF2-40B4-BE49-F238E27FC236}">
              <a16:creationId xmlns:a16="http://schemas.microsoft.com/office/drawing/2014/main" id="{067A860F-EEF5-4BE6-9284-2C8F632FC32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43" name="TextBox 2342">
          <a:extLst>
            <a:ext uri="{FF2B5EF4-FFF2-40B4-BE49-F238E27FC236}">
              <a16:creationId xmlns:a16="http://schemas.microsoft.com/office/drawing/2014/main" id="{206F05F4-4AC7-4479-994D-82656C5D3C80}"/>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44" name="TextBox 2343">
          <a:extLst>
            <a:ext uri="{FF2B5EF4-FFF2-40B4-BE49-F238E27FC236}">
              <a16:creationId xmlns:a16="http://schemas.microsoft.com/office/drawing/2014/main" id="{EC172251-AE2E-4230-8AAE-6C1732F070FF}"/>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45" name="TextBox 2344">
          <a:extLst>
            <a:ext uri="{FF2B5EF4-FFF2-40B4-BE49-F238E27FC236}">
              <a16:creationId xmlns:a16="http://schemas.microsoft.com/office/drawing/2014/main" id="{B77A387C-AAA9-45A1-B971-BF16295B130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46" name="TextBox 2345">
          <a:extLst>
            <a:ext uri="{FF2B5EF4-FFF2-40B4-BE49-F238E27FC236}">
              <a16:creationId xmlns:a16="http://schemas.microsoft.com/office/drawing/2014/main" id="{2B1D8FE6-E9AE-42C3-AD52-51BF2D3F0D8C}"/>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47" name="TextBox 2346">
          <a:extLst>
            <a:ext uri="{FF2B5EF4-FFF2-40B4-BE49-F238E27FC236}">
              <a16:creationId xmlns:a16="http://schemas.microsoft.com/office/drawing/2014/main" id="{C3A753FC-B045-4283-9D13-FB4ADB2382C6}"/>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48" name="TextBox 2347">
          <a:extLst>
            <a:ext uri="{FF2B5EF4-FFF2-40B4-BE49-F238E27FC236}">
              <a16:creationId xmlns:a16="http://schemas.microsoft.com/office/drawing/2014/main" id="{3595CC0C-40D3-4C52-A2BC-60FA6CF3673A}"/>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49" name="TextBox 2348">
          <a:extLst>
            <a:ext uri="{FF2B5EF4-FFF2-40B4-BE49-F238E27FC236}">
              <a16:creationId xmlns:a16="http://schemas.microsoft.com/office/drawing/2014/main" id="{A6EC7D5A-FDCD-4CA6-B0D5-B2E47FE888F3}"/>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50" name="TextBox 2349">
          <a:extLst>
            <a:ext uri="{FF2B5EF4-FFF2-40B4-BE49-F238E27FC236}">
              <a16:creationId xmlns:a16="http://schemas.microsoft.com/office/drawing/2014/main" id="{7A9DE824-E4A0-46C6-B429-C81B4F89D28B}"/>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51" name="TextBox 2350">
          <a:extLst>
            <a:ext uri="{FF2B5EF4-FFF2-40B4-BE49-F238E27FC236}">
              <a16:creationId xmlns:a16="http://schemas.microsoft.com/office/drawing/2014/main" id="{A097291A-7CC0-4E3D-8D7F-8994014276BC}"/>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52" name="TextBox 2351">
          <a:extLst>
            <a:ext uri="{FF2B5EF4-FFF2-40B4-BE49-F238E27FC236}">
              <a16:creationId xmlns:a16="http://schemas.microsoft.com/office/drawing/2014/main" id="{28E2CD5C-748E-4801-A7AC-E8329B2E29F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53" name="TextBox 2352">
          <a:extLst>
            <a:ext uri="{FF2B5EF4-FFF2-40B4-BE49-F238E27FC236}">
              <a16:creationId xmlns:a16="http://schemas.microsoft.com/office/drawing/2014/main" id="{43025956-784A-42C6-97B4-4FAAE28B7FE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54" name="TextBox 2353">
          <a:extLst>
            <a:ext uri="{FF2B5EF4-FFF2-40B4-BE49-F238E27FC236}">
              <a16:creationId xmlns:a16="http://schemas.microsoft.com/office/drawing/2014/main" id="{C3A0BCA1-FE9D-45B1-93C7-05C023311A7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55" name="TextBox 2354">
          <a:extLst>
            <a:ext uri="{FF2B5EF4-FFF2-40B4-BE49-F238E27FC236}">
              <a16:creationId xmlns:a16="http://schemas.microsoft.com/office/drawing/2014/main" id="{8A5114DD-3755-4C88-B071-0BA43C0DB80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56" name="TextBox 2355">
          <a:extLst>
            <a:ext uri="{FF2B5EF4-FFF2-40B4-BE49-F238E27FC236}">
              <a16:creationId xmlns:a16="http://schemas.microsoft.com/office/drawing/2014/main" id="{964C4D41-9784-4848-9488-C087DAA30F00}"/>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57" name="TextBox 2356">
          <a:extLst>
            <a:ext uri="{FF2B5EF4-FFF2-40B4-BE49-F238E27FC236}">
              <a16:creationId xmlns:a16="http://schemas.microsoft.com/office/drawing/2014/main" id="{698498B6-3BA6-402E-BB4B-4DD65A82CBD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58" name="TextBox 2357">
          <a:extLst>
            <a:ext uri="{FF2B5EF4-FFF2-40B4-BE49-F238E27FC236}">
              <a16:creationId xmlns:a16="http://schemas.microsoft.com/office/drawing/2014/main" id="{3BDCC198-7BBC-4081-8AD9-A4705FBF1570}"/>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59" name="TextBox 2358">
          <a:extLst>
            <a:ext uri="{FF2B5EF4-FFF2-40B4-BE49-F238E27FC236}">
              <a16:creationId xmlns:a16="http://schemas.microsoft.com/office/drawing/2014/main" id="{802906D2-3D4F-45C5-B403-FED6DE0AD54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60" name="TextBox 2359">
          <a:extLst>
            <a:ext uri="{FF2B5EF4-FFF2-40B4-BE49-F238E27FC236}">
              <a16:creationId xmlns:a16="http://schemas.microsoft.com/office/drawing/2014/main" id="{F15BCD29-6FE6-4873-AC2C-CC7AD3AB60C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61" name="TextBox 2360">
          <a:extLst>
            <a:ext uri="{FF2B5EF4-FFF2-40B4-BE49-F238E27FC236}">
              <a16:creationId xmlns:a16="http://schemas.microsoft.com/office/drawing/2014/main" id="{60545598-4531-453D-985B-8DF60D70F676}"/>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62" name="TextBox 2361">
          <a:extLst>
            <a:ext uri="{FF2B5EF4-FFF2-40B4-BE49-F238E27FC236}">
              <a16:creationId xmlns:a16="http://schemas.microsoft.com/office/drawing/2014/main" id="{BFA06A1A-2305-4622-9111-B3CD89366506}"/>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63" name="TextBox 2362">
          <a:extLst>
            <a:ext uri="{FF2B5EF4-FFF2-40B4-BE49-F238E27FC236}">
              <a16:creationId xmlns:a16="http://schemas.microsoft.com/office/drawing/2014/main" id="{3EE6301E-F033-4E63-9936-E1DC9D2046B6}"/>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64" name="TextBox 2363">
          <a:extLst>
            <a:ext uri="{FF2B5EF4-FFF2-40B4-BE49-F238E27FC236}">
              <a16:creationId xmlns:a16="http://schemas.microsoft.com/office/drawing/2014/main" id="{44FE0070-B0B1-443C-88B0-8C95EDEFBEB4}"/>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65" name="TextBox 2364">
          <a:extLst>
            <a:ext uri="{FF2B5EF4-FFF2-40B4-BE49-F238E27FC236}">
              <a16:creationId xmlns:a16="http://schemas.microsoft.com/office/drawing/2014/main" id="{CA5AE53A-23CA-44AA-81F5-562A8F874AB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66" name="TextBox 2365">
          <a:extLst>
            <a:ext uri="{FF2B5EF4-FFF2-40B4-BE49-F238E27FC236}">
              <a16:creationId xmlns:a16="http://schemas.microsoft.com/office/drawing/2014/main" id="{E27A7486-35E5-4368-B7F7-14BE8359D4B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67" name="TextBox 2366">
          <a:extLst>
            <a:ext uri="{FF2B5EF4-FFF2-40B4-BE49-F238E27FC236}">
              <a16:creationId xmlns:a16="http://schemas.microsoft.com/office/drawing/2014/main" id="{B32A68A4-B606-45CD-A431-163745FBE76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68" name="TextBox 2367">
          <a:extLst>
            <a:ext uri="{FF2B5EF4-FFF2-40B4-BE49-F238E27FC236}">
              <a16:creationId xmlns:a16="http://schemas.microsoft.com/office/drawing/2014/main" id="{262C974C-92CC-4BB2-8D08-ED5AAC001A0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69" name="TextBox 2368">
          <a:extLst>
            <a:ext uri="{FF2B5EF4-FFF2-40B4-BE49-F238E27FC236}">
              <a16:creationId xmlns:a16="http://schemas.microsoft.com/office/drawing/2014/main" id="{EDB2C46A-AF2C-437B-AF77-1B0900D0A5C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70" name="TextBox 2369">
          <a:extLst>
            <a:ext uri="{FF2B5EF4-FFF2-40B4-BE49-F238E27FC236}">
              <a16:creationId xmlns:a16="http://schemas.microsoft.com/office/drawing/2014/main" id="{08978159-E929-4DDA-AD31-A49E3B0821E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71" name="TextBox 2370">
          <a:extLst>
            <a:ext uri="{FF2B5EF4-FFF2-40B4-BE49-F238E27FC236}">
              <a16:creationId xmlns:a16="http://schemas.microsoft.com/office/drawing/2014/main" id="{F020D53F-FA55-4949-B75F-88DB476D3E5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72" name="TextBox 2371">
          <a:extLst>
            <a:ext uri="{FF2B5EF4-FFF2-40B4-BE49-F238E27FC236}">
              <a16:creationId xmlns:a16="http://schemas.microsoft.com/office/drawing/2014/main" id="{8AD288D4-C3D9-4905-B571-B5C2FB8A911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73" name="TextBox 2372">
          <a:extLst>
            <a:ext uri="{FF2B5EF4-FFF2-40B4-BE49-F238E27FC236}">
              <a16:creationId xmlns:a16="http://schemas.microsoft.com/office/drawing/2014/main" id="{55526A4E-0AD9-4E75-9AED-8444F937ABF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74" name="TextBox 2373">
          <a:extLst>
            <a:ext uri="{FF2B5EF4-FFF2-40B4-BE49-F238E27FC236}">
              <a16:creationId xmlns:a16="http://schemas.microsoft.com/office/drawing/2014/main" id="{6E09086F-3030-4FB1-AF2A-51C327FF148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75" name="TextBox 2374">
          <a:extLst>
            <a:ext uri="{FF2B5EF4-FFF2-40B4-BE49-F238E27FC236}">
              <a16:creationId xmlns:a16="http://schemas.microsoft.com/office/drawing/2014/main" id="{2C4A1261-F9DE-4FBC-96F7-D2D7BFB2109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76" name="TextBox 2375">
          <a:extLst>
            <a:ext uri="{FF2B5EF4-FFF2-40B4-BE49-F238E27FC236}">
              <a16:creationId xmlns:a16="http://schemas.microsoft.com/office/drawing/2014/main" id="{21C29C47-758F-4D25-A826-9087F97A435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77" name="TextBox 2376">
          <a:extLst>
            <a:ext uri="{FF2B5EF4-FFF2-40B4-BE49-F238E27FC236}">
              <a16:creationId xmlns:a16="http://schemas.microsoft.com/office/drawing/2014/main" id="{C555C7CB-5B79-403F-959D-0FC76571F4E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78" name="TextBox 2377">
          <a:extLst>
            <a:ext uri="{FF2B5EF4-FFF2-40B4-BE49-F238E27FC236}">
              <a16:creationId xmlns:a16="http://schemas.microsoft.com/office/drawing/2014/main" id="{A120A2BB-A177-4361-B3C4-38A4A7B398D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79" name="TextBox 2378">
          <a:extLst>
            <a:ext uri="{FF2B5EF4-FFF2-40B4-BE49-F238E27FC236}">
              <a16:creationId xmlns:a16="http://schemas.microsoft.com/office/drawing/2014/main" id="{069E498A-1DC4-4574-BF9D-2F5BDBC3F05F}"/>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80" name="TextBox 2379">
          <a:extLst>
            <a:ext uri="{FF2B5EF4-FFF2-40B4-BE49-F238E27FC236}">
              <a16:creationId xmlns:a16="http://schemas.microsoft.com/office/drawing/2014/main" id="{F80A0DF2-66D0-478B-9D7A-873B8B41532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81" name="TextBox 2380">
          <a:extLst>
            <a:ext uri="{FF2B5EF4-FFF2-40B4-BE49-F238E27FC236}">
              <a16:creationId xmlns:a16="http://schemas.microsoft.com/office/drawing/2014/main" id="{5ED74813-4115-49E3-8BE9-A6335EB3E3C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82" name="TextBox 2381">
          <a:extLst>
            <a:ext uri="{FF2B5EF4-FFF2-40B4-BE49-F238E27FC236}">
              <a16:creationId xmlns:a16="http://schemas.microsoft.com/office/drawing/2014/main" id="{BB181ACD-80CC-41E4-B0EF-A17F5F38610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83" name="TextBox 2382">
          <a:extLst>
            <a:ext uri="{FF2B5EF4-FFF2-40B4-BE49-F238E27FC236}">
              <a16:creationId xmlns:a16="http://schemas.microsoft.com/office/drawing/2014/main" id="{0D901399-2986-4E9C-9290-3B5194BB7CE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84" name="TextBox 2383">
          <a:extLst>
            <a:ext uri="{FF2B5EF4-FFF2-40B4-BE49-F238E27FC236}">
              <a16:creationId xmlns:a16="http://schemas.microsoft.com/office/drawing/2014/main" id="{1EF238FE-0E99-4B71-B8F0-DDC4C60D643E}"/>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85" name="TextBox 2384">
          <a:extLst>
            <a:ext uri="{FF2B5EF4-FFF2-40B4-BE49-F238E27FC236}">
              <a16:creationId xmlns:a16="http://schemas.microsoft.com/office/drawing/2014/main" id="{59EFE73E-9AC5-4D1F-B923-957BD87D37E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386" name="TextBox 2385">
          <a:extLst>
            <a:ext uri="{FF2B5EF4-FFF2-40B4-BE49-F238E27FC236}">
              <a16:creationId xmlns:a16="http://schemas.microsoft.com/office/drawing/2014/main" id="{44A73CD5-8969-499B-8055-347A63BE5FE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87" name="TextBox 2386">
          <a:extLst>
            <a:ext uri="{FF2B5EF4-FFF2-40B4-BE49-F238E27FC236}">
              <a16:creationId xmlns:a16="http://schemas.microsoft.com/office/drawing/2014/main" id="{16A9BB1C-6C25-45AD-B596-F2F99D5DCF1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88" name="TextBox 2387">
          <a:extLst>
            <a:ext uri="{FF2B5EF4-FFF2-40B4-BE49-F238E27FC236}">
              <a16:creationId xmlns:a16="http://schemas.microsoft.com/office/drawing/2014/main" id="{4D231B08-F726-48C5-999A-64739A39FC4B}"/>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89" name="TextBox 2388">
          <a:extLst>
            <a:ext uri="{FF2B5EF4-FFF2-40B4-BE49-F238E27FC236}">
              <a16:creationId xmlns:a16="http://schemas.microsoft.com/office/drawing/2014/main" id="{DF8D4726-EC88-47C7-AE95-BB68B4120094}"/>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90" name="TextBox 2389">
          <a:extLst>
            <a:ext uri="{FF2B5EF4-FFF2-40B4-BE49-F238E27FC236}">
              <a16:creationId xmlns:a16="http://schemas.microsoft.com/office/drawing/2014/main" id="{38253A8F-CAE2-4336-8B5E-4D6C20A4FE6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91" name="TextBox 2390">
          <a:extLst>
            <a:ext uri="{FF2B5EF4-FFF2-40B4-BE49-F238E27FC236}">
              <a16:creationId xmlns:a16="http://schemas.microsoft.com/office/drawing/2014/main" id="{0A999795-FDB1-4296-8BC8-519AA8315A44}"/>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92" name="TextBox 2391">
          <a:extLst>
            <a:ext uri="{FF2B5EF4-FFF2-40B4-BE49-F238E27FC236}">
              <a16:creationId xmlns:a16="http://schemas.microsoft.com/office/drawing/2014/main" id="{6C74CFA1-730C-4928-B416-DE9C9E80580B}"/>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93" name="TextBox 2392">
          <a:extLst>
            <a:ext uri="{FF2B5EF4-FFF2-40B4-BE49-F238E27FC236}">
              <a16:creationId xmlns:a16="http://schemas.microsoft.com/office/drawing/2014/main" id="{8F4ED674-9210-46BE-97E3-A6C82014B2D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94" name="TextBox 2393">
          <a:extLst>
            <a:ext uri="{FF2B5EF4-FFF2-40B4-BE49-F238E27FC236}">
              <a16:creationId xmlns:a16="http://schemas.microsoft.com/office/drawing/2014/main" id="{51EC8044-B887-42E9-9CA0-F7975DE99B3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95" name="TextBox 2394">
          <a:extLst>
            <a:ext uri="{FF2B5EF4-FFF2-40B4-BE49-F238E27FC236}">
              <a16:creationId xmlns:a16="http://schemas.microsoft.com/office/drawing/2014/main" id="{F053610C-9077-4A3D-8811-4730849786D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96" name="TextBox 2395">
          <a:extLst>
            <a:ext uri="{FF2B5EF4-FFF2-40B4-BE49-F238E27FC236}">
              <a16:creationId xmlns:a16="http://schemas.microsoft.com/office/drawing/2014/main" id="{BF1D1462-BFEE-479C-AA58-6BE3EF91ABD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97" name="TextBox 2396">
          <a:extLst>
            <a:ext uri="{FF2B5EF4-FFF2-40B4-BE49-F238E27FC236}">
              <a16:creationId xmlns:a16="http://schemas.microsoft.com/office/drawing/2014/main" id="{FD00F461-8B5E-4445-B585-6D268DE3467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98" name="TextBox 2397">
          <a:extLst>
            <a:ext uri="{FF2B5EF4-FFF2-40B4-BE49-F238E27FC236}">
              <a16:creationId xmlns:a16="http://schemas.microsoft.com/office/drawing/2014/main" id="{0ED6EF37-3FC3-4CCD-8C1A-9FC5EC9D06D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399" name="TextBox 2398">
          <a:extLst>
            <a:ext uri="{FF2B5EF4-FFF2-40B4-BE49-F238E27FC236}">
              <a16:creationId xmlns:a16="http://schemas.microsoft.com/office/drawing/2014/main" id="{66F238EB-31D4-4C13-95BE-52C87DC4090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00" name="TextBox 2399">
          <a:extLst>
            <a:ext uri="{FF2B5EF4-FFF2-40B4-BE49-F238E27FC236}">
              <a16:creationId xmlns:a16="http://schemas.microsoft.com/office/drawing/2014/main" id="{69C099E4-6757-45A6-8D48-EC25948DA84F}"/>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01" name="TextBox 2400">
          <a:extLst>
            <a:ext uri="{FF2B5EF4-FFF2-40B4-BE49-F238E27FC236}">
              <a16:creationId xmlns:a16="http://schemas.microsoft.com/office/drawing/2014/main" id="{6BE18A1A-1A38-4C43-94D2-0204BA6894D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02" name="TextBox 2401">
          <a:extLst>
            <a:ext uri="{FF2B5EF4-FFF2-40B4-BE49-F238E27FC236}">
              <a16:creationId xmlns:a16="http://schemas.microsoft.com/office/drawing/2014/main" id="{7F2B6AB2-324D-480B-9587-AB7BFD63399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03" name="TextBox 2402">
          <a:extLst>
            <a:ext uri="{FF2B5EF4-FFF2-40B4-BE49-F238E27FC236}">
              <a16:creationId xmlns:a16="http://schemas.microsoft.com/office/drawing/2014/main" id="{733855BD-32A7-4CAE-9880-5C47DEE6A44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04" name="TextBox 2403">
          <a:extLst>
            <a:ext uri="{FF2B5EF4-FFF2-40B4-BE49-F238E27FC236}">
              <a16:creationId xmlns:a16="http://schemas.microsoft.com/office/drawing/2014/main" id="{36EE0822-6720-4755-B99F-CA59CCB02ADE}"/>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05" name="TextBox 2404">
          <a:extLst>
            <a:ext uri="{FF2B5EF4-FFF2-40B4-BE49-F238E27FC236}">
              <a16:creationId xmlns:a16="http://schemas.microsoft.com/office/drawing/2014/main" id="{0CDD56A9-3A20-4A34-914E-FC3DB876932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06" name="TextBox 2405">
          <a:extLst>
            <a:ext uri="{FF2B5EF4-FFF2-40B4-BE49-F238E27FC236}">
              <a16:creationId xmlns:a16="http://schemas.microsoft.com/office/drawing/2014/main" id="{C08C3AE6-BD72-4653-9F8E-5D3BB234A25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07" name="TextBox 2406">
          <a:extLst>
            <a:ext uri="{FF2B5EF4-FFF2-40B4-BE49-F238E27FC236}">
              <a16:creationId xmlns:a16="http://schemas.microsoft.com/office/drawing/2014/main" id="{21249FBE-D4D2-4601-94C4-AF80DDE75AD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08" name="TextBox 2407">
          <a:extLst>
            <a:ext uri="{FF2B5EF4-FFF2-40B4-BE49-F238E27FC236}">
              <a16:creationId xmlns:a16="http://schemas.microsoft.com/office/drawing/2014/main" id="{CABCE71F-3B7D-4104-8C83-0C47B41D787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09" name="TextBox 2408">
          <a:extLst>
            <a:ext uri="{FF2B5EF4-FFF2-40B4-BE49-F238E27FC236}">
              <a16:creationId xmlns:a16="http://schemas.microsoft.com/office/drawing/2014/main" id="{71257C23-B3B0-4733-827A-26C607BD5D7E}"/>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10" name="TextBox 2409">
          <a:extLst>
            <a:ext uri="{FF2B5EF4-FFF2-40B4-BE49-F238E27FC236}">
              <a16:creationId xmlns:a16="http://schemas.microsoft.com/office/drawing/2014/main" id="{410587C1-1AAA-45CC-8736-ED0C755D4523}"/>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11" name="TextBox 2410">
          <a:extLst>
            <a:ext uri="{FF2B5EF4-FFF2-40B4-BE49-F238E27FC236}">
              <a16:creationId xmlns:a16="http://schemas.microsoft.com/office/drawing/2014/main" id="{93923D02-4C27-40E7-AE13-E28B30500AEC}"/>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12" name="TextBox 2411">
          <a:extLst>
            <a:ext uri="{FF2B5EF4-FFF2-40B4-BE49-F238E27FC236}">
              <a16:creationId xmlns:a16="http://schemas.microsoft.com/office/drawing/2014/main" id="{267742EA-9A70-427F-BF35-72A7F9AE571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13" name="TextBox 2412">
          <a:extLst>
            <a:ext uri="{FF2B5EF4-FFF2-40B4-BE49-F238E27FC236}">
              <a16:creationId xmlns:a16="http://schemas.microsoft.com/office/drawing/2014/main" id="{D27221E2-47FA-44A2-8B81-B612CDA78F0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14" name="TextBox 2413">
          <a:extLst>
            <a:ext uri="{FF2B5EF4-FFF2-40B4-BE49-F238E27FC236}">
              <a16:creationId xmlns:a16="http://schemas.microsoft.com/office/drawing/2014/main" id="{B9975425-5550-4510-938B-61E0FF9B28A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15" name="TextBox 2414">
          <a:extLst>
            <a:ext uri="{FF2B5EF4-FFF2-40B4-BE49-F238E27FC236}">
              <a16:creationId xmlns:a16="http://schemas.microsoft.com/office/drawing/2014/main" id="{F6E670D7-7667-447D-9BF8-C0FC98275A5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16" name="TextBox 2415">
          <a:extLst>
            <a:ext uri="{FF2B5EF4-FFF2-40B4-BE49-F238E27FC236}">
              <a16:creationId xmlns:a16="http://schemas.microsoft.com/office/drawing/2014/main" id="{985027B2-AB93-4F28-8E56-1649DF263AC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17" name="TextBox 2416">
          <a:extLst>
            <a:ext uri="{FF2B5EF4-FFF2-40B4-BE49-F238E27FC236}">
              <a16:creationId xmlns:a16="http://schemas.microsoft.com/office/drawing/2014/main" id="{222C0E9D-8157-4DD0-9582-2C4F3A32F49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18" name="TextBox 2417">
          <a:extLst>
            <a:ext uri="{FF2B5EF4-FFF2-40B4-BE49-F238E27FC236}">
              <a16:creationId xmlns:a16="http://schemas.microsoft.com/office/drawing/2014/main" id="{CB15DE5E-0FB7-4E8E-93F0-9FF9F0A003D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19" name="TextBox 2418">
          <a:extLst>
            <a:ext uri="{FF2B5EF4-FFF2-40B4-BE49-F238E27FC236}">
              <a16:creationId xmlns:a16="http://schemas.microsoft.com/office/drawing/2014/main" id="{47CB0475-3DB2-42DA-A5B1-5625BB9FFF2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20" name="TextBox 2419">
          <a:extLst>
            <a:ext uri="{FF2B5EF4-FFF2-40B4-BE49-F238E27FC236}">
              <a16:creationId xmlns:a16="http://schemas.microsoft.com/office/drawing/2014/main" id="{204E59FA-2397-48BD-AC24-DEB5977005E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21" name="TextBox 2420">
          <a:extLst>
            <a:ext uri="{FF2B5EF4-FFF2-40B4-BE49-F238E27FC236}">
              <a16:creationId xmlns:a16="http://schemas.microsoft.com/office/drawing/2014/main" id="{98BF089D-D8B4-423A-9B13-BFE12761D0F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22" name="TextBox 2421">
          <a:extLst>
            <a:ext uri="{FF2B5EF4-FFF2-40B4-BE49-F238E27FC236}">
              <a16:creationId xmlns:a16="http://schemas.microsoft.com/office/drawing/2014/main" id="{71565DFA-6ACC-49D0-9DB9-11F5DE77D22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23" name="TextBox 2422">
          <a:extLst>
            <a:ext uri="{FF2B5EF4-FFF2-40B4-BE49-F238E27FC236}">
              <a16:creationId xmlns:a16="http://schemas.microsoft.com/office/drawing/2014/main" id="{6D0888AE-988F-4692-A256-22C063057E5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24" name="TextBox 2423">
          <a:extLst>
            <a:ext uri="{FF2B5EF4-FFF2-40B4-BE49-F238E27FC236}">
              <a16:creationId xmlns:a16="http://schemas.microsoft.com/office/drawing/2014/main" id="{5C4B9404-44A5-4B1E-BFC8-97D3194E8E87}"/>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25" name="TextBox 2424">
          <a:extLst>
            <a:ext uri="{FF2B5EF4-FFF2-40B4-BE49-F238E27FC236}">
              <a16:creationId xmlns:a16="http://schemas.microsoft.com/office/drawing/2014/main" id="{E0360CE5-6B79-4C41-9C0F-307DD060CD3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26" name="TextBox 2425">
          <a:extLst>
            <a:ext uri="{FF2B5EF4-FFF2-40B4-BE49-F238E27FC236}">
              <a16:creationId xmlns:a16="http://schemas.microsoft.com/office/drawing/2014/main" id="{E0405818-D3A3-4804-AD62-AEB439328DFE}"/>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27" name="TextBox 2426">
          <a:extLst>
            <a:ext uri="{FF2B5EF4-FFF2-40B4-BE49-F238E27FC236}">
              <a16:creationId xmlns:a16="http://schemas.microsoft.com/office/drawing/2014/main" id="{5C55D0D5-A43E-4A17-B12A-7D6BAA7A936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28" name="TextBox 2427">
          <a:extLst>
            <a:ext uri="{FF2B5EF4-FFF2-40B4-BE49-F238E27FC236}">
              <a16:creationId xmlns:a16="http://schemas.microsoft.com/office/drawing/2014/main" id="{B605E2A4-F9ED-4A1A-83CF-350F8F8CCF2D}"/>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29" name="TextBox 2428">
          <a:extLst>
            <a:ext uri="{FF2B5EF4-FFF2-40B4-BE49-F238E27FC236}">
              <a16:creationId xmlns:a16="http://schemas.microsoft.com/office/drawing/2014/main" id="{C618FFDF-184E-4273-B8ED-1C7D1DD1C426}"/>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30" name="TextBox 2429">
          <a:extLst>
            <a:ext uri="{FF2B5EF4-FFF2-40B4-BE49-F238E27FC236}">
              <a16:creationId xmlns:a16="http://schemas.microsoft.com/office/drawing/2014/main" id="{783CFE61-14A1-4BAF-A059-A1924F5D1967}"/>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31" name="TextBox 2430">
          <a:extLst>
            <a:ext uri="{FF2B5EF4-FFF2-40B4-BE49-F238E27FC236}">
              <a16:creationId xmlns:a16="http://schemas.microsoft.com/office/drawing/2014/main" id="{5BBEA0ED-B289-4BAC-A0A0-A5047E72919D}"/>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32" name="TextBox 2431">
          <a:extLst>
            <a:ext uri="{FF2B5EF4-FFF2-40B4-BE49-F238E27FC236}">
              <a16:creationId xmlns:a16="http://schemas.microsoft.com/office/drawing/2014/main" id="{49557976-22C4-4FBB-B6C4-815118538C4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33" name="TextBox 2432">
          <a:extLst>
            <a:ext uri="{FF2B5EF4-FFF2-40B4-BE49-F238E27FC236}">
              <a16:creationId xmlns:a16="http://schemas.microsoft.com/office/drawing/2014/main" id="{9565D6EB-B440-496F-AF01-6F624D01CB5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34" name="TextBox 2433">
          <a:extLst>
            <a:ext uri="{FF2B5EF4-FFF2-40B4-BE49-F238E27FC236}">
              <a16:creationId xmlns:a16="http://schemas.microsoft.com/office/drawing/2014/main" id="{8521C3AF-898F-408F-AD1C-F54A740F2DA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35" name="TextBox 2434">
          <a:extLst>
            <a:ext uri="{FF2B5EF4-FFF2-40B4-BE49-F238E27FC236}">
              <a16:creationId xmlns:a16="http://schemas.microsoft.com/office/drawing/2014/main" id="{FEE40B16-3099-4C77-8468-DAAC03740BA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36" name="TextBox 2435">
          <a:extLst>
            <a:ext uri="{FF2B5EF4-FFF2-40B4-BE49-F238E27FC236}">
              <a16:creationId xmlns:a16="http://schemas.microsoft.com/office/drawing/2014/main" id="{49B54B3C-4724-4604-BCDD-E5204394FBA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37" name="TextBox 2436">
          <a:extLst>
            <a:ext uri="{FF2B5EF4-FFF2-40B4-BE49-F238E27FC236}">
              <a16:creationId xmlns:a16="http://schemas.microsoft.com/office/drawing/2014/main" id="{7ACCDBE3-6D87-4BB5-B751-E21D1247095E}"/>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38" name="TextBox 2437">
          <a:extLst>
            <a:ext uri="{FF2B5EF4-FFF2-40B4-BE49-F238E27FC236}">
              <a16:creationId xmlns:a16="http://schemas.microsoft.com/office/drawing/2014/main" id="{00A937D4-8E90-4CC1-A615-DE0980211C4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39" name="TextBox 2438">
          <a:extLst>
            <a:ext uri="{FF2B5EF4-FFF2-40B4-BE49-F238E27FC236}">
              <a16:creationId xmlns:a16="http://schemas.microsoft.com/office/drawing/2014/main" id="{6D94F203-6947-4603-9A5E-5217986B56B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40" name="TextBox 2439">
          <a:extLst>
            <a:ext uri="{FF2B5EF4-FFF2-40B4-BE49-F238E27FC236}">
              <a16:creationId xmlns:a16="http://schemas.microsoft.com/office/drawing/2014/main" id="{2BB748E2-26C0-4716-B1AA-4CAF3240C440}"/>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41" name="TextBox 2440">
          <a:extLst>
            <a:ext uri="{FF2B5EF4-FFF2-40B4-BE49-F238E27FC236}">
              <a16:creationId xmlns:a16="http://schemas.microsoft.com/office/drawing/2014/main" id="{A3262BC7-060D-4432-80F3-0C3F3EA4F366}"/>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42" name="TextBox 2441">
          <a:extLst>
            <a:ext uri="{FF2B5EF4-FFF2-40B4-BE49-F238E27FC236}">
              <a16:creationId xmlns:a16="http://schemas.microsoft.com/office/drawing/2014/main" id="{7BCB90C1-4E62-4F4C-BB1A-713339F58E8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43" name="TextBox 2442">
          <a:extLst>
            <a:ext uri="{FF2B5EF4-FFF2-40B4-BE49-F238E27FC236}">
              <a16:creationId xmlns:a16="http://schemas.microsoft.com/office/drawing/2014/main" id="{9DBE2261-A6A8-4408-9B25-C908FD9EC3A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44" name="TextBox 2443">
          <a:extLst>
            <a:ext uri="{FF2B5EF4-FFF2-40B4-BE49-F238E27FC236}">
              <a16:creationId xmlns:a16="http://schemas.microsoft.com/office/drawing/2014/main" id="{8BFAF413-BE61-490B-AB29-1BF4D7791983}"/>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45" name="TextBox 2444">
          <a:extLst>
            <a:ext uri="{FF2B5EF4-FFF2-40B4-BE49-F238E27FC236}">
              <a16:creationId xmlns:a16="http://schemas.microsoft.com/office/drawing/2014/main" id="{F8794C95-35A6-4E20-8A0C-BE162D4CE48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46" name="TextBox 2445">
          <a:extLst>
            <a:ext uri="{FF2B5EF4-FFF2-40B4-BE49-F238E27FC236}">
              <a16:creationId xmlns:a16="http://schemas.microsoft.com/office/drawing/2014/main" id="{C798090A-72E2-4978-BA28-14EFC6379CC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47" name="TextBox 2446">
          <a:extLst>
            <a:ext uri="{FF2B5EF4-FFF2-40B4-BE49-F238E27FC236}">
              <a16:creationId xmlns:a16="http://schemas.microsoft.com/office/drawing/2014/main" id="{08F604EA-FBE3-472E-B852-96113B548F34}"/>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48" name="TextBox 2447">
          <a:extLst>
            <a:ext uri="{FF2B5EF4-FFF2-40B4-BE49-F238E27FC236}">
              <a16:creationId xmlns:a16="http://schemas.microsoft.com/office/drawing/2014/main" id="{B6125667-761C-46B4-8217-C9E06BEA3C0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49" name="TextBox 2448">
          <a:extLst>
            <a:ext uri="{FF2B5EF4-FFF2-40B4-BE49-F238E27FC236}">
              <a16:creationId xmlns:a16="http://schemas.microsoft.com/office/drawing/2014/main" id="{31E0CB1B-D7D7-4084-BDEA-95CF393ADCB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50" name="TextBox 2449">
          <a:extLst>
            <a:ext uri="{FF2B5EF4-FFF2-40B4-BE49-F238E27FC236}">
              <a16:creationId xmlns:a16="http://schemas.microsoft.com/office/drawing/2014/main" id="{7501F5AF-47EA-4E2E-83D6-0C0779FE835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51" name="TextBox 2450">
          <a:extLst>
            <a:ext uri="{FF2B5EF4-FFF2-40B4-BE49-F238E27FC236}">
              <a16:creationId xmlns:a16="http://schemas.microsoft.com/office/drawing/2014/main" id="{F7EBBCDC-3789-4F59-A9FC-3935A0E80744}"/>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52" name="TextBox 2451">
          <a:extLst>
            <a:ext uri="{FF2B5EF4-FFF2-40B4-BE49-F238E27FC236}">
              <a16:creationId xmlns:a16="http://schemas.microsoft.com/office/drawing/2014/main" id="{C50CAD52-31A3-4C34-88D7-766BF1276D3E}"/>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53" name="TextBox 2452">
          <a:extLst>
            <a:ext uri="{FF2B5EF4-FFF2-40B4-BE49-F238E27FC236}">
              <a16:creationId xmlns:a16="http://schemas.microsoft.com/office/drawing/2014/main" id="{A1DBD67D-B7A4-4636-ABD7-D965B11256C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54" name="TextBox 2453">
          <a:extLst>
            <a:ext uri="{FF2B5EF4-FFF2-40B4-BE49-F238E27FC236}">
              <a16:creationId xmlns:a16="http://schemas.microsoft.com/office/drawing/2014/main" id="{2F12471D-A19B-4F5A-A82F-E7D1382FB2F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55" name="TextBox 2454">
          <a:extLst>
            <a:ext uri="{FF2B5EF4-FFF2-40B4-BE49-F238E27FC236}">
              <a16:creationId xmlns:a16="http://schemas.microsoft.com/office/drawing/2014/main" id="{7CFC880F-4C5A-4448-93EF-BDEC368B740A}"/>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56" name="TextBox 2455">
          <a:extLst>
            <a:ext uri="{FF2B5EF4-FFF2-40B4-BE49-F238E27FC236}">
              <a16:creationId xmlns:a16="http://schemas.microsoft.com/office/drawing/2014/main" id="{AB76CCA6-1647-48CB-BA3D-010AB83E419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57" name="TextBox 2456">
          <a:extLst>
            <a:ext uri="{FF2B5EF4-FFF2-40B4-BE49-F238E27FC236}">
              <a16:creationId xmlns:a16="http://schemas.microsoft.com/office/drawing/2014/main" id="{87917B1A-0F39-4C96-9272-EE768A62074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58" name="TextBox 2457">
          <a:extLst>
            <a:ext uri="{FF2B5EF4-FFF2-40B4-BE49-F238E27FC236}">
              <a16:creationId xmlns:a16="http://schemas.microsoft.com/office/drawing/2014/main" id="{0ED879F4-9B4F-412C-8228-046CE7B97AD1}"/>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59" name="TextBox 2458">
          <a:extLst>
            <a:ext uri="{FF2B5EF4-FFF2-40B4-BE49-F238E27FC236}">
              <a16:creationId xmlns:a16="http://schemas.microsoft.com/office/drawing/2014/main" id="{C1F1FFC7-FF82-4BAA-A485-04C7113593D0}"/>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60" name="TextBox 2459">
          <a:extLst>
            <a:ext uri="{FF2B5EF4-FFF2-40B4-BE49-F238E27FC236}">
              <a16:creationId xmlns:a16="http://schemas.microsoft.com/office/drawing/2014/main" id="{C85D01B7-7E2F-4CD6-B18E-5832DA59147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61" name="TextBox 2460">
          <a:extLst>
            <a:ext uri="{FF2B5EF4-FFF2-40B4-BE49-F238E27FC236}">
              <a16:creationId xmlns:a16="http://schemas.microsoft.com/office/drawing/2014/main" id="{842690E3-DCA7-4DFB-BCC5-A90C8A2DAF4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62" name="TextBox 2461">
          <a:extLst>
            <a:ext uri="{FF2B5EF4-FFF2-40B4-BE49-F238E27FC236}">
              <a16:creationId xmlns:a16="http://schemas.microsoft.com/office/drawing/2014/main" id="{7BEBF198-A673-41D3-AC19-BB7BCB780D0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63" name="TextBox 2462">
          <a:extLst>
            <a:ext uri="{FF2B5EF4-FFF2-40B4-BE49-F238E27FC236}">
              <a16:creationId xmlns:a16="http://schemas.microsoft.com/office/drawing/2014/main" id="{ABC3FDA2-3FD1-4107-AD86-31A039D39C9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64" name="TextBox 2463">
          <a:extLst>
            <a:ext uri="{FF2B5EF4-FFF2-40B4-BE49-F238E27FC236}">
              <a16:creationId xmlns:a16="http://schemas.microsoft.com/office/drawing/2014/main" id="{0DC144CC-08DE-4F3D-B16F-8BDE104A7F2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65" name="TextBox 2464">
          <a:extLst>
            <a:ext uri="{FF2B5EF4-FFF2-40B4-BE49-F238E27FC236}">
              <a16:creationId xmlns:a16="http://schemas.microsoft.com/office/drawing/2014/main" id="{3EB65DCA-95D6-412B-AEC3-EF8901A346F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66" name="TextBox 2465">
          <a:extLst>
            <a:ext uri="{FF2B5EF4-FFF2-40B4-BE49-F238E27FC236}">
              <a16:creationId xmlns:a16="http://schemas.microsoft.com/office/drawing/2014/main" id="{DF02FBB4-BF9A-4546-BF16-F84E511F95D1}"/>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67" name="TextBox 2466">
          <a:extLst>
            <a:ext uri="{FF2B5EF4-FFF2-40B4-BE49-F238E27FC236}">
              <a16:creationId xmlns:a16="http://schemas.microsoft.com/office/drawing/2014/main" id="{D5E48C2C-560A-4371-B62B-727E3FE441CC}"/>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68" name="TextBox 2467">
          <a:extLst>
            <a:ext uri="{FF2B5EF4-FFF2-40B4-BE49-F238E27FC236}">
              <a16:creationId xmlns:a16="http://schemas.microsoft.com/office/drawing/2014/main" id="{31A7F6A3-C5F9-47B1-9E49-B881BA32267D}"/>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69" name="TextBox 2468">
          <a:extLst>
            <a:ext uri="{FF2B5EF4-FFF2-40B4-BE49-F238E27FC236}">
              <a16:creationId xmlns:a16="http://schemas.microsoft.com/office/drawing/2014/main" id="{C08474B3-BA87-40A0-B79A-7F509AE2431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70" name="TextBox 2469">
          <a:extLst>
            <a:ext uri="{FF2B5EF4-FFF2-40B4-BE49-F238E27FC236}">
              <a16:creationId xmlns:a16="http://schemas.microsoft.com/office/drawing/2014/main" id="{3AE81789-1C79-433B-89D6-1841D702DB7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71" name="TextBox 2470">
          <a:extLst>
            <a:ext uri="{FF2B5EF4-FFF2-40B4-BE49-F238E27FC236}">
              <a16:creationId xmlns:a16="http://schemas.microsoft.com/office/drawing/2014/main" id="{63538A74-9CE9-41FE-966D-BCDB60B0E6E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72" name="TextBox 2471">
          <a:extLst>
            <a:ext uri="{FF2B5EF4-FFF2-40B4-BE49-F238E27FC236}">
              <a16:creationId xmlns:a16="http://schemas.microsoft.com/office/drawing/2014/main" id="{176E3A01-3A40-40F7-9C4E-3FC56C1DE30E}"/>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73" name="TextBox 2472">
          <a:extLst>
            <a:ext uri="{FF2B5EF4-FFF2-40B4-BE49-F238E27FC236}">
              <a16:creationId xmlns:a16="http://schemas.microsoft.com/office/drawing/2014/main" id="{45CA9679-A36A-4B33-BD17-AF18CB1BF2C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74" name="TextBox 2473">
          <a:extLst>
            <a:ext uri="{FF2B5EF4-FFF2-40B4-BE49-F238E27FC236}">
              <a16:creationId xmlns:a16="http://schemas.microsoft.com/office/drawing/2014/main" id="{77D0A0D7-770C-46BC-B4C1-970CEACAD48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75" name="TextBox 2474">
          <a:extLst>
            <a:ext uri="{FF2B5EF4-FFF2-40B4-BE49-F238E27FC236}">
              <a16:creationId xmlns:a16="http://schemas.microsoft.com/office/drawing/2014/main" id="{66A22141-8C24-491D-95A9-61BFD2B9603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76" name="TextBox 2475">
          <a:extLst>
            <a:ext uri="{FF2B5EF4-FFF2-40B4-BE49-F238E27FC236}">
              <a16:creationId xmlns:a16="http://schemas.microsoft.com/office/drawing/2014/main" id="{4E7ABAF5-B1A7-4C1B-A659-40CE39F2887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77" name="TextBox 2476">
          <a:extLst>
            <a:ext uri="{FF2B5EF4-FFF2-40B4-BE49-F238E27FC236}">
              <a16:creationId xmlns:a16="http://schemas.microsoft.com/office/drawing/2014/main" id="{C0BFB6D9-CFA9-4F0D-BA45-A5BD0CDDD6B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78" name="TextBox 2477">
          <a:extLst>
            <a:ext uri="{FF2B5EF4-FFF2-40B4-BE49-F238E27FC236}">
              <a16:creationId xmlns:a16="http://schemas.microsoft.com/office/drawing/2014/main" id="{DC8B027D-CC21-467E-AEE4-BEB0A73C3A9C}"/>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79" name="TextBox 2478">
          <a:extLst>
            <a:ext uri="{FF2B5EF4-FFF2-40B4-BE49-F238E27FC236}">
              <a16:creationId xmlns:a16="http://schemas.microsoft.com/office/drawing/2014/main" id="{0BD23014-B13B-48C3-AB2E-B766064E33B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80" name="TextBox 2479">
          <a:extLst>
            <a:ext uri="{FF2B5EF4-FFF2-40B4-BE49-F238E27FC236}">
              <a16:creationId xmlns:a16="http://schemas.microsoft.com/office/drawing/2014/main" id="{2DC8A2DA-7EF9-44B8-B94E-914D0A57D98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81" name="TextBox 2480">
          <a:extLst>
            <a:ext uri="{FF2B5EF4-FFF2-40B4-BE49-F238E27FC236}">
              <a16:creationId xmlns:a16="http://schemas.microsoft.com/office/drawing/2014/main" id="{DF6817D0-0D68-491F-9C5C-CDA90481223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82" name="TextBox 2481">
          <a:extLst>
            <a:ext uri="{FF2B5EF4-FFF2-40B4-BE49-F238E27FC236}">
              <a16:creationId xmlns:a16="http://schemas.microsoft.com/office/drawing/2014/main" id="{EED6D02F-EA72-4E75-9A22-971B231E40FB}"/>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83" name="TextBox 2482">
          <a:extLst>
            <a:ext uri="{FF2B5EF4-FFF2-40B4-BE49-F238E27FC236}">
              <a16:creationId xmlns:a16="http://schemas.microsoft.com/office/drawing/2014/main" id="{4A27A631-20A4-4575-8493-F88BA9C4715E}"/>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84" name="TextBox 2483">
          <a:extLst>
            <a:ext uri="{FF2B5EF4-FFF2-40B4-BE49-F238E27FC236}">
              <a16:creationId xmlns:a16="http://schemas.microsoft.com/office/drawing/2014/main" id="{A699D590-133B-40A6-969A-C87B9144EA11}"/>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85" name="TextBox 2484">
          <a:extLst>
            <a:ext uri="{FF2B5EF4-FFF2-40B4-BE49-F238E27FC236}">
              <a16:creationId xmlns:a16="http://schemas.microsoft.com/office/drawing/2014/main" id="{8D7C1E6B-4B81-4B28-90B0-967B3B45375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86" name="TextBox 2485">
          <a:extLst>
            <a:ext uri="{FF2B5EF4-FFF2-40B4-BE49-F238E27FC236}">
              <a16:creationId xmlns:a16="http://schemas.microsoft.com/office/drawing/2014/main" id="{51A7E958-422D-4C5E-921A-FBEA9BA6F49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87" name="TextBox 2486">
          <a:extLst>
            <a:ext uri="{FF2B5EF4-FFF2-40B4-BE49-F238E27FC236}">
              <a16:creationId xmlns:a16="http://schemas.microsoft.com/office/drawing/2014/main" id="{47486B78-2306-4F80-B68A-E5943705D6E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88" name="TextBox 2487">
          <a:extLst>
            <a:ext uri="{FF2B5EF4-FFF2-40B4-BE49-F238E27FC236}">
              <a16:creationId xmlns:a16="http://schemas.microsoft.com/office/drawing/2014/main" id="{BC4CFC08-2482-41A0-AEC2-C650041D94A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89" name="TextBox 2488">
          <a:extLst>
            <a:ext uri="{FF2B5EF4-FFF2-40B4-BE49-F238E27FC236}">
              <a16:creationId xmlns:a16="http://schemas.microsoft.com/office/drawing/2014/main" id="{3E378D95-5170-43DC-B26E-77443CC224E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90" name="TextBox 2489">
          <a:extLst>
            <a:ext uri="{FF2B5EF4-FFF2-40B4-BE49-F238E27FC236}">
              <a16:creationId xmlns:a16="http://schemas.microsoft.com/office/drawing/2014/main" id="{35F9C804-F74B-4719-AB7A-6DACBB3597D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91" name="TextBox 2490">
          <a:extLst>
            <a:ext uri="{FF2B5EF4-FFF2-40B4-BE49-F238E27FC236}">
              <a16:creationId xmlns:a16="http://schemas.microsoft.com/office/drawing/2014/main" id="{8B4B415D-DCB0-43AE-987D-C419BDF999CB}"/>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92" name="TextBox 2491">
          <a:extLst>
            <a:ext uri="{FF2B5EF4-FFF2-40B4-BE49-F238E27FC236}">
              <a16:creationId xmlns:a16="http://schemas.microsoft.com/office/drawing/2014/main" id="{F4F8EAB0-68BB-4D8A-8FDD-9E2DDB88A68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93" name="TextBox 2492">
          <a:extLst>
            <a:ext uri="{FF2B5EF4-FFF2-40B4-BE49-F238E27FC236}">
              <a16:creationId xmlns:a16="http://schemas.microsoft.com/office/drawing/2014/main" id="{9FD1C8BA-2C18-47F5-9AD2-F85C341BB45F}"/>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94" name="TextBox 2493">
          <a:extLst>
            <a:ext uri="{FF2B5EF4-FFF2-40B4-BE49-F238E27FC236}">
              <a16:creationId xmlns:a16="http://schemas.microsoft.com/office/drawing/2014/main" id="{483DEA33-07EA-46DB-9FD4-C10892BACB4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95" name="TextBox 2494">
          <a:extLst>
            <a:ext uri="{FF2B5EF4-FFF2-40B4-BE49-F238E27FC236}">
              <a16:creationId xmlns:a16="http://schemas.microsoft.com/office/drawing/2014/main" id="{F6F097DF-00C4-4A78-BE0A-0A63C0AFC13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96" name="TextBox 2495">
          <a:extLst>
            <a:ext uri="{FF2B5EF4-FFF2-40B4-BE49-F238E27FC236}">
              <a16:creationId xmlns:a16="http://schemas.microsoft.com/office/drawing/2014/main" id="{A3305B6D-381C-43C5-B1AD-D1258565715F}"/>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97" name="TextBox 2496">
          <a:extLst>
            <a:ext uri="{FF2B5EF4-FFF2-40B4-BE49-F238E27FC236}">
              <a16:creationId xmlns:a16="http://schemas.microsoft.com/office/drawing/2014/main" id="{8A75F4F1-F887-470B-824F-71E40C3E2ECE}"/>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498" name="TextBox 2497">
          <a:extLst>
            <a:ext uri="{FF2B5EF4-FFF2-40B4-BE49-F238E27FC236}">
              <a16:creationId xmlns:a16="http://schemas.microsoft.com/office/drawing/2014/main" id="{7E2FE554-EC70-4AE5-8361-E7268377FD4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499" name="TextBox 2498">
          <a:extLst>
            <a:ext uri="{FF2B5EF4-FFF2-40B4-BE49-F238E27FC236}">
              <a16:creationId xmlns:a16="http://schemas.microsoft.com/office/drawing/2014/main" id="{5FC39EB7-D445-456D-9C13-D9EC2D3BCD9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00" name="TextBox 2499">
          <a:extLst>
            <a:ext uri="{FF2B5EF4-FFF2-40B4-BE49-F238E27FC236}">
              <a16:creationId xmlns:a16="http://schemas.microsoft.com/office/drawing/2014/main" id="{3A997821-F935-4CAE-9B1D-A24FC9109C53}"/>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01" name="TextBox 2500">
          <a:extLst>
            <a:ext uri="{FF2B5EF4-FFF2-40B4-BE49-F238E27FC236}">
              <a16:creationId xmlns:a16="http://schemas.microsoft.com/office/drawing/2014/main" id="{48B94377-6B5E-43F3-B2DC-BE3633705EF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02" name="TextBox 2501">
          <a:extLst>
            <a:ext uri="{FF2B5EF4-FFF2-40B4-BE49-F238E27FC236}">
              <a16:creationId xmlns:a16="http://schemas.microsoft.com/office/drawing/2014/main" id="{4BBBEB5D-57B1-41D2-B5CD-69155D56747E}"/>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03" name="TextBox 2502">
          <a:extLst>
            <a:ext uri="{FF2B5EF4-FFF2-40B4-BE49-F238E27FC236}">
              <a16:creationId xmlns:a16="http://schemas.microsoft.com/office/drawing/2014/main" id="{A8FA74B3-4C66-42E1-BBE6-D1405BF721CD}"/>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04" name="TextBox 2503">
          <a:extLst>
            <a:ext uri="{FF2B5EF4-FFF2-40B4-BE49-F238E27FC236}">
              <a16:creationId xmlns:a16="http://schemas.microsoft.com/office/drawing/2014/main" id="{8CC8A4B7-9AC2-4D9C-B125-A61664B9A70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05" name="TextBox 2504">
          <a:extLst>
            <a:ext uri="{FF2B5EF4-FFF2-40B4-BE49-F238E27FC236}">
              <a16:creationId xmlns:a16="http://schemas.microsoft.com/office/drawing/2014/main" id="{BF568844-4977-455D-A5E1-2A9198762EDC}"/>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06" name="TextBox 2505">
          <a:extLst>
            <a:ext uri="{FF2B5EF4-FFF2-40B4-BE49-F238E27FC236}">
              <a16:creationId xmlns:a16="http://schemas.microsoft.com/office/drawing/2014/main" id="{578A43EC-0EDC-4F71-9511-037AA72333A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07" name="TextBox 2506">
          <a:extLst>
            <a:ext uri="{FF2B5EF4-FFF2-40B4-BE49-F238E27FC236}">
              <a16:creationId xmlns:a16="http://schemas.microsoft.com/office/drawing/2014/main" id="{927AE774-B3CF-453D-9EE5-9788E733217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08" name="TextBox 2507">
          <a:extLst>
            <a:ext uri="{FF2B5EF4-FFF2-40B4-BE49-F238E27FC236}">
              <a16:creationId xmlns:a16="http://schemas.microsoft.com/office/drawing/2014/main" id="{A7C83839-251A-4538-B6F8-A21CC8336F9E}"/>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09" name="TextBox 2508">
          <a:extLst>
            <a:ext uri="{FF2B5EF4-FFF2-40B4-BE49-F238E27FC236}">
              <a16:creationId xmlns:a16="http://schemas.microsoft.com/office/drawing/2014/main" id="{347591BD-F00B-4EB0-8943-EB102431E7F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10" name="TextBox 2509">
          <a:extLst>
            <a:ext uri="{FF2B5EF4-FFF2-40B4-BE49-F238E27FC236}">
              <a16:creationId xmlns:a16="http://schemas.microsoft.com/office/drawing/2014/main" id="{D58BA481-1604-4F11-A89B-AAEAC61D2B3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11" name="TextBox 2510">
          <a:extLst>
            <a:ext uri="{FF2B5EF4-FFF2-40B4-BE49-F238E27FC236}">
              <a16:creationId xmlns:a16="http://schemas.microsoft.com/office/drawing/2014/main" id="{1442CF1C-9EFE-434C-B9FE-079A61995C0D}"/>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12" name="TextBox 2511">
          <a:extLst>
            <a:ext uri="{FF2B5EF4-FFF2-40B4-BE49-F238E27FC236}">
              <a16:creationId xmlns:a16="http://schemas.microsoft.com/office/drawing/2014/main" id="{08491909-55E1-4F17-AEED-C0F0432D02F6}"/>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13" name="TextBox 2512">
          <a:extLst>
            <a:ext uri="{FF2B5EF4-FFF2-40B4-BE49-F238E27FC236}">
              <a16:creationId xmlns:a16="http://schemas.microsoft.com/office/drawing/2014/main" id="{DFEA3E64-F981-41D6-8A57-1E047C56CB8F}"/>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14" name="TextBox 2513">
          <a:extLst>
            <a:ext uri="{FF2B5EF4-FFF2-40B4-BE49-F238E27FC236}">
              <a16:creationId xmlns:a16="http://schemas.microsoft.com/office/drawing/2014/main" id="{C6828B53-CDE7-4F15-9611-4C42374EE5D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15" name="TextBox 2514">
          <a:extLst>
            <a:ext uri="{FF2B5EF4-FFF2-40B4-BE49-F238E27FC236}">
              <a16:creationId xmlns:a16="http://schemas.microsoft.com/office/drawing/2014/main" id="{67B59FDF-5807-43D8-9DFF-378A540F3F0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16" name="TextBox 2515">
          <a:extLst>
            <a:ext uri="{FF2B5EF4-FFF2-40B4-BE49-F238E27FC236}">
              <a16:creationId xmlns:a16="http://schemas.microsoft.com/office/drawing/2014/main" id="{945FB580-C946-4279-AD14-065C80DB522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17" name="TextBox 2516">
          <a:extLst>
            <a:ext uri="{FF2B5EF4-FFF2-40B4-BE49-F238E27FC236}">
              <a16:creationId xmlns:a16="http://schemas.microsoft.com/office/drawing/2014/main" id="{A763BA91-4DF0-4C7C-9529-599B357EC4C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18" name="TextBox 2517">
          <a:extLst>
            <a:ext uri="{FF2B5EF4-FFF2-40B4-BE49-F238E27FC236}">
              <a16:creationId xmlns:a16="http://schemas.microsoft.com/office/drawing/2014/main" id="{2593A99D-3B18-4418-9242-F7560A47E2D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19" name="TextBox 2518">
          <a:extLst>
            <a:ext uri="{FF2B5EF4-FFF2-40B4-BE49-F238E27FC236}">
              <a16:creationId xmlns:a16="http://schemas.microsoft.com/office/drawing/2014/main" id="{252DCD75-9EAB-48AE-AC0E-D2AB5C0C26A6}"/>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20" name="TextBox 2519">
          <a:extLst>
            <a:ext uri="{FF2B5EF4-FFF2-40B4-BE49-F238E27FC236}">
              <a16:creationId xmlns:a16="http://schemas.microsoft.com/office/drawing/2014/main" id="{4C85818C-9842-4462-9EFA-418766AA77A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21" name="TextBox 2520">
          <a:extLst>
            <a:ext uri="{FF2B5EF4-FFF2-40B4-BE49-F238E27FC236}">
              <a16:creationId xmlns:a16="http://schemas.microsoft.com/office/drawing/2014/main" id="{91EBA4A9-2242-4009-B77F-B2D39EA259ED}"/>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22" name="TextBox 2521">
          <a:extLst>
            <a:ext uri="{FF2B5EF4-FFF2-40B4-BE49-F238E27FC236}">
              <a16:creationId xmlns:a16="http://schemas.microsoft.com/office/drawing/2014/main" id="{BB7B2AAD-9310-440C-A748-F13171507A67}"/>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23" name="TextBox 2522">
          <a:extLst>
            <a:ext uri="{FF2B5EF4-FFF2-40B4-BE49-F238E27FC236}">
              <a16:creationId xmlns:a16="http://schemas.microsoft.com/office/drawing/2014/main" id="{8B4247EB-B1AF-4077-A167-B5BAD11A90B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24" name="TextBox 2523">
          <a:extLst>
            <a:ext uri="{FF2B5EF4-FFF2-40B4-BE49-F238E27FC236}">
              <a16:creationId xmlns:a16="http://schemas.microsoft.com/office/drawing/2014/main" id="{970217C8-EF86-45A5-B3C5-11854AFDE6B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25" name="TextBox 2524">
          <a:extLst>
            <a:ext uri="{FF2B5EF4-FFF2-40B4-BE49-F238E27FC236}">
              <a16:creationId xmlns:a16="http://schemas.microsoft.com/office/drawing/2014/main" id="{BAE317FA-C7C1-45D7-B3AF-37F6C98DE7C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26" name="TextBox 2525">
          <a:extLst>
            <a:ext uri="{FF2B5EF4-FFF2-40B4-BE49-F238E27FC236}">
              <a16:creationId xmlns:a16="http://schemas.microsoft.com/office/drawing/2014/main" id="{D547AD61-997C-4469-A963-275C7DFB1395}"/>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27" name="TextBox 2526">
          <a:extLst>
            <a:ext uri="{FF2B5EF4-FFF2-40B4-BE49-F238E27FC236}">
              <a16:creationId xmlns:a16="http://schemas.microsoft.com/office/drawing/2014/main" id="{1709D47F-B93B-453D-96A9-6D908ABA5D8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28" name="TextBox 2527">
          <a:extLst>
            <a:ext uri="{FF2B5EF4-FFF2-40B4-BE49-F238E27FC236}">
              <a16:creationId xmlns:a16="http://schemas.microsoft.com/office/drawing/2014/main" id="{A1EF1AE6-1964-4816-8A06-610222A2B3C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29" name="TextBox 2528">
          <a:extLst>
            <a:ext uri="{FF2B5EF4-FFF2-40B4-BE49-F238E27FC236}">
              <a16:creationId xmlns:a16="http://schemas.microsoft.com/office/drawing/2014/main" id="{64BD3EBB-F8D1-4C3B-830B-E589D6C965D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30" name="TextBox 2529">
          <a:extLst>
            <a:ext uri="{FF2B5EF4-FFF2-40B4-BE49-F238E27FC236}">
              <a16:creationId xmlns:a16="http://schemas.microsoft.com/office/drawing/2014/main" id="{6DACF99A-D277-4F2C-A67F-8CEE4680E0A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31" name="TextBox 2530">
          <a:extLst>
            <a:ext uri="{FF2B5EF4-FFF2-40B4-BE49-F238E27FC236}">
              <a16:creationId xmlns:a16="http://schemas.microsoft.com/office/drawing/2014/main" id="{AF2AED30-095C-4754-95B7-2DF17D3EF06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32" name="TextBox 2531">
          <a:extLst>
            <a:ext uri="{FF2B5EF4-FFF2-40B4-BE49-F238E27FC236}">
              <a16:creationId xmlns:a16="http://schemas.microsoft.com/office/drawing/2014/main" id="{CEF9FB6E-C50A-43B3-AB3A-AD833AF6132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33" name="TextBox 2532">
          <a:extLst>
            <a:ext uri="{FF2B5EF4-FFF2-40B4-BE49-F238E27FC236}">
              <a16:creationId xmlns:a16="http://schemas.microsoft.com/office/drawing/2014/main" id="{9C0FEE8E-E2FB-4983-9826-8AB2E0CE54D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34" name="TextBox 2533">
          <a:extLst>
            <a:ext uri="{FF2B5EF4-FFF2-40B4-BE49-F238E27FC236}">
              <a16:creationId xmlns:a16="http://schemas.microsoft.com/office/drawing/2014/main" id="{A964E9EA-51D8-45D6-BC70-4BF40B1D378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35" name="TextBox 2534">
          <a:extLst>
            <a:ext uri="{FF2B5EF4-FFF2-40B4-BE49-F238E27FC236}">
              <a16:creationId xmlns:a16="http://schemas.microsoft.com/office/drawing/2014/main" id="{5086F84A-3A3F-43F0-BC35-D3E2AC9C6DAF}"/>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36" name="TextBox 2535">
          <a:extLst>
            <a:ext uri="{FF2B5EF4-FFF2-40B4-BE49-F238E27FC236}">
              <a16:creationId xmlns:a16="http://schemas.microsoft.com/office/drawing/2014/main" id="{67E2E21C-70C5-42AF-BEA9-6BBA8D41E743}"/>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37" name="TextBox 2536">
          <a:extLst>
            <a:ext uri="{FF2B5EF4-FFF2-40B4-BE49-F238E27FC236}">
              <a16:creationId xmlns:a16="http://schemas.microsoft.com/office/drawing/2014/main" id="{566ACB80-DAE6-439B-B25E-E09673D769E6}"/>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38" name="TextBox 2537">
          <a:extLst>
            <a:ext uri="{FF2B5EF4-FFF2-40B4-BE49-F238E27FC236}">
              <a16:creationId xmlns:a16="http://schemas.microsoft.com/office/drawing/2014/main" id="{A4F2001E-F8C2-4CC1-B740-BFD2A6EC26A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39" name="TextBox 2538">
          <a:extLst>
            <a:ext uri="{FF2B5EF4-FFF2-40B4-BE49-F238E27FC236}">
              <a16:creationId xmlns:a16="http://schemas.microsoft.com/office/drawing/2014/main" id="{9B19E003-9C78-4183-9612-E95727C32903}"/>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40" name="TextBox 2539">
          <a:extLst>
            <a:ext uri="{FF2B5EF4-FFF2-40B4-BE49-F238E27FC236}">
              <a16:creationId xmlns:a16="http://schemas.microsoft.com/office/drawing/2014/main" id="{68D50451-E5E8-4147-BD6C-388B2237596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41" name="TextBox 2540">
          <a:extLst>
            <a:ext uri="{FF2B5EF4-FFF2-40B4-BE49-F238E27FC236}">
              <a16:creationId xmlns:a16="http://schemas.microsoft.com/office/drawing/2014/main" id="{C0374FC5-3451-41CD-9136-1EFFD65EC43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42" name="TextBox 2541">
          <a:extLst>
            <a:ext uri="{FF2B5EF4-FFF2-40B4-BE49-F238E27FC236}">
              <a16:creationId xmlns:a16="http://schemas.microsoft.com/office/drawing/2014/main" id="{7C176EC4-AABA-40BF-BCE0-15049F656866}"/>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43" name="TextBox 2542">
          <a:extLst>
            <a:ext uri="{FF2B5EF4-FFF2-40B4-BE49-F238E27FC236}">
              <a16:creationId xmlns:a16="http://schemas.microsoft.com/office/drawing/2014/main" id="{6B7280DA-0795-44E2-8310-A00D8B9E3E26}"/>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44" name="TextBox 2543">
          <a:extLst>
            <a:ext uri="{FF2B5EF4-FFF2-40B4-BE49-F238E27FC236}">
              <a16:creationId xmlns:a16="http://schemas.microsoft.com/office/drawing/2014/main" id="{DFA9ACD4-2C86-4F70-A360-0AB3E08CB61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45" name="TextBox 2544">
          <a:extLst>
            <a:ext uri="{FF2B5EF4-FFF2-40B4-BE49-F238E27FC236}">
              <a16:creationId xmlns:a16="http://schemas.microsoft.com/office/drawing/2014/main" id="{E56217C8-DCF1-4380-B5C6-BE5F8D541A33}"/>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46" name="TextBox 2545">
          <a:extLst>
            <a:ext uri="{FF2B5EF4-FFF2-40B4-BE49-F238E27FC236}">
              <a16:creationId xmlns:a16="http://schemas.microsoft.com/office/drawing/2014/main" id="{F5867BA0-1088-426F-B2CD-1F364A343AD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47" name="TextBox 2546">
          <a:extLst>
            <a:ext uri="{FF2B5EF4-FFF2-40B4-BE49-F238E27FC236}">
              <a16:creationId xmlns:a16="http://schemas.microsoft.com/office/drawing/2014/main" id="{25DF1C6E-B9CE-404F-A7F9-5E4041767986}"/>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48" name="TextBox 2547">
          <a:extLst>
            <a:ext uri="{FF2B5EF4-FFF2-40B4-BE49-F238E27FC236}">
              <a16:creationId xmlns:a16="http://schemas.microsoft.com/office/drawing/2014/main" id="{718BB92D-910C-409C-B83C-7F4E6115F903}"/>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49" name="TextBox 2548">
          <a:extLst>
            <a:ext uri="{FF2B5EF4-FFF2-40B4-BE49-F238E27FC236}">
              <a16:creationId xmlns:a16="http://schemas.microsoft.com/office/drawing/2014/main" id="{D2AB8830-9026-46E0-BFC1-53BEC4CB1B9A}"/>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50" name="TextBox 2549">
          <a:extLst>
            <a:ext uri="{FF2B5EF4-FFF2-40B4-BE49-F238E27FC236}">
              <a16:creationId xmlns:a16="http://schemas.microsoft.com/office/drawing/2014/main" id="{A5F2EE20-5566-4E7A-A5BB-15A6E9B0E1B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51" name="TextBox 2550">
          <a:extLst>
            <a:ext uri="{FF2B5EF4-FFF2-40B4-BE49-F238E27FC236}">
              <a16:creationId xmlns:a16="http://schemas.microsoft.com/office/drawing/2014/main" id="{EF5BC318-26B5-4B10-9616-BE06BB32627F}"/>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52" name="TextBox 2551">
          <a:extLst>
            <a:ext uri="{FF2B5EF4-FFF2-40B4-BE49-F238E27FC236}">
              <a16:creationId xmlns:a16="http://schemas.microsoft.com/office/drawing/2014/main" id="{A08CACF9-C9A6-4496-96F1-B30B95ACD120}"/>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53" name="TextBox 2552">
          <a:extLst>
            <a:ext uri="{FF2B5EF4-FFF2-40B4-BE49-F238E27FC236}">
              <a16:creationId xmlns:a16="http://schemas.microsoft.com/office/drawing/2014/main" id="{0C4F6658-4DF8-4794-A4ED-65B1B9B5EDC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54" name="TextBox 2553">
          <a:extLst>
            <a:ext uri="{FF2B5EF4-FFF2-40B4-BE49-F238E27FC236}">
              <a16:creationId xmlns:a16="http://schemas.microsoft.com/office/drawing/2014/main" id="{98025596-145F-4849-B1EC-5635706E643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55" name="TextBox 2554">
          <a:extLst>
            <a:ext uri="{FF2B5EF4-FFF2-40B4-BE49-F238E27FC236}">
              <a16:creationId xmlns:a16="http://schemas.microsoft.com/office/drawing/2014/main" id="{D00D84E5-C6BA-4776-8520-F3ACD7DA97E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56" name="TextBox 2555">
          <a:extLst>
            <a:ext uri="{FF2B5EF4-FFF2-40B4-BE49-F238E27FC236}">
              <a16:creationId xmlns:a16="http://schemas.microsoft.com/office/drawing/2014/main" id="{FAD5B315-2DF9-4A0A-868D-D62EBD6E2DE2}"/>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57" name="TextBox 2556">
          <a:extLst>
            <a:ext uri="{FF2B5EF4-FFF2-40B4-BE49-F238E27FC236}">
              <a16:creationId xmlns:a16="http://schemas.microsoft.com/office/drawing/2014/main" id="{88DBC81F-728F-46C1-90D4-590987D5F8C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58" name="TextBox 2557">
          <a:extLst>
            <a:ext uri="{FF2B5EF4-FFF2-40B4-BE49-F238E27FC236}">
              <a16:creationId xmlns:a16="http://schemas.microsoft.com/office/drawing/2014/main" id="{1C17F4D9-A251-4CD9-8262-7055F58E096C}"/>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59" name="TextBox 2558">
          <a:extLst>
            <a:ext uri="{FF2B5EF4-FFF2-40B4-BE49-F238E27FC236}">
              <a16:creationId xmlns:a16="http://schemas.microsoft.com/office/drawing/2014/main" id="{1A45DD93-079F-4D42-A8BE-B9D1F207879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60" name="TextBox 2559">
          <a:extLst>
            <a:ext uri="{FF2B5EF4-FFF2-40B4-BE49-F238E27FC236}">
              <a16:creationId xmlns:a16="http://schemas.microsoft.com/office/drawing/2014/main" id="{374E3C53-BB6D-4E3D-95D2-EC295CE989C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61" name="TextBox 2560">
          <a:extLst>
            <a:ext uri="{FF2B5EF4-FFF2-40B4-BE49-F238E27FC236}">
              <a16:creationId xmlns:a16="http://schemas.microsoft.com/office/drawing/2014/main" id="{46949F24-7946-4686-9BA2-70165C459EE6}"/>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62" name="TextBox 2561">
          <a:extLst>
            <a:ext uri="{FF2B5EF4-FFF2-40B4-BE49-F238E27FC236}">
              <a16:creationId xmlns:a16="http://schemas.microsoft.com/office/drawing/2014/main" id="{4BF1F259-CFAA-4926-907F-A9D91B402FEF}"/>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63" name="TextBox 2562">
          <a:extLst>
            <a:ext uri="{FF2B5EF4-FFF2-40B4-BE49-F238E27FC236}">
              <a16:creationId xmlns:a16="http://schemas.microsoft.com/office/drawing/2014/main" id="{71F973E1-7B34-481C-B326-C6712D0F0EEE}"/>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64" name="TextBox 2563">
          <a:extLst>
            <a:ext uri="{FF2B5EF4-FFF2-40B4-BE49-F238E27FC236}">
              <a16:creationId xmlns:a16="http://schemas.microsoft.com/office/drawing/2014/main" id="{43BC57F0-43CF-4910-8664-A11D9C20E514}"/>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65" name="TextBox 2564">
          <a:extLst>
            <a:ext uri="{FF2B5EF4-FFF2-40B4-BE49-F238E27FC236}">
              <a16:creationId xmlns:a16="http://schemas.microsoft.com/office/drawing/2014/main" id="{59AEE7AC-3286-4371-A3D5-6F58A0EBCEE1}"/>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66" name="TextBox 2565">
          <a:extLst>
            <a:ext uri="{FF2B5EF4-FFF2-40B4-BE49-F238E27FC236}">
              <a16:creationId xmlns:a16="http://schemas.microsoft.com/office/drawing/2014/main" id="{1B2877A9-040A-43C5-B3E8-C8FF05871C0D}"/>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67" name="TextBox 2566">
          <a:extLst>
            <a:ext uri="{FF2B5EF4-FFF2-40B4-BE49-F238E27FC236}">
              <a16:creationId xmlns:a16="http://schemas.microsoft.com/office/drawing/2014/main" id="{4EADF8DB-6673-457B-ABD7-E922697599A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68" name="TextBox 2567">
          <a:extLst>
            <a:ext uri="{FF2B5EF4-FFF2-40B4-BE49-F238E27FC236}">
              <a16:creationId xmlns:a16="http://schemas.microsoft.com/office/drawing/2014/main" id="{6EF39DD7-0C2F-48D1-BA8F-736C70E0C037}"/>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69" name="TextBox 2568">
          <a:extLst>
            <a:ext uri="{FF2B5EF4-FFF2-40B4-BE49-F238E27FC236}">
              <a16:creationId xmlns:a16="http://schemas.microsoft.com/office/drawing/2014/main" id="{B1DE9E3A-A2DA-41B6-92FC-E50813CE624F}"/>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70" name="TextBox 2569">
          <a:extLst>
            <a:ext uri="{FF2B5EF4-FFF2-40B4-BE49-F238E27FC236}">
              <a16:creationId xmlns:a16="http://schemas.microsoft.com/office/drawing/2014/main" id="{702EA4B4-DF84-4B0D-98A1-AFB4BBA2A34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71" name="TextBox 2570">
          <a:extLst>
            <a:ext uri="{FF2B5EF4-FFF2-40B4-BE49-F238E27FC236}">
              <a16:creationId xmlns:a16="http://schemas.microsoft.com/office/drawing/2014/main" id="{C881ECE8-E990-49D7-88A7-02BF5CB8518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72" name="TextBox 2571">
          <a:extLst>
            <a:ext uri="{FF2B5EF4-FFF2-40B4-BE49-F238E27FC236}">
              <a16:creationId xmlns:a16="http://schemas.microsoft.com/office/drawing/2014/main" id="{36BA391B-C7CE-433F-81BF-739B847C2300}"/>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73" name="TextBox 2572">
          <a:extLst>
            <a:ext uri="{FF2B5EF4-FFF2-40B4-BE49-F238E27FC236}">
              <a16:creationId xmlns:a16="http://schemas.microsoft.com/office/drawing/2014/main" id="{09F77CB5-C0CD-4691-87C1-E8EB49F03C7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74" name="TextBox 2573">
          <a:extLst>
            <a:ext uri="{FF2B5EF4-FFF2-40B4-BE49-F238E27FC236}">
              <a16:creationId xmlns:a16="http://schemas.microsoft.com/office/drawing/2014/main" id="{42336641-0C42-41A7-8820-E8267D8D65D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75" name="TextBox 2574">
          <a:extLst>
            <a:ext uri="{FF2B5EF4-FFF2-40B4-BE49-F238E27FC236}">
              <a16:creationId xmlns:a16="http://schemas.microsoft.com/office/drawing/2014/main" id="{ED2C5C6D-211A-448C-8082-2FA024A65D06}"/>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76" name="TextBox 2575">
          <a:extLst>
            <a:ext uri="{FF2B5EF4-FFF2-40B4-BE49-F238E27FC236}">
              <a16:creationId xmlns:a16="http://schemas.microsoft.com/office/drawing/2014/main" id="{799F122A-7244-4A90-B338-6CAC6104336C}"/>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77" name="TextBox 2576">
          <a:extLst>
            <a:ext uri="{FF2B5EF4-FFF2-40B4-BE49-F238E27FC236}">
              <a16:creationId xmlns:a16="http://schemas.microsoft.com/office/drawing/2014/main" id="{F2B9FB65-4529-4074-96C8-F1C42109528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78" name="TextBox 2577">
          <a:extLst>
            <a:ext uri="{FF2B5EF4-FFF2-40B4-BE49-F238E27FC236}">
              <a16:creationId xmlns:a16="http://schemas.microsoft.com/office/drawing/2014/main" id="{B05B2206-3FC7-49A1-A2DE-C5485C7B593F}"/>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79" name="TextBox 2578">
          <a:extLst>
            <a:ext uri="{FF2B5EF4-FFF2-40B4-BE49-F238E27FC236}">
              <a16:creationId xmlns:a16="http://schemas.microsoft.com/office/drawing/2014/main" id="{E6432F5E-E11D-44C5-965C-2DBEBFCFBB7A}"/>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80" name="TextBox 2579">
          <a:extLst>
            <a:ext uri="{FF2B5EF4-FFF2-40B4-BE49-F238E27FC236}">
              <a16:creationId xmlns:a16="http://schemas.microsoft.com/office/drawing/2014/main" id="{4C1F6961-90BB-476B-897D-E8055998980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81" name="TextBox 2580">
          <a:extLst>
            <a:ext uri="{FF2B5EF4-FFF2-40B4-BE49-F238E27FC236}">
              <a16:creationId xmlns:a16="http://schemas.microsoft.com/office/drawing/2014/main" id="{F59522F7-D335-450E-A046-27A49207EFF7}"/>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82" name="TextBox 2581">
          <a:extLst>
            <a:ext uri="{FF2B5EF4-FFF2-40B4-BE49-F238E27FC236}">
              <a16:creationId xmlns:a16="http://schemas.microsoft.com/office/drawing/2014/main" id="{A87D7398-E950-4408-AD58-A63E7286D4E9}"/>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83" name="TextBox 2582">
          <a:extLst>
            <a:ext uri="{FF2B5EF4-FFF2-40B4-BE49-F238E27FC236}">
              <a16:creationId xmlns:a16="http://schemas.microsoft.com/office/drawing/2014/main" id="{81783E06-4259-459F-8ADA-D13FF9F37111}"/>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84" name="TextBox 2583">
          <a:extLst>
            <a:ext uri="{FF2B5EF4-FFF2-40B4-BE49-F238E27FC236}">
              <a16:creationId xmlns:a16="http://schemas.microsoft.com/office/drawing/2014/main" id="{64370F01-2773-48A6-BAC7-A525BB009D3A}"/>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85" name="TextBox 2584">
          <a:extLst>
            <a:ext uri="{FF2B5EF4-FFF2-40B4-BE49-F238E27FC236}">
              <a16:creationId xmlns:a16="http://schemas.microsoft.com/office/drawing/2014/main" id="{B455820A-8A63-4691-A41F-749136534EC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86" name="TextBox 2585">
          <a:extLst>
            <a:ext uri="{FF2B5EF4-FFF2-40B4-BE49-F238E27FC236}">
              <a16:creationId xmlns:a16="http://schemas.microsoft.com/office/drawing/2014/main" id="{D8B34448-6A81-40C9-B3E8-795B9E637D9D}"/>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87" name="TextBox 2586">
          <a:extLst>
            <a:ext uri="{FF2B5EF4-FFF2-40B4-BE49-F238E27FC236}">
              <a16:creationId xmlns:a16="http://schemas.microsoft.com/office/drawing/2014/main" id="{69CE3A28-84C2-4864-A504-F6EAF1135600}"/>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88" name="TextBox 2587">
          <a:extLst>
            <a:ext uri="{FF2B5EF4-FFF2-40B4-BE49-F238E27FC236}">
              <a16:creationId xmlns:a16="http://schemas.microsoft.com/office/drawing/2014/main" id="{D2BC14D8-48F8-4EDA-8682-9EC38A7AA865}"/>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89" name="TextBox 2588">
          <a:extLst>
            <a:ext uri="{FF2B5EF4-FFF2-40B4-BE49-F238E27FC236}">
              <a16:creationId xmlns:a16="http://schemas.microsoft.com/office/drawing/2014/main" id="{5405EBBB-6BE6-4238-A728-EC627EE4A254}"/>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590" name="TextBox 2589">
          <a:extLst>
            <a:ext uri="{FF2B5EF4-FFF2-40B4-BE49-F238E27FC236}">
              <a16:creationId xmlns:a16="http://schemas.microsoft.com/office/drawing/2014/main" id="{A0D9E357-8DF5-4C02-872A-5B401767E638}"/>
            </a:ext>
          </a:extLst>
        </xdr:cNvPr>
        <xdr:cNvSpPr txBox="1"/>
      </xdr:nvSpPr>
      <xdr:spPr>
        <a:xfrm>
          <a:off x="30288939"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91" name="TextBox 2590">
          <a:extLst>
            <a:ext uri="{FF2B5EF4-FFF2-40B4-BE49-F238E27FC236}">
              <a16:creationId xmlns:a16="http://schemas.microsoft.com/office/drawing/2014/main" id="{B4C22A00-79B3-4CC5-8618-78CE7C3E8FBB}"/>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92" name="TextBox 2591">
          <a:extLst>
            <a:ext uri="{FF2B5EF4-FFF2-40B4-BE49-F238E27FC236}">
              <a16:creationId xmlns:a16="http://schemas.microsoft.com/office/drawing/2014/main" id="{35359C38-9607-447E-B242-6536F5BE5B89}"/>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93" name="TextBox 2592">
          <a:extLst>
            <a:ext uri="{FF2B5EF4-FFF2-40B4-BE49-F238E27FC236}">
              <a16:creationId xmlns:a16="http://schemas.microsoft.com/office/drawing/2014/main" id="{33DAEDF4-1046-4AF5-80CA-B50D8828EF37}"/>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94" name="TextBox 2593">
          <a:extLst>
            <a:ext uri="{FF2B5EF4-FFF2-40B4-BE49-F238E27FC236}">
              <a16:creationId xmlns:a16="http://schemas.microsoft.com/office/drawing/2014/main" id="{0E56AC60-4A36-4D74-92D6-67FE0EE12D48}"/>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95" name="TextBox 2594">
          <a:extLst>
            <a:ext uri="{FF2B5EF4-FFF2-40B4-BE49-F238E27FC236}">
              <a16:creationId xmlns:a16="http://schemas.microsoft.com/office/drawing/2014/main" id="{4F64F0C2-D2D4-4ACD-8ACF-BFB3085D0B54}"/>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96" name="TextBox 2595">
          <a:extLst>
            <a:ext uri="{FF2B5EF4-FFF2-40B4-BE49-F238E27FC236}">
              <a16:creationId xmlns:a16="http://schemas.microsoft.com/office/drawing/2014/main" id="{8AF429CE-DE4C-46CA-973D-527A2F3413F2}"/>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97" name="TextBox 2596">
          <a:extLst>
            <a:ext uri="{FF2B5EF4-FFF2-40B4-BE49-F238E27FC236}">
              <a16:creationId xmlns:a16="http://schemas.microsoft.com/office/drawing/2014/main" id="{01D0693D-20A9-4F26-B3A6-F9A8A163614F}"/>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98" name="TextBox 2597">
          <a:extLst>
            <a:ext uri="{FF2B5EF4-FFF2-40B4-BE49-F238E27FC236}">
              <a16:creationId xmlns:a16="http://schemas.microsoft.com/office/drawing/2014/main" id="{6092C7D8-B1B5-4AAB-8A75-35EE4F0B5E37}"/>
            </a:ext>
          </a:extLst>
        </xdr:cNvPr>
        <xdr:cNvSpPr txBox="1"/>
      </xdr:nvSpPr>
      <xdr:spPr>
        <a:xfrm>
          <a:off x="26812875" y="2551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599" name="TextBox 2598">
          <a:extLst>
            <a:ext uri="{FF2B5EF4-FFF2-40B4-BE49-F238E27FC236}">
              <a16:creationId xmlns:a16="http://schemas.microsoft.com/office/drawing/2014/main" id="{EFF06E7C-9574-4BD9-8198-8D99F8B0A48E}"/>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00" name="TextBox 2599">
          <a:extLst>
            <a:ext uri="{FF2B5EF4-FFF2-40B4-BE49-F238E27FC236}">
              <a16:creationId xmlns:a16="http://schemas.microsoft.com/office/drawing/2014/main" id="{9A5B59B2-FE18-4B28-ACB5-FB47A956AAF2}"/>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01" name="TextBox 2600">
          <a:extLst>
            <a:ext uri="{FF2B5EF4-FFF2-40B4-BE49-F238E27FC236}">
              <a16:creationId xmlns:a16="http://schemas.microsoft.com/office/drawing/2014/main" id="{E9CA39CC-BA3F-406F-B2D2-C3EB6307142C}"/>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02" name="TextBox 2601">
          <a:extLst>
            <a:ext uri="{FF2B5EF4-FFF2-40B4-BE49-F238E27FC236}">
              <a16:creationId xmlns:a16="http://schemas.microsoft.com/office/drawing/2014/main" id="{FF5D7EF5-73B2-4904-85B5-792F66C99F08}"/>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03" name="TextBox 2602">
          <a:extLst>
            <a:ext uri="{FF2B5EF4-FFF2-40B4-BE49-F238E27FC236}">
              <a16:creationId xmlns:a16="http://schemas.microsoft.com/office/drawing/2014/main" id="{980FEEBA-C0EC-43E6-9E37-ABB2A11F25F4}"/>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04" name="TextBox 2603">
          <a:extLst>
            <a:ext uri="{FF2B5EF4-FFF2-40B4-BE49-F238E27FC236}">
              <a16:creationId xmlns:a16="http://schemas.microsoft.com/office/drawing/2014/main" id="{DB49DA3B-417B-4E15-82AF-50F34A1AD276}"/>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05" name="TextBox 2604">
          <a:extLst>
            <a:ext uri="{FF2B5EF4-FFF2-40B4-BE49-F238E27FC236}">
              <a16:creationId xmlns:a16="http://schemas.microsoft.com/office/drawing/2014/main" id="{33F2B1B1-0B73-4958-93FC-5D1346EBC942}"/>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06" name="TextBox 2605">
          <a:extLst>
            <a:ext uri="{FF2B5EF4-FFF2-40B4-BE49-F238E27FC236}">
              <a16:creationId xmlns:a16="http://schemas.microsoft.com/office/drawing/2014/main" id="{41A2A0B3-3B6D-459F-81E6-F8B5B1C7AE05}"/>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07" name="TextBox 2606">
          <a:extLst>
            <a:ext uri="{FF2B5EF4-FFF2-40B4-BE49-F238E27FC236}">
              <a16:creationId xmlns:a16="http://schemas.microsoft.com/office/drawing/2014/main" id="{E2C874E2-74AE-47BC-8FFA-34585752C643}"/>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08" name="TextBox 2607">
          <a:extLst>
            <a:ext uri="{FF2B5EF4-FFF2-40B4-BE49-F238E27FC236}">
              <a16:creationId xmlns:a16="http://schemas.microsoft.com/office/drawing/2014/main" id="{07DFD1CD-8F22-4EFB-BF04-F87D72DBC28A}"/>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09" name="TextBox 2608">
          <a:extLst>
            <a:ext uri="{FF2B5EF4-FFF2-40B4-BE49-F238E27FC236}">
              <a16:creationId xmlns:a16="http://schemas.microsoft.com/office/drawing/2014/main" id="{110E2E25-273E-4AE7-9DFB-89F0400B3E8D}"/>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10" name="TextBox 2609">
          <a:extLst>
            <a:ext uri="{FF2B5EF4-FFF2-40B4-BE49-F238E27FC236}">
              <a16:creationId xmlns:a16="http://schemas.microsoft.com/office/drawing/2014/main" id="{2547BFB7-C75C-46A6-AFB6-E33A56406939}"/>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11" name="TextBox 2610">
          <a:extLst>
            <a:ext uri="{FF2B5EF4-FFF2-40B4-BE49-F238E27FC236}">
              <a16:creationId xmlns:a16="http://schemas.microsoft.com/office/drawing/2014/main" id="{40FEB737-E228-43E4-B40D-322375425636}"/>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12" name="TextBox 2611">
          <a:extLst>
            <a:ext uri="{FF2B5EF4-FFF2-40B4-BE49-F238E27FC236}">
              <a16:creationId xmlns:a16="http://schemas.microsoft.com/office/drawing/2014/main" id="{47015A7D-B975-4946-B7CC-B580CF1AE75C}"/>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13" name="TextBox 2612">
          <a:extLst>
            <a:ext uri="{FF2B5EF4-FFF2-40B4-BE49-F238E27FC236}">
              <a16:creationId xmlns:a16="http://schemas.microsoft.com/office/drawing/2014/main" id="{224E3A20-5680-4362-BE19-CC03887FEDC3}"/>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14" name="TextBox 2613">
          <a:extLst>
            <a:ext uri="{FF2B5EF4-FFF2-40B4-BE49-F238E27FC236}">
              <a16:creationId xmlns:a16="http://schemas.microsoft.com/office/drawing/2014/main" id="{786B91E8-2D7D-4D00-AF18-4E89D7E40150}"/>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15" name="TextBox 2614">
          <a:extLst>
            <a:ext uri="{FF2B5EF4-FFF2-40B4-BE49-F238E27FC236}">
              <a16:creationId xmlns:a16="http://schemas.microsoft.com/office/drawing/2014/main" id="{5CDAD12F-DD6F-4A3F-8E7B-C82FDBDE21AB}"/>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16" name="TextBox 2615">
          <a:extLst>
            <a:ext uri="{FF2B5EF4-FFF2-40B4-BE49-F238E27FC236}">
              <a16:creationId xmlns:a16="http://schemas.microsoft.com/office/drawing/2014/main" id="{4DFC4788-598E-4D72-B7A8-7E18C1BF5BC2}"/>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17" name="TextBox 2616">
          <a:extLst>
            <a:ext uri="{FF2B5EF4-FFF2-40B4-BE49-F238E27FC236}">
              <a16:creationId xmlns:a16="http://schemas.microsoft.com/office/drawing/2014/main" id="{426F924B-58B9-4C9E-AAED-4EE820A6AAC4}"/>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18" name="TextBox 2617">
          <a:extLst>
            <a:ext uri="{FF2B5EF4-FFF2-40B4-BE49-F238E27FC236}">
              <a16:creationId xmlns:a16="http://schemas.microsoft.com/office/drawing/2014/main" id="{DBF50621-B371-4C7A-8CAE-A6F1F0BF1745}"/>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19" name="TextBox 2618">
          <a:extLst>
            <a:ext uri="{FF2B5EF4-FFF2-40B4-BE49-F238E27FC236}">
              <a16:creationId xmlns:a16="http://schemas.microsoft.com/office/drawing/2014/main" id="{39FD6E0B-00CC-4720-B431-5BA5BA92A082}"/>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20" name="TextBox 2619">
          <a:extLst>
            <a:ext uri="{FF2B5EF4-FFF2-40B4-BE49-F238E27FC236}">
              <a16:creationId xmlns:a16="http://schemas.microsoft.com/office/drawing/2014/main" id="{3E08FF3C-B14F-498D-BB3A-D34A99181BDF}"/>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21" name="TextBox 2620">
          <a:extLst>
            <a:ext uri="{FF2B5EF4-FFF2-40B4-BE49-F238E27FC236}">
              <a16:creationId xmlns:a16="http://schemas.microsoft.com/office/drawing/2014/main" id="{E0254CCE-8476-4EFE-ABF2-BFAECC38B23E}"/>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22" name="TextBox 2621">
          <a:extLst>
            <a:ext uri="{FF2B5EF4-FFF2-40B4-BE49-F238E27FC236}">
              <a16:creationId xmlns:a16="http://schemas.microsoft.com/office/drawing/2014/main" id="{9D676571-E47F-44FC-98CF-F1AB6474E328}"/>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23" name="TextBox 2622">
          <a:extLst>
            <a:ext uri="{FF2B5EF4-FFF2-40B4-BE49-F238E27FC236}">
              <a16:creationId xmlns:a16="http://schemas.microsoft.com/office/drawing/2014/main" id="{9CDCB424-6F8E-4B8B-A594-B7FECDCD8205}"/>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24" name="TextBox 2623">
          <a:extLst>
            <a:ext uri="{FF2B5EF4-FFF2-40B4-BE49-F238E27FC236}">
              <a16:creationId xmlns:a16="http://schemas.microsoft.com/office/drawing/2014/main" id="{5F1D1673-41C9-4E35-831E-EE2E6BC3C1B1}"/>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25" name="TextBox 2624">
          <a:extLst>
            <a:ext uri="{FF2B5EF4-FFF2-40B4-BE49-F238E27FC236}">
              <a16:creationId xmlns:a16="http://schemas.microsoft.com/office/drawing/2014/main" id="{CB75CE37-6698-4D0E-A046-2CC1F063512F}"/>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26" name="TextBox 2625">
          <a:extLst>
            <a:ext uri="{FF2B5EF4-FFF2-40B4-BE49-F238E27FC236}">
              <a16:creationId xmlns:a16="http://schemas.microsoft.com/office/drawing/2014/main" id="{27B1C289-82AE-44AE-B17F-DACB9DF271E4}"/>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27" name="TextBox 2626">
          <a:extLst>
            <a:ext uri="{FF2B5EF4-FFF2-40B4-BE49-F238E27FC236}">
              <a16:creationId xmlns:a16="http://schemas.microsoft.com/office/drawing/2014/main" id="{048BA74E-D3C2-4396-BC38-5A34AF82A0F9}"/>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28" name="TextBox 2627">
          <a:extLst>
            <a:ext uri="{FF2B5EF4-FFF2-40B4-BE49-F238E27FC236}">
              <a16:creationId xmlns:a16="http://schemas.microsoft.com/office/drawing/2014/main" id="{3AC6D6C4-DDE5-4AF0-B5D9-44807ACB6CDC}"/>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29" name="TextBox 2628">
          <a:extLst>
            <a:ext uri="{FF2B5EF4-FFF2-40B4-BE49-F238E27FC236}">
              <a16:creationId xmlns:a16="http://schemas.microsoft.com/office/drawing/2014/main" id="{AB99466F-EA51-4D6E-8D0A-3A8A48474A2F}"/>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30" name="TextBox 2629">
          <a:extLst>
            <a:ext uri="{FF2B5EF4-FFF2-40B4-BE49-F238E27FC236}">
              <a16:creationId xmlns:a16="http://schemas.microsoft.com/office/drawing/2014/main" id="{6E85D44A-06BF-4C5C-BD64-AAFB377DD3FF}"/>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31" name="TextBox 2630">
          <a:extLst>
            <a:ext uri="{FF2B5EF4-FFF2-40B4-BE49-F238E27FC236}">
              <a16:creationId xmlns:a16="http://schemas.microsoft.com/office/drawing/2014/main" id="{0291B8DE-2988-44AF-8D08-EA93E575702B}"/>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32" name="TextBox 2631">
          <a:extLst>
            <a:ext uri="{FF2B5EF4-FFF2-40B4-BE49-F238E27FC236}">
              <a16:creationId xmlns:a16="http://schemas.microsoft.com/office/drawing/2014/main" id="{58FED341-B608-4391-B2BF-61EC9585A893}"/>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33" name="TextBox 2632">
          <a:extLst>
            <a:ext uri="{FF2B5EF4-FFF2-40B4-BE49-F238E27FC236}">
              <a16:creationId xmlns:a16="http://schemas.microsoft.com/office/drawing/2014/main" id="{498E882D-B560-48FB-91D9-850FDB345064}"/>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34" name="TextBox 2633">
          <a:extLst>
            <a:ext uri="{FF2B5EF4-FFF2-40B4-BE49-F238E27FC236}">
              <a16:creationId xmlns:a16="http://schemas.microsoft.com/office/drawing/2014/main" id="{17E14E85-1175-41CB-9986-0EA610850432}"/>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35" name="TextBox 2634">
          <a:extLst>
            <a:ext uri="{FF2B5EF4-FFF2-40B4-BE49-F238E27FC236}">
              <a16:creationId xmlns:a16="http://schemas.microsoft.com/office/drawing/2014/main" id="{9AB7DE81-09B9-4EAB-9981-8C05749D15D8}"/>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36" name="TextBox 2635">
          <a:extLst>
            <a:ext uri="{FF2B5EF4-FFF2-40B4-BE49-F238E27FC236}">
              <a16:creationId xmlns:a16="http://schemas.microsoft.com/office/drawing/2014/main" id="{38133F3E-A6BE-4E46-927C-4A772CB67F95}"/>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37" name="TextBox 2636">
          <a:extLst>
            <a:ext uri="{FF2B5EF4-FFF2-40B4-BE49-F238E27FC236}">
              <a16:creationId xmlns:a16="http://schemas.microsoft.com/office/drawing/2014/main" id="{E19F5682-DCE2-4905-8BA7-0C9B7AC113B0}"/>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38" name="TextBox 2637">
          <a:extLst>
            <a:ext uri="{FF2B5EF4-FFF2-40B4-BE49-F238E27FC236}">
              <a16:creationId xmlns:a16="http://schemas.microsoft.com/office/drawing/2014/main" id="{62DA5E67-A4A2-486C-97D4-680C694E9243}"/>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39" name="TextBox 2638">
          <a:extLst>
            <a:ext uri="{FF2B5EF4-FFF2-40B4-BE49-F238E27FC236}">
              <a16:creationId xmlns:a16="http://schemas.microsoft.com/office/drawing/2014/main" id="{5B9013C8-9DCC-4288-93B0-E37CE374C137}"/>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40" name="TextBox 2639">
          <a:extLst>
            <a:ext uri="{FF2B5EF4-FFF2-40B4-BE49-F238E27FC236}">
              <a16:creationId xmlns:a16="http://schemas.microsoft.com/office/drawing/2014/main" id="{73E3B884-48C4-4D28-A23E-C07D684C7642}"/>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41" name="TextBox 2640">
          <a:extLst>
            <a:ext uri="{FF2B5EF4-FFF2-40B4-BE49-F238E27FC236}">
              <a16:creationId xmlns:a16="http://schemas.microsoft.com/office/drawing/2014/main" id="{20163205-D6CE-4EBF-A253-F84D21C3E416}"/>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42" name="TextBox 2641">
          <a:extLst>
            <a:ext uri="{FF2B5EF4-FFF2-40B4-BE49-F238E27FC236}">
              <a16:creationId xmlns:a16="http://schemas.microsoft.com/office/drawing/2014/main" id="{8DAC7B01-3815-4986-8018-02F894ADA0E0}"/>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43" name="TextBox 2642">
          <a:extLst>
            <a:ext uri="{FF2B5EF4-FFF2-40B4-BE49-F238E27FC236}">
              <a16:creationId xmlns:a16="http://schemas.microsoft.com/office/drawing/2014/main" id="{FB4F866B-D245-4DFE-BF03-3798696AD883}"/>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44" name="TextBox 2643">
          <a:extLst>
            <a:ext uri="{FF2B5EF4-FFF2-40B4-BE49-F238E27FC236}">
              <a16:creationId xmlns:a16="http://schemas.microsoft.com/office/drawing/2014/main" id="{ADF56F73-9ABC-4FE0-B6B5-2E09D68B6FEC}"/>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45" name="TextBox 2644">
          <a:extLst>
            <a:ext uri="{FF2B5EF4-FFF2-40B4-BE49-F238E27FC236}">
              <a16:creationId xmlns:a16="http://schemas.microsoft.com/office/drawing/2014/main" id="{09829882-FE81-430A-9DAE-0C5573FDB28F}"/>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646" name="TextBox 2645">
          <a:extLst>
            <a:ext uri="{FF2B5EF4-FFF2-40B4-BE49-F238E27FC236}">
              <a16:creationId xmlns:a16="http://schemas.microsoft.com/office/drawing/2014/main" id="{0F847EAC-8D4C-4C56-9E1E-7C3BA6A7E2F2}"/>
            </a:ext>
          </a:extLst>
        </xdr:cNvPr>
        <xdr:cNvSpPr txBox="1"/>
      </xdr:nvSpPr>
      <xdr:spPr>
        <a:xfrm>
          <a:off x="30288939"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47" name="TextBox 2646">
          <a:extLst>
            <a:ext uri="{FF2B5EF4-FFF2-40B4-BE49-F238E27FC236}">
              <a16:creationId xmlns:a16="http://schemas.microsoft.com/office/drawing/2014/main" id="{E215CDD6-A8BA-4D44-8D3C-827092C05233}"/>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48" name="TextBox 2647">
          <a:extLst>
            <a:ext uri="{FF2B5EF4-FFF2-40B4-BE49-F238E27FC236}">
              <a16:creationId xmlns:a16="http://schemas.microsoft.com/office/drawing/2014/main" id="{7D4C596A-8E06-4429-92BA-89BE4B6D0743}"/>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49" name="TextBox 2648">
          <a:extLst>
            <a:ext uri="{FF2B5EF4-FFF2-40B4-BE49-F238E27FC236}">
              <a16:creationId xmlns:a16="http://schemas.microsoft.com/office/drawing/2014/main" id="{EB5B6AEC-2C0E-4400-8173-076B4E280E03}"/>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50" name="TextBox 2649">
          <a:extLst>
            <a:ext uri="{FF2B5EF4-FFF2-40B4-BE49-F238E27FC236}">
              <a16:creationId xmlns:a16="http://schemas.microsoft.com/office/drawing/2014/main" id="{9BE38626-33E3-4846-8280-4FBAB0824221}"/>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51" name="TextBox 2650">
          <a:extLst>
            <a:ext uri="{FF2B5EF4-FFF2-40B4-BE49-F238E27FC236}">
              <a16:creationId xmlns:a16="http://schemas.microsoft.com/office/drawing/2014/main" id="{51A9D6F2-FE95-4DCF-A4F9-76364A3405B6}"/>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52" name="TextBox 2651">
          <a:extLst>
            <a:ext uri="{FF2B5EF4-FFF2-40B4-BE49-F238E27FC236}">
              <a16:creationId xmlns:a16="http://schemas.microsoft.com/office/drawing/2014/main" id="{AE395828-0E24-4CA4-95BD-599E5F1958ED}"/>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53" name="TextBox 2652">
          <a:extLst>
            <a:ext uri="{FF2B5EF4-FFF2-40B4-BE49-F238E27FC236}">
              <a16:creationId xmlns:a16="http://schemas.microsoft.com/office/drawing/2014/main" id="{10BA9127-CDDA-470D-8E6B-8FE180241F88}"/>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49</xdr:row>
      <xdr:rowOff>0</xdr:rowOff>
    </xdr:from>
    <xdr:ext cx="65" cy="172227"/>
    <xdr:sp macro="" textlink="">
      <xdr:nvSpPr>
        <xdr:cNvPr id="2654" name="TextBox 2653">
          <a:extLst>
            <a:ext uri="{FF2B5EF4-FFF2-40B4-BE49-F238E27FC236}">
              <a16:creationId xmlns:a16="http://schemas.microsoft.com/office/drawing/2014/main" id="{9305F059-090F-4ADC-BDF7-3F43F50D6397}"/>
            </a:ext>
          </a:extLst>
        </xdr:cNvPr>
        <xdr:cNvSpPr txBox="1"/>
      </xdr:nvSpPr>
      <xdr:spPr>
        <a:xfrm>
          <a:off x="26812875" y="31927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45" name="TextBox 744">
          <a:extLst>
            <a:ext uri="{FF2B5EF4-FFF2-40B4-BE49-F238E27FC236}">
              <a16:creationId xmlns:a16="http://schemas.microsoft.com/office/drawing/2014/main" id="{8781B172-A925-456D-9797-3A3EEC210EB8}"/>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46" name="TextBox 745">
          <a:extLst>
            <a:ext uri="{FF2B5EF4-FFF2-40B4-BE49-F238E27FC236}">
              <a16:creationId xmlns:a16="http://schemas.microsoft.com/office/drawing/2014/main" id="{79AB05CF-2FAC-4D41-AF71-E9CEEB010431}"/>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47" name="TextBox 746">
          <a:extLst>
            <a:ext uri="{FF2B5EF4-FFF2-40B4-BE49-F238E27FC236}">
              <a16:creationId xmlns:a16="http://schemas.microsoft.com/office/drawing/2014/main" id="{2F53CC9C-C241-4C92-AA10-0484BBF0338A}"/>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48" name="TextBox 747">
          <a:extLst>
            <a:ext uri="{FF2B5EF4-FFF2-40B4-BE49-F238E27FC236}">
              <a16:creationId xmlns:a16="http://schemas.microsoft.com/office/drawing/2014/main" id="{514029F9-1310-48B8-B5AF-54DE0A0FA525}"/>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49" name="TextBox 748">
          <a:extLst>
            <a:ext uri="{FF2B5EF4-FFF2-40B4-BE49-F238E27FC236}">
              <a16:creationId xmlns:a16="http://schemas.microsoft.com/office/drawing/2014/main" id="{109C02ED-74F6-49D6-88D2-4B2E6EAAF491}"/>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50" name="TextBox 749">
          <a:extLst>
            <a:ext uri="{FF2B5EF4-FFF2-40B4-BE49-F238E27FC236}">
              <a16:creationId xmlns:a16="http://schemas.microsoft.com/office/drawing/2014/main" id="{8F1423D3-8D57-4FFF-B06B-2DD7FFCD9A07}"/>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51" name="TextBox 750">
          <a:extLst>
            <a:ext uri="{FF2B5EF4-FFF2-40B4-BE49-F238E27FC236}">
              <a16:creationId xmlns:a16="http://schemas.microsoft.com/office/drawing/2014/main" id="{F5560D66-DDDC-4619-9164-117BF0FA0CA9}"/>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52" name="TextBox 751">
          <a:extLst>
            <a:ext uri="{FF2B5EF4-FFF2-40B4-BE49-F238E27FC236}">
              <a16:creationId xmlns:a16="http://schemas.microsoft.com/office/drawing/2014/main" id="{16C2658D-75BF-4BD0-8036-EE8EA5C271B5}"/>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53" name="TextBox 752">
          <a:extLst>
            <a:ext uri="{FF2B5EF4-FFF2-40B4-BE49-F238E27FC236}">
              <a16:creationId xmlns:a16="http://schemas.microsoft.com/office/drawing/2014/main" id="{1F8BBC2B-757C-4C2F-9DF8-B0CF5D291647}"/>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54" name="TextBox 753">
          <a:extLst>
            <a:ext uri="{FF2B5EF4-FFF2-40B4-BE49-F238E27FC236}">
              <a16:creationId xmlns:a16="http://schemas.microsoft.com/office/drawing/2014/main" id="{DA881A1C-66E5-499C-BA5E-9C2EB518F391}"/>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55" name="TextBox 754">
          <a:extLst>
            <a:ext uri="{FF2B5EF4-FFF2-40B4-BE49-F238E27FC236}">
              <a16:creationId xmlns:a16="http://schemas.microsoft.com/office/drawing/2014/main" id="{5CD5C2FE-87EC-4AF3-ABA1-EBB213FB8D8A}"/>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56" name="TextBox 755">
          <a:extLst>
            <a:ext uri="{FF2B5EF4-FFF2-40B4-BE49-F238E27FC236}">
              <a16:creationId xmlns:a16="http://schemas.microsoft.com/office/drawing/2014/main" id="{1E27AE39-B966-4D8F-9C86-B6A7173CC6BE}"/>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57" name="TextBox 756">
          <a:extLst>
            <a:ext uri="{FF2B5EF4-FFF2-40B4-BE49-F238E27FC236}">
              <a16:creationId xmlns:a16="http://schemas.microsoft.com/office/drawing/2014/main" id="{D04A2527-E476-4910-8EB4-AB1EC87B0686}"/>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58" name="TextBox 757">
          <a:extLst>
            <a:ext uri="{FF2B5EF4-FFF2-40B4-BE49-F238E27FC236}">
              <a16:creationId xmlns:a16="http://schemas.microsoft.com/office/drawing/2014/main" id="{11D4CC40-C6BA-422B-A81A-8A4B644BD33C}"/>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59" name="TextBox 758">
          <a:extLst>
            <a:ext uri="{FF2B5EF4-FFF2-40B4-BE49-F238E27FC236}">
              <a16:creationId xmlns:a16="http://schemas.microsoft.com/office/drawing/2014/main" id="{F81C2DCB-8786-47BD-B362-82FD08320CDC}"/>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60" name="TextBox 759">
          <a:extLst>
            <a:ext uri="{FF2B5EF4-FFF2-40B4-BE49-F238E27FC236}">
              <a16:creationId xmlns:a16="http://schemas.microsoft.com/office/drawing/2014/main" id="{756ED6F0-AA7E-4312-84A5-5448EC6D4535}"/>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61" name="TextBox 760">
          <a:extLst>
            <a:ext uri="{FF2B5EF4-FFF2-40B4-BE49-F238E27FC236}">
              <a16:creationId xmlns:a16="http://schemas.microsoft.com/office/drawing/2014/main" id="{FA0B2A9F-96AF-4C22-AC1D-DD157E6DB6EE}"/>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62" name="TextBox 761">
          <a:extLst>
            <a:ext uri="{FF2B5EF4-FFF2-40B4-BE49-F238E27FC236}">
              <a16:creationId xmlns:a16="http://schemas.microsoft.com/office/drawing/2014/main" id="{4A6AB4AB-365D-4116-B237-754BD748BF86}"/>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63" name="TextBox 762">
          <a:extLst>
            <a:ext uri="{FF2B5EF4-FFF2-40B4-BE49-F238E27FC236}">
              <a16:creationId xmlns:a16="http://schemas.microsoft.com/office/drawing/2014/main" id="{9301F62B-60DE-41FA-990E-C63EC3BECAEA}"/>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64" name="TextBox 763">
          <a:extLst>
            <a:ext uri="{FF2B5EF4-FFF2-40B4-BE49-F238E27FC236}">
              <a16:creationId xmlns:a16="http://schemas.microsoft.com/office/drawing/2014/main" id="{1FB37F52-A08E-48EE-9603-5F9D6DBFE51C}"/>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65" name="TextBox 764">
          <a:extLst>
            <a:ext uri="{FF2B5EF4-FFF2-40B4-BE49-F238E27FC236}">
              <a16:creationId xmlns:a16="http://schemas.microsoft.com/office/drawing/2014/main" id="{FF5EF9F2-D4F1-4EEA-9997-4CA2C998F14B}"/>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766" name="TextBox 765">
          <a:extLst>
            <a:ext uri="{FF2B5EF4-FFF2-40B4-BE49-F238E27FC236}">
              <a16:creationId xmlns:a16="http://schemas.microsoft.com/office/drawing/2014/main" id="{314FE537-D4F7-43E4-9D1B-FDB5CB2213A4}"/>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60</xdr:row>
      <xdr:rowOff>0</xdr:rowOff>
    </xdr:from>
    <xdr:ext cx="65" cy="172227"/>
    <xdr:sp macro="" textlink="">
      <xdr:nvSpPr>
        <xdr:cNvPr id="767" name="TextBox 766">
          <a:extLst>
            <a:ext uri="{FF2B5EF4-FFF2-40B4-BE49-F238E27FC236}">
              <a16:creationId xmlns:a16="http://schemas.microsoft.com/office/drawing/2014/main" id="{08EEA78C-49E0-4FD9-86CA-731484C4872A}"/>
            </a:ext>
          </a:extLst>
        </xdr:cNvPr>
        <xdr:cNvSpPr txBox="1"/>
      </xdr:nvSpPr>
      <xdr:spPr>
        <a:xfrm>
          <a:off x="3509906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60</xdr:row>
      <xdr:rowOff>0</xdr:rowOff>
    </xdr:from>
    <xdr:ext cx="65" cy="172227"/>
    <xdr:sp macro="" textlink="">
      <xdr:nvSpPr>
        <xdr:cNvPr id="2112" name="TextBox 2111">
          <a:extLst>
            <a:ext uri="{FF2B5EF4-FFF2-40B4-BE49-F238E27FC236}">
              <a16:creationId xmlns:a16="http://schemas.microsoft.com/office/drawing/2014/main" id="{D8F6A572-E3EF-47DC-8C8D-8CF8AE098039}"/>
            </a:ext>
          </a:extLst>
        </xdr:cNvPr>
        <xdr:cNvSpPr txBox="1"/>
      </xdr:nvSpPr>
      <xdr:spPr>
        <a:xfrm>
          <a:off x="3509906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60</xdr:row>
      <xdr:rowOff>0</xdr:rowOff>
    </xdr:from>
    <xdr:ext cx="65" cy="172227"/>
    <xdr:sp macro="" textlink="">
      <xdr:nvSpPr>
        <xdr:cNvPr id="2113" name="TextBox 2112">
          <a:extLst>
            <a:ext uri="{FF2B5EF4-FFF2-40B4-BE49-F238E27FC236}">
              <a16:creationId xmlns:a16="http://schemas.microsoft.com/office/drawing/2014/main" id="{9DC84188-5C1F-457E-ACF8-6846B19B99C6}"/>
            </a:ext>
          </a:extLst>
        </xdr:cNvPr>
        <xdr:cNvSpPr txBox="1"/>
      </xdr:nvSpPr>
      <xdr:spPr>
        <a:xfrm>
          <a:off x="3509906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60</xdr:row>
      <xdr:rowOff>0</xdr:rowOff>
    </xdr:from>
    <xdr:ext cx="65" cy="172227"/>
    <xdr:sp macro="" textlink="">
      <xdr:nvSpPr>
        <xdr:cNvPr id="2114" name="TextBox 2113">
          <a:extLst>
            <a:ext uri="{FF2B5EF4-FFF2-40B4-BE49-F238E27FC236}">
              <a16:creationId xmlns:a16="http://schemas.microsoft.com/office/drawing/2014/main" id="{A80557DE-9944-4DD6-8045-DEF795C047B1}"/>
            </a:ext>
          </a:extLst>
        </xdr:cNvPr>
        <xdr:cNvSpPr txBox="1"/>
      </xdr:nvSpPr>
      <xdr:spPr>
        <a:xfrm>
          <a:off x="3509906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60</xdr:row>
      <xdr:rowOff>0</xdr:rowOff>
    </xdr:from>
    <xdr:ext cx="65" cy="172227"/>
    <xdr:sp macro="" textlink="">
      <xdr:nvSpPr>
        <xdr:cNvPr id="2115" name="TextBox 2114">
          <a:extLst>
            <a:ext uri="{FF2B5EF4-FFF2-40B4-BE49-F238E27FC236}">
              <a16:creationId xmlns:a16="http://schemas.microsoft.com/office/drawing/2014/main" id="{4F6E1693-1E4D-4865-9225-78CA30763755}"/>
            </a:ext>
          </a:extLst>
        </xdr:cNvPr>
        <xdr:cNvSpPr txBox="1"/>
      </xdr:nvSpPr>
      <xdr:spPr>
        <a:xfrm>
          <a:off x="3509906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116" name="TextBox 2115">
          <a:extLst>
            <a:ext uri="{FF2B5EF4-FFF2-40B4-BE49-F238E27FC236}">
              <a16:creationId xmlns:a16="http://schemas.microsoft.com/office/drawing/2014/main" id="{886C2469-F70C-4349-8295-4A04E6E587F1}"/>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117" name="TextBox 2116">
          <a:extLst>
            <a:ext uri="{FF2B5EF4-FFF2-40B4-BE49-F238E27FC236}">
              <a16:creationId xmlns:a16="http://schemas.microsoft.com/office/drawing/2014/main" id="{65EE22B0-EAAF-42CB-8E7C-0FB1732364D2}"/>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118" name="TextBox 2117">
          <a:extLst>
            <a:ext uri="{FF2B5EF4-FFF2-40B4-BE49-F238E27FC236}">
              <a16:creationId xmlns:a16="http://schemas.microsoft.com/office/drawing/2014/main" id="{B12F580B-B2A9-407A-B32E-E8BAF959252D}"/>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119" name="TextBox 2118">
          <a:extLst>
            <a:ext uri="{FF2B5EF4-FFF2-40B4-BE49-F238E27FC236}">
              <a16:creationId xmlns:a16="http://schemas.microsoft.com/office/drawing/2014/main" id="{9C5FEDB3-9ACE-4733-A9B2-036AAA4A9213}"/>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120" name="TextBox 2119">
          <a:extLst>
            <a:ext uri="{FF2B5EF4-FFF2-40B4-BE49-F238E27FC236}">
              <a16:creationId xmlns:a16="http://schemas.microsoft.com/office/drawing/2014/main" id="{3BC91AED-E11D-497D-A8A4-4A9E2FC5C892}"/>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121" name="TextBox 2120">
          <a:extLst>
            <a:ext uri="{FF2B5EF4-FFF2-40B4-BE49-F238E27FC236}">
              <a16:creationId xmlns:a16="http://schemas.microsoft.com/office/drawing/2014/main" id="{39EAD2EB-F16D-4671-8EC3-AF23699B9E31}"/>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122" name="TextBox 2121">
          <a:extLst>
            <a:ext uri="{FF2B5EF4-FFF2-40B4-BE49-F238E27FC236}">
              <a16:creationId xmlns:a16="http://schemas.microsoft.com/office/drawing/2014/main" id="{B5E0789C-962B-4EE8-9355-F2866F15569C}"/>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123" name="TextBox 2122">
          <a:extLst>
            <a:ext uri="{FF2B5EF4-FFF2-40B4-BE49-F238E27FC236}">
              <a16:creationId xmlns:a16="http://schemas.microsoft.com/office/drawing/2014/main" id="{6E3050D6-BE0C-457B-9789-A734A900ADB3}"/>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124" name="TextBox 2123">
          <a:extLst>
            <a:ext uri="{FF2B5EF4-FFF2-40B4-BE49-F238E27FC236}">
              <a16:creationId xmlns:a16="http://schemas.microsoft.com/office/drawing/2014/main" id="{81388694-05E2-4647-B2FE-6C4AFB6B55D5}"/>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125" name="TextBox 2124">
          <a:extLst>
            <a:ext uri="{FF2B5EF4-FFF2-40B4-BE49-F238E27FC236}">
              <a16:creationId xmlns:a16="http://schemas.microsoft.com/office/drawing/2014/main" id="{455F410C-2678-41AB-BAE5-8D7C2522314C}"/>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126" name="TextBox 2125">
          <a:extLst>
            <a:ext uri="{FF2B5EF4-FFF2-40B4-BE49-F238E27FC236}">
              <a16:creationId xmlns:a16="http://schemas.microsoft.com/office/drawing/2014/main" id="{16384A99-A397-45A0-B1F9-E3B098DF4E2B}"/>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127" name="TextBox 2126">
          <a:extLst>
            <a:ext uri="{FF2B5EF4-FFF2-40B4-BE49-F238E27FC236}">
              <a16:creationId xmlns:a16="http://schemas.microsoft.com/office/drawing/2014/main" id="{DC4A1AEA-A468-4C4C-95A3-2C45E433CB8F}"/>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128" name="TextBox 2127">
          <a:extLst>
            <a:ext uri="{FF2B5EF4-FFF2-40B4-BE49-F238E27FC236}">
              <a16:creationId xmlns:a16="http://schemas.microsoft.com/office/drawing/2014/main" id="{F919A752-968E-49B3-AD64-0DD71822BF82}"/>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129" name="TextBox 2128">
          <a:extLst>
            <a:ext uri="{FF2B5EF4-FFF2-40B4-BE49-F238E27FC236}">
              <a16:creationId xmlns:a16="http://schemas.microsoft.com/office/drawing/2014/main" id="{6DB670B1-A445-4D49-959F-DA823FC7F2EE}"/>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55" name="TextBox 2654">
          <a:extLst>
            <a:ext uri="{FF2B5EF4-FFF2-40B4-BE49-F238E27FC236}">
              <a16:creationId xmlns:a16="http://schemas.microsoft.com/office/drawing/2014/main" id="{B57FB642-69AF-4025-8D75-4530FB0FA2CB}"/>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56" name="TextBox 2655">
          <a:extLst>
            <a:ext uri="{FF2B5EF4-FFF2-40B4-BE49-F238E27FC236}">
              <a16:creationId xmlns:a16="http://schemas.microsoft.com/office/drawing/2014/main" id="{14F86A63-9B83-475B-999C-478AF36E0233}"/>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57" name="TextBox 2656">
          <a:extLst>
            <a:ext uri="{FF2B5EF4-FFF2-40B4-BE49-F238E27FC236}">
              <a16:creationId xmlns:a16="http://schemas.microsoft.com/office/drawing/2014/main" id="{C8801955-8A1E-4035-91AB-1B466329044C}"/>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58" name="TextBox 2657">
          <a:extLst>
            <a:ext uri="{FF2B5EF4-FFF2-40B4-BE49-F238E27FC236}">
              <a16:creationId xmlns:a16="http://schemas.microsoft.com/office/drawing/2014/main" id="{5B364310-A8C3-4E87-A768-2A4AF7DC868E}"/>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59" name="TextBox 2658">
          <a:extLst>
            <a:ext uri="{FF2B5EF4-FFF2-40B4-BE49-F238E27FC236}">
              <a16:creationId xmlns:a16="http://schemas.microsoft.com/office/drawing/2014/main" id="{4823CC99-F3F0-46EB-8834-3782846B3253}"/>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60" name="TextBox 2659">
          <a:extLst>
            <a:ext uri="{FF2B5EF4-FFF2-40B4-BE49-F238E27FC236}">
              <a16:creationId xmlns:a16="http://schemas.microsoft.com/office/drawing/2014/main" id="{68654F27-8F47-4C0B-9283-59297D489805}"/>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61" name="TextBox 2660">
          <a:extLst>
            <a:ext uri="{FF2B5EF4-FFF2-40B4-BE49-F238E27FC236}">
              <a16:creationId xmlns:a16="http://schemas.microsoft.com/office/drawing/2014/main" id="{11DFE9C4-9DDE-4458-BB00-F489FD220EB1}"/>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62" name="TextBox 2661">
          <a:extLst>
            <a:ext uri="{FF2B5EF4-FFF2-40B4-BE49-F238E27FC236}">
              <a16:creationId xmlns:a16="http://schemas.microsoft.com/office/drawing/2014/main" id="{E319954D-1470-46F3-A7D3-9C727DBA9F2F}"/>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63" name="TextBox 2662">
          <a:extLst>
            <a:ext uri="{FF2B5EF4-FFF2-40B4-BE49-F238E27FC236}">
              <a16:creationId xmlns:a16="http://schemas.microsoft.com/office/drawing/2014/main" id="{5F502FED-1047-4771-9574-6F72F06E285B}"/>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64" name="TextBox 2663">
          <a:extLst>
            <a:ext uri="{FF2B5EF4-FFF2-40B4-BE49-F238E27FC236}">
              <a16:creationId xmlns:a16="http://schemas.microsoft.com/office/drawing/2014/main" id="{E1991871-432F-4939-ACE2-6C3117D598D4}"/>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65" name="TextBox 2664">
          <a:extLst>
            <a:ext uri="{FF2B5EF4-FFF2-40B4-BE49-F238E27FC236}">
              <a16:creationId xmlns:a16="http://schemas.microsoft.com/office/drawing/2014/main" id="{D68CBE98-D9E5-4566-9E2F-22109A05C0D8}"/>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66" name="TextBox 2665">
          <a:extLst>
            <a:ext uri="{FF2B5EF4-FFF2-40B4-BE49-F238E27FC236}">
              <a16:creationId xmlns:a16="http://schemas.microsoft.com/office/drawing/2014/main" id="{739AB1B1-7725-4DB3-9107-E0C61528FDEE}"/>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67" name="TextBox 2666">
          <a:extLst>
            <a:ext uri="{FF2B5EF4-FFF2-40B4-BE49-F238E27FC236}">
              <a16:creationId xmlns:a16="http://schemas.microsoft.com/office/drawing/2014/main" id="{A2993F6B-BE84-466F-9BE3-F1950F4E2E3E}"/>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68" name="TextBox 2667">
          <a:extLst>
            <a:ext uri="{FF2B5EF4-FFF2-40B4-BE49-F238E27FC236}">
              <a16:creationId xmlns:a16="http://schemas.microsoft.com/office/drawing/2014/main" id="{1E4721CB-8D9E-42E2-B47B-18838E450CF1}"/>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69" name="TextBox 2668">
          <a:extLst>
            <a:ext uri="{FF2B5EF4-FFF2-40B4-BE49-F238E27FC236}">
              <a16:creationId xmlns:a16="http://schemas.microsoft.com/office/drawing/2014/main" id="{5BBC5037-7016-4EAF-BFB1-096E873153FE}"/>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70" name="TextBox 2669">
          <a:extLst>
            <a:ext uri="{FF2B5EF4-FFF2-40B4-BE49-F238E27FC236}">
              <a16:creationId xmlns:a16="http://schemas.microsoft.com/office/drawing/2014/main" id="{77512DC3-E497-46F7-AD8B-77F9137B3163}"/>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71" name="TextBox 2670">
          <a:extLst>
            <a:ext uri="{FF2B5EF4-FFF2-40B4-BE49-F238E27FC236}">
              <a16:creationId xmlns:a16="http://schemas.microsoft.com/office/drawing/2014/main" id="{80E8ABC8-650B-4B21-846C-24A1E160E2B2}"/>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72" name="TextBox 2671">
          <a:extLst>
            <a:ext uri="{FF2B5EF4-FFF2-40B4-BE49-F238E27FC236}">
              <a16:creationId xmlns:a16="http://schemas.microsoft.com/office/drawing/2014/main" id="{0A387AE9-E821-4D19-8A90-2C7BBA6FD9F1}"/>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73" name="TextBox 2672">
          <a:extLst>
            <a:ext uri="{FF2B5EF4-FFF2-40B4-BE49-F238E27FC236}">
              <a16:creationId xmlns:a16="http://schemas.microsoft.com/office/drawing/2014/main" id="{EB5949C9-75AC-4672-BFF1-0B1465A3ACC5}"/>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74" name="TextBox 2673">
          <a:extLst>
            <a:ext uri="{FF2B5EF4-FFF2-40B4-BE49-F238E27FC236}">
              <a16:creationId xmlns:a16="http://schemas.microsoft.com/office/drawing/2014/main" id="{7B77018C-2583-4BD4-8385-6A4EE9B3B727}"/>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75" name="TextBox 2674">
          <a:extLst>
            <a:ext uri="{FF2B5EF4-FFF2-40B4-BE49-F238E27FC236}">
              <a16:creationId xmlns:a16="http://schemas.microsoft.com/office/drawing/2014/main" id="{D0714A30-8484-493C-B12E-2C1BD6E14C6C}"/>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76" name="TextBox 2675">
          <a:extLst>
            <a:ext uri="{FF2B5EF4-FFF2-40B4-BE49-F238E27FC236}">
              <a16:creationId xmlns:a16="http://schemas.microsoft.com/office/drawing/2014/main" id="{AA81C0F4-8ED9-47AA-8597-EBCE5CDEF786}"/>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77" name="TextBox 2676">
          <a:extLst>
            <a:ext uri="{FF2B5EF4-FFF2-40B4-BE49-F238E27FC236}">
              <a16:creationId xmlns:a16="http://schemas.microsoft.com/office/drawing/2014/main" id="{C1AF782E-D6E1-4943-BE34-86A527944035}"/>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78" name="TextBox 2677">
          <a:extLst>
            <a:ext uri="{FF2B5EF4-FFF2-40B4-BE49-F238E27FC236}">
              <a16:creationId xmlns:a16="http://schemas.microsoft.com/office/drawing/2014/main" id="{F3F1BC9A-9854-4806-9F58-E09ED551F412}"/>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79" name="TextBox 2678">
          <a:extLst>
            <a:ext uri="{FF2B5EF4-FFF2-40B4-BE49-F238E27FC236}">
              <a16:creationId xmlns:a16="http://schemas.microsoft.com/office/drawing/2014/main" id="{93D91ACA-2830-4735-AF65-4ACE0534BD6F}"/>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80" name="TextBox 2679">
          <a:extLst>
            <a:ext uri="{FF2B5EF4-FFF2-40B4-BE49-F238E27FC236}">
              <a16:creationId xmlns:a16="http://schemas.microsoft.com/office/drawing/2014/main" id="{6BC1F2C7-1983-4027-8B86-8D720CACB2E0}"/>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81" name="TextBox 2680">
          <a:extLst>
            <a:ext uri="{FF2B5EF4-FFF2-40B4-BE49-F238E27FC236}">
              <a16:creationId xmlns:a16="http://schemas.microsoft.com/office/drawing/2014/main" id="{0082902B-F6B9-4B95-9249-B05CF0FF6CC3}"/>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82" name="TextBox 2681">
          <a:extLst>
            <a:ext uri="{FF2B5EF4-FFF2-40B4-BE49-F238E27FC236}">
              <a16:creationId xmlns:a16="http://schemas.microsoft.com/office/drawing/2014/main" id="{1E6A0843-4BA9-446B-9477-047DB6A29D0B}"/>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83" name="TextBox 2682">
          <a:extLst>
            <a:ext uri="{FF2B5EF4-FFF2-40B4-BE49-F238E27FC236}">
              <a16:creationId xmlns:a16="http://schemas.microsoft.com/office/drawing/2014/main" id="{B5E4FA84-9A73-46E3-8679-AC36B11CDBEC}"/>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84" name="TextBox 2683">
          <a:extLst>
            <a:ext uri="{FF2B5EF4-FFF2-40B4-BE49-F238E27FC236}">
              <a16:creationId xmlns:a16="http://schemas.microsoft.com/office/drawing/2014/main" id="{D144D9C3-3216-47C5-8ED3-FA7307EAAAB2}"/>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85" name="TextBox 2684">
          <a:extLst>
            <a:ext uri="{FF2B5EF4-FFF2-40B4-BE49-F238E27FC236}">
              <a16:creationId xmlns:a16="http://schemas.microsoft.com/office/drawing/2014/main" id="{581DB443-74D9-4F74-84BE-373AB0918142}"/>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86" name="TextBox 2685">
          <a:extLst>
            <a:ext uri="{FF2B5EF4-FFF2-40B4-BE49-F238E27FC236}">
              <a16:creationId xmlns:a16="http://schemas.microsoft.com/office/drawing/2014/main" id="{18451CB2-5EED-4CD9-9CDA-109B9780B12C}"/>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87" name="TextBox 2686">
          <a:extLst>
            <a:ext uri="{FF2B5EF4-FFF2-40B4-BE49-F238E27FC236}">
              <a16:creationId xmlns:a16="http://schemas.microsoft.com/office/drawing/2014/main" id="{5A40AB90-810B-4FFB-A015-CDFACCE3C3C5}"/>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88" name="TextBox 2687">
          <a:extLst>
            <a:ext uri="{FF2B5EF4-FFF2-40B4-BE49-F238E27FC236}">
              <a16:creationId xmlns:a16="http://schemas.microsoft.com/office/drawing/2014/main" id="{AF1FB35B-A054-4885-8A49-0BB46867B5C1}"/>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89" name="TextBox 2688">
          <a:extLst>
            <a:ext uri="{FF2B5EF4-FFF2-40B4-BE49-F238E27FC236}">
              <a16:creationId xmlns:a16="http://schemas.microsoft.com/office/drawing/2014/main" id="{D0F41855-73D0-4F02-94D7-60B5256A04EC}"/>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90" name="TextBox 2689">
          <a:extLst>
            <a:ext uri="{FF2B5EF4-FFF2-40B4-BE49-F238E27FC236}">
              <a16:creationId xmlns:a16="http://schemas.microsoft.com/office/drawing/2014/main" id="{6FA945F5-1F92-4166-B071-F03334E35F46}"/>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91" name="TextBox 2690">
          <a:extLst>
            <a:ext uri="{FF2B5EF4-FFF2-40B4-BE49-F238E27FC236}">
              <a16:creationId xmlns:a16="http://schemas.microsoft.com/office/drawing/2014/main" id="{A9CC3029-C305-44F9-9915-F8D03D8C5D02}"/>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92" name="TextBox 2691">
          <a:extLst>
            <a:ext uri="{FF2B5EF4-FFF2-40B4-BE49-F238E27FC236}">
              <a16:creationId xmlns:a16="http://schemas.microsoft.com/office/drawing/2014/main" id="{4D7165B2-70B4-4F4C-BDE7-593D4C13C28E}"/>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93" name="TextBox 2692">
          <a:extLst>
            <a:ext uri="{FF2B5EF4-FFF2-40B4-BE49-F238E27FC236}">
              <a16:creationId xmlns:a16="http://schemas.microsoft.com/office/drawing/2014/main" id="{CBD64041-C3D1-420F-84DF-8654D5E6234A}"/>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94" name="TextBox 2693">
          <a:extLst>
            <a:ext uri="{FF2B5EF4-FFF2-40B4-BE49-F238E27FC236}">
              <a16:creationId xmlns:a16="http://schemas.microsoft.com/office/drawing/2014/main" id="{3D7D23F2-1BDD-4307-8B3E-1914C1EDB60B}"/>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95" name="TextBox 2694">
          <a:extLst>
            <a:ext uri="{FF2B5EF4-FFF2-40B4-BE49-F238E27FC236}">
              <a16:creationId xmlns:a16="http://schemas.microsoft.com/office/drawing/2014/main" id="{4E9024CE-7A40-4B92-9197-6550D78CCA40}"/>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96" name="TextBox 2695">
          <a:extLst>
            <a:ext uri="{FF2B5EF4-FFF2-40B4-BE49-F238E27FC236}">
              <a16:creationId xmlns:a16="http://schemas.microsoft.com/office/drawing/2014/main" id="{7E60C8B6-611E-4676-8269-AAF8216B906D}"/>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97" name="TextBox 2696">
          <a:extLst>
            <a:ext uri="{FF2B5EF4-FFF2-40B4-BE49-F238E27FC236}">
              <a16:creationId xmlns:a16="http://schemas.microsoft.com/office/drawing/2014/main" id="{92BA550B-9469-469E-8F0D-6A80FB1B6573}"/>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98" name="TextBox 2697">
          <a:extLst>
            <a:ext uri="{FF2B5EF4-FFF2-40B4-BE49-F238E27FC236}">
              <a16:creationId xmlns:a16="http://schemas.microsoft.com/office/drawing/2014/main" id="{F0ED363A-88F6-4837-A004-934AB6B92CC3}"/>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699" name="TextBox 2698">
          <a:extLst>
            <a:ext uri="{FF2B5EF4-FFF2-40B4-BE49-F238E27FC236}">
              <a16:creationId xmlns:a16="http://schemas.microsoft.com/office/drawing/2014/main" id="{03162CF1-C43D-4708-AD82-B6085B25CA36}"/>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700" name="TextBox 2699">
          <a:extLst>
            <a:ext uri="{FF2B5EF4-FFF2-40B4-BE49-F238E27FC236}">
              <a16:creationId xmlns:a16="http://schemas.microsoft.com/office/drawing/2014/main" id="{D7F85B9D-7AD4-4465-A777-3EB1EB3C4431}"/>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701" name="TextBox 2700">
          <a:extLst>
            <a:ext uri="{FF2B5EF4-FFF2-40B4-BE49-F238E27FC236}">
              <a16:creationId xmlns:a16="http://schemas.microsoft.com/office/drawing/2014/main" id="{2F2EA813-C189-4B76-B6E7-28767FE024F7}"/>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702" name="TextBox 2701">
          <a:extLst>
            <a:ext uri="{FF2B5EF4-FFF2-40B4-BE49-F238E27FC236}">
              <a16:creationId xmlns:a16="http://schemas.microsoft.com/office/drawing/2014/main" id="{98236BD5-91AA-474F-B2F0-39D501170DBD}"/>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60</xdr:row>
      <xdr:rowOff>0</xdr:rowOff>
    </xdr:from>
    <xdr:ext cx="65" cy="172227"/>
    <xdr:sp macro="" textlink="">
      <xdr:nvSpPr>
        <xdr:cNvPr id="2703" name="TextBox 2702">
          <a:extLst>
            <a:ext uri="{FF2B5EF4-FFF2-40B4-BE49-F238E27FC236}">
              <a16:creationId xmlns:a16="http://schemas.microsoft.com/office/drawing/2014/main" id="{9E7BD750-92F5-4BE6-A24A-A4A2122B2D39}"/>
            </a:ext>
          </a:extLst>
        </xdr:cNvPr>
        <xdr:cNvSpPr txBox="1"/>
      </xdr:nvSpPr>
      <xdr:spPr>
        <a:xfrm>
          <a:off x="3035561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60</xdr:row>
      <xdr:rowOff>0</xdr:rowOff>
    </xdr:from>
    <xdr:ext cx="65" cy="172227"/>
    <xdr:sp macro="" textlink="">
      <xdr:nvSpPr>
        <xdr:cNvPr id="2704" name="TextBox 2703">
          <a:extLst>
            <a:ext uri="{FF2B5EF4-FFF2-40B4-BE49-F238E27FC236}">
              <a16:creationId xmlns:a16="http://schemas.microsoft.com/office/drawing/2014/main" id="{19A03338-91A7-4321-8141-260311931614}"/>
            </a:ext>
          </a:extLst>
        </xdr:cNvPr>
        <xdr:cNvSpPr txBox="1"/>
      </xdr:nvSpPr>
      <xdr:spPr>
        <a:xfrm>
          <a:off x="3509906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60</xdr:row>
      <xdr:rowOff>0</xdr:rowOff>
    </xdr:from>
    <xdr:ext cx="65" cy="172227"/>
    <xdr:sp macro="" textlink="">
      <xdr:nvSpPr>
        <xdr:cNvPr id="2705" name="TextBox 2704">
          <a:extLst>
            <a:ext uri="{FF2B5EF4-FFF2-40B4-BE49-F238E27FC236}">
              <a16:creationId xmlns:a16="http://schemas.microsoft.com/office/drawing/2014/main" id="{A236AE15-DE4D-4347-999F-BA96C58D0C18}"/>
            </a:ext>
          </a:extLst>
        </xdr:cNvPr>
        <xdr:cNvSpPr txBox="1"/>
      </xdr:nvSpPr>
      <xdr:spPr>
        <a:xfrm>
          <a:off x="3509906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60</xdr:row>
      <xdr:rowOff>0</xdr:rowOff>
    </xdr:from>
    <xdr:ext cx="65" cy="172227"/>
    <xdr:sp macro="" textlink="">
      <xdr:nvSpPr>
        <xdr:cNvPr id="2706" name="TextBox 2705">
          <a:extLst>
            <a:ext uri="{FF2B5EF4-FFF2-40B4-BE49-F238E27FC236}">
              <a16:creationId xmlns:a16="http://schemas.microsoft.com/office/drawing/2014/main" id="{3B3053F5-92B8-43C2-B568-CA571F573FDA}"/>
            </a:ext>
          </a:extLst>
        </xdr:cNvPr>
        <xdr:cNvSpPr txBox="1"/>
      </xdr:nvSpPr>
      <xdr:spPr>
        <a:xfrm>
          <a:off x="3509906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60</xdr:row>
      <xdr:rowOff>0</xdr:rowOff>
    </xdr:from>
    <xdr:ext cx="65" cy="172227"/>
    <xdr:sp macro="" textlink="">
      <xdr:nvSpPr>
        <xdr:cNvPr id="2707" name="TextBox 2706">
          <a:extLst>
            <a:ext uri="{FF2B5EF4-FFF2-40B4-BE49-F238E27FC236}">
              <a16:creationId xmlns:a16="http://schemas.microsoft.com/office/drawing/2014/main" id="{71D6B332-42AA-4C6B-A66F-FAEEEFC372C0}"/>
            </a:ext>
          </a:extLst>
        </xdr:cNvPr>
        <xdr:cNvSpPr txBox="1"/>
      </xdr:nvSpPr>
      <xdr:spPr>
        <a:xfrm>
          <a:off x="3509906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60</xdr:row>
      <xdr:rowOff>0</xdr:rowOff>
    </xdr:from>
    <xdr:ext cx="65" cy="172227"/>
    <xdr:sp macro="" textlink="">
      <xdr:nvSpPr>
        <xdr:cNvPr id="2708" name="TextBox 2707">
          <a:extLst>
            <a:ext uri="{FF2B5EF4-FFF2-40B4-BE49-F238E27FC236}">
              <a16:creationId xmlns:a16="http://schemas.microsoft.com/office/drawing/2014/main" id="{738598FB-7230-4FF6-8986-EB70FCF3C5A7}"/>
            </a:ext>
          </a:extLst>
        </xdr:cNvPr>
        <xdr:cNvSpPr txBox="1"/>
      </xdr:nvSpPr>
      <xdr:spPr>
        <a:xfrm>
          <a:off x="35099064" y="25574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709" name="TextBox 2708">
          <a:extLst>
            <a:ext uri="{FF2B5EF4-FFF2-40B4-BE49-F238E27FC236}">
              <a16:creationId xmlns:a16="http://schemas.microsoft.com/office/drawing/2014/main" id="{59143064-75D0-40EF-9E4F-36DACA0E3847}"/>
            </a:ext>
          </a:extLst>
        </xdr:cNvPr>
        <xdr:cNvSpPr txBox="1"/>
      </xdr:nvSpPr>
      <xdr:spPr>
        <a:xfrm>
          <a:off x="30355614" y="14230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710" name="TextBox 2709">
          <a:extLst>
            <a:ext uri="{FF2B5EF4-FFF2-40B4-BE49-F238E27FC236}">
              <a16:creationId xmlns:a16="http://schemas.microsoft.com/office/drawing/2014/main" id="{778B39F3-C9E8-42C7-AE37-BA077B260F17}"/>
            </a:ext>
          </a:extLst>
        </xdr:cNvPr>
        <xdr:cNvSpPr txBox="1"/>
      </xdr:nvSpPr>
      <xdr:spPr>
        <a:xfrm>
          <a:off x="30355614" y="14230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711" name="TextBox 2710">
          <a:extLst>
            <a:ext uri="{FF2B5EF4-FFF2-40B4-BE49-F238E27FC236}">
              <a16:creationId xmlns:a16="http://schemas.microsoft.com/office/drawing/2014/main" id="{52FF6E2B-8D85-4670-A906-89C3F7E47DD3}"/>
            </a:ext>
          </a:extLst>
        </xdr:cNvPr>
        <xdr:cNvSpPr txBox="1"/>
      </xdr:nvSpPr>
      <xdr:spPr>
        <a:xfrm>
          <a:off x="30355614" y="14230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712" name="TextBox 2711">
          <a:extLst>
            <a:ext uri="{FF2B5EF4-FFF2-40B4-BE49-F238E27FC236}">
              <a16:creationId xmlns:a16="http://schemas.microsoft.com/office/drawing/2014/main" id="{9FABB0F5-9862-450A-96B9-0E71C263A7AD}"/>
            </a:ext>
          </a:extLst>
        </xdr:cNvPr>
        <xdr:cNvSpPr txBox="1"/>
      </xdr:nvSpPr>
      <xdr:spPr>
        <a:xfrm>
          <a:off x="30355614" y="14230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713" name="TextBox 2712">
          <a:extLst>
            <a:ext uri="{FF2B5EF4-FFF2-40B4-BE49-F238E27FC236}">
              <a16:creationId xmlns:a16="http://schemas.microsoft.com/office/drawing/2014/main" id="{AC2D6294-4939-425C-BB94-4112C3CB537A}"/>
            </a:ext>
          </a:extLst>
        </xdr:cNvPr>
        <xdr:cNvSpPr txBox="1"/>
      </xdr:nvSpPr>
      <xdr:spPr>
        <a:xfrm>
          <a:off x="30355614" y="14230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714" name="TextBox 2713">
          <a:extLst>
            <a:ext uri="{FF2B5EF4-FFF2-40B4-BE49-F238E27FC236}">
              <a16:creationId xmlns:a16="http://schemas.microsoft.com/office/drawing/2014/main" id="{3D4E60E6-6D0B-409B-A480-0357197A8CB6}"/>
            </a:ext>
          </a:extLst>
        </xdr:cNvPr>
        <xdr:cNvSpPr txBox="1"/>
      </xdr:nvSpPr>
      <xdr:spPr>
        <a:xfrm>
          <a:off x="30355614" y="14230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715" name="TextBox 2714">
          <a:extLst>
            <a:ext uri="{FF2B5EF4-FFF2-40B4-BE49-F238E27FC236}">
              <a16:creationId xmlns:a16="http://schemas.microsoft.com/office/drawing/2014/main" id="{165FA49A-518F-43ED-A1E5-3611F07BE642}"/>
            </a:ext>
          </a:extLst>
        </xdr:cNvPr>
        <xdr:cNvSpPr txBox="1"/>
      </xdr:nvSpPr>
      <xdr:spPr>
        <a:xfrm>
          <a:off x="30355614" y="14230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59</xdr:row>
      <xdr:rowOff>0</xdr:rowOff>
    </xdr:from>
    <xdr:ext cx="65" cy="172227"/>
    <xdr:sp macro="" textlink="">
      <xdr:nvSpPr>
        <xdr:cNvPr id="2716" name="TextBox 2715">
          <a:extLst>
            <a:ext uri="{FF2B5EF4-FFF2-40B4-BE49-F238E27FC236}">
              <a16:creationId xmlns:a16="http://schemas.microsoft.com/office/drawing/2014/main" id="{D741BDA5-A70F-4449-A7D3-CB5554476119}"/>
            </a:ext>
          </a:extLst>
        </xdr:cNvPr>
        <xdr:cNvSpPr txBox="1"/>
      </xdr:nvSpPr>
      <xdr:spPr>
        <a:xfrm>
          <a:off x="30355614" y="25098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717" name="TextBox 2716">
          <a:extLst>
            <a:ext uri="{FF2B5EF4-FFF2-40B4-BE49-F238E27FC236}">
              <a16:creationId xmlns:a16="http://schemas.microsoft.com/office/drawing/2014/main" id="{E587F29D-657C-4147-A87F-048D7B604705}"/>
            </a:ext>
          </a:extLst>
        </xdr:cNvPr>
        <xdr:cNvSpPr txBox="1"/>
      </xdr:nvSpPr>
      <xdr:spPr>
        <a:xfrm>
          <a:off x="30355614" y="14230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49</xdr:row>
      <xdr:rowOff>0</xdr:rowOff>
    </xdr:from>
    <xdr:ext cx="65" cy="172227"/>
    <xdr:sp macro="" textlink="">
      <xdr:nvSpPr>
        <xdr:cNvPr id="2718" name="TextBox 2717">
          <a:extLst>
            <a:ext uri="{FF2B5EF4-FFF2-40B4-BE49-F238E27FC236}">
              <a16:creationId xmlns:a16="http://schemas.microsoft.com/office/drawing/2014/main" id="{5A8FB49B-2132-439D-845E-D489F579681A}"/>
            </a:ext>
          </a:extLst>
        </xdr:cNvPr>
        <xdr:cNvSpPr txBox="1"/>
      </xdr:nvSpPr>
      <xdr:spPr>
        <a:xfrm>
          <a:off x="30355614" y="14230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2719" name="TextBox 2718">
          <a:extLst>
            <a:ext uri="{FF2B5EF4-FFF2-40B4-BE49-F238E27FC236}">
              <a16:creationId xmlns:a16="http://schemas.microsoft.com/office/drawing/2014/main" id="{9CB974C9-7667-4A8F-A04F-B2E63EF649B8}"/>
            </a:ext>
          </a:extLst>
        </xdr:cNvPr>
        <xdr:cNvSpPr txBox="1"/>
      </xdr:nvSpPr>
      <xdr:spPr>
        <a:xfrm>
          <a:off x="30355614" y="15449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2720" name="TextBox 2719">
          <a:extLst>
            <a:ext uri="{FF2B5EF4-FFF2-40B4-BE49-F238E27FC236}">
              <a16:creationId xmlns:a16="http://schemas.microsoft.com/office/drawing/2014/main" id="{54E794EE-9804-4F41-988F-CD045618131D}"/>
            </a:ext>
          </a:extLst>
        </xdr:cNvPr>
        <xdr:cNvSpPr txBox="1"/>
      </xdr:nvSpPr>
      <xdr:spPr>
        <a:xfrm>
          <a:off x="30355614" y="15449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2721" name="TextBox 2720">
          <a:extLst>
            <a:ext uri="{FF2B5EF4-FFF2-40B4-BE49-F238E27FC236}">
              <a16:creationId xmlns:a16="http://schemas.microsoft.com/office/drawing/2014/main" id="{8AF32177-7F0A-41E6-B7E9-E04AB90564EC}"/>
            </a:ext>
          </a:extLst>
        </xdr:cNvPr>
        <xdr:cNvSpPr txBox="1"/>
      </xdr:nvSpPr>
      <xdr:spPr>
        <a:xfrm>
          <a:off x="30355614" y="15449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2722" name="TextBox 2721">
          <a:extLst>
            <a:ext uri="{FF2B5EF4-FFF2-40B4-BE49-F238E27FC236}">
              <a16:creationId xmlns:a16="http://schemas.microsoft.com/office/drawing/2014/main" id="{B8645B25-1C87-4AE5-9152-19A5DD4C2C2B}"/>
            </a:ext>
          </a:extLst>
        </xdr:cNvPr>
        <xdr:cNvSpPr txBox="1"/>
      </xdr:nvSpPr>
      <xdr:spPr>
        <a:xfrm>
          <a:off x="30355614" y="15449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2723" name="TextBox 2722">
          <a:extLst>
            <a:ext uri="{FF2B5EF4-FFF2-40B4-BE49-F238E27FC236}">
              <a16:creationId xmlns:a16="http://schemas.microsoft.com/office/drawing/2014/main" id="{CA0B269E-9CA8-4972-BCEE-20949E8698F5}"/>
            </a:ext>
          </a:extLst>
        </xdr:cNvPr>
        <xdr:cNvSpPr txBox="1"/>
      </xdr:nvSpPr>
      <xdr:spPr>
        <a:xfrm>
          <a:off x="30355614" y="15449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2724" name="TextBox 2723">
          <a:extLst>
            <a:ext uri="{FF2B5EF4-FFF2-40B4-BE49-F238E27FC236}">
              <a16:creationId xmlns:a16="http://schemas.microsoft.com/office/drawing/2014/main" id="{38A80B1C-5D48-4C0A-BCDD-E514F21F13BC}"/>
            </a:ext>
          </a:extLst>
        </xdr:cNvPr>
        <xdr:cNvSpPr txBox="1"/>
      </xdr:nvSpPr>
      <xdr:spPr>
        <a:xfrm>
          <a:off x="30355614" y="15449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51</xdr:row>
      <xdr:rowOff>0</xdr:rowOff>
    </xdr:from>
    <xdr:ext cx="65" cy="172227"/>
    <xdr:sp macro="" textlink="">
      <xdr:nvSpPr>
        <xdr:cNvPr id="2725" name="TextBox 2724">
          <a:extLst>
            <a:ext uri="{FF2B5EF4-FFF2-40B4-BE49-F238E27FC236}">
              <a16:creationId xmlns:a16="http://schemas.microsoft.com/office/drawing/2014/main" id="{E47FE9F5-FF78-4FF8-BF25-EBF351107E13}"/>
            </a:ext>
          </a:extLst>
        </xdr:cNvPr>
        <xdr:cNvSpPr txBox="1"/>
      </xdr:nvSpPr>
      <xdr:spPr>
        <a:xfrm>
          <a:off x="30355614" y="15449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58</xdr:row>
      <xdr:rowOff>0</xdr:rowOff>
    </xdr:from>
    <xdr:ext cx="65" cy="172227"/>
    <xdr:sp macro="" textlink="">
      <xdr:nvSpPr>
        <xdr:cNvPr id="2726" name="TextBox 2725">
          <a:extLst>
            <a:ext uri="{FF2B5EF4-FFF2-40B4-BE49-F238E27FC236}">
              <a16:creationId xmlns:a16="http://schemas.microsoft.com/office/drawing/2014/main" id="{0E4483D4-C3D9-44F5-8A08-3508BA6FABDE}"/>
            </a:ext>
          </a:extLst>
        </xdr:cNvPr>
        <xdr:cNvSpPr txBox="1"/>
      </xdr:nvSpPr>
      <xdr:spPr>
        <a:xfrm>
          <a:off x="30355614" y="23536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58</xdr:row>
      <xdr:rowOff>0</xdr:rowOff>
    </xdr:from>
    <xdr:ext cx="65" cy="172227"/>
    <xdr:sp macro="" textlink="">
      <xdr:nvSpPr>
        <xdr:cNvPr id="2727" name="TextBox 2726">
          <a:extLst>
            <a:ext uri="{FF2B5EF4-FFF2-40B4-BE49-F238E27FC236}">
              <a16:creationId xmlns:a16="http://schemas.microsoft.com/office/drawing/2014/main" id="{92880F88-7A97-4DBD-8EF2-A122E52E2844}"/>
            </a:ext>
          </a:extLst>
        </xdr:cNvPr>
        <xdr:cNvSpPr txBox="1"/>
      </xdr:nvSpPr>
      <xdr:spPr>
        <a:xfrm>
          <a:off x="30355614" y="23536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728" name="TextBox 2727">
          <a:extLst>
            <a:ext uri="{FF2B5EF4-FFF2-40B4-BE49-F238E27FC236}">
              <a16:creationId xmlns:a16="http://schemas.microsoft.com/office/drawing/2014/main" id="{387F54BC-CFF0-4095-B0C9-96FEED34AEBA}"/>
            </a:ext>
          </a:extLst>
        </xdr:cNvPr>
        <xdr:cNvSpPr txBox="1"/>
      </xdr:nvSpPr>
      <xdr:spPr>
        <a:xfrm>
          <a:off x="30355614" y="22583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57</xdr:row>
      <xdr:rowOff>0</xdr:rowOff>
    </xdr:from>
    <xdr:ext cx="65" cy="172227"/>
    <xdr:sp macro="" textlink="">
      <xdr:nvSpPr>
        <xdr:cNvPr id="2729" name="TextBox 2728">
          <a:extLst>
            <a:ext uri="{FF2B5EF4-FFF2-40B4-BE49-F238E27FC236}">
              <a16:creationId xmlns:a16="http://schemas.microsoft.com/office/drawing/2014/main" id="{13102A34-5A6C-4AE3-9ED6-498A0B8F30F9}"/>
            </a:ext>
          </a:extLst>
        </xdr:cNvPr>
        <xdr:cNvSpPr txBox="1"/>
      </xdr:nvSpPr>
      <xdr:spPr>
        <a:xfrm>
          <a:off x="30355614" y="22583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25</xdr:row>
      <xdr:rowOff>0</xdr:rowOff>
    </xdr:from>
    <xdr:ext cx="65" cy="172227"/>
    <xdr:sp macro="" textlink="">
      <xdr:nvSpPr>
        <xdr:cNvPr id="2730" name="TextBox 2729">
          <a:extLst>
            <a:ext uri="{FF2B5EF4-FFF2-40B4-BE49-F238E27FC236}">
              <a16:creationId xmlns:a16="http://schemas.microsoft.com/office/drawing/2014/main" id="{1D66BE05-A7C4-4BB2-A986-6EEBB7221880}"/>
            </a:ext>
          </a:extLst>
        </xdr:cNvPr>
        <xdr:cNvSpPr txBox="1"/>
      </xdr:nvSpPr>
      <xdr:spPr>
        <a:xfrm>
          <a:off x="30288939" y="20678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31" name="TextBox 2730">
          <a:extLst>
            <a:ext uri="{FF2B5EF4-FFF2-40B4-BE49-F238E27FC236}">
              <a16:creationId xmlns:a16="http://schemas.microsoft.com/office/drawing/2014/main" id="{130E3167-3831-403D-AB15-19E21EFA296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32" name="TextBox 2731">
          <a:extLst>
            <a:ext uri="{FF2B5EF4-FFF2-40B4-BE49-F238E27FC236}">
              <a16:creationId xmlns:a16="http://schemas.microsoft.com/office/drawing/2014/main" id="{06CB30F5-9241-4A59-A52C-5985F866E0C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33" name="TextBox 2732">
          <a:extLst>
            <a:ext uri="{FF2B5EF4-FFF2-40B4-BE49-F238E27FC236}">
              <a16:creationId xmlns:a16="http://schemas.microsoft.com/office/drawing/2014/main" id="{F2427026-4E4A-4441-8226-2620371CE62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34" name="TextBox 2733">
          <a:extLst>
            <a:ext uri="{FF2B5EF4-FFF2-40B4-BE49-F238E27FC236}">
              <a16:creationId xmlns:a16="http://schemas.microsoft.com/office/drawing/2014/main" id="{A9C6A936-D49A-448C-B2F0-BE9428CF2B4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35" name="TextBox 2734">
          <a:extLst>
            <a:ext uri="{FF2B5EF4-FFF2-40B4-BE49-F238E27FC236}">
              <a16:creationId xmlns:a16="http://schemas.microsoft.com/office/drawing/2014/main" id="{8EF941A9-1F73-4482-A2F3-1C47F2FF476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36" name="TextBox 2735">
          <a:extLst>
            <a:ext uri="{FF2B5EF4-FFF2-40B4-BE49-F238E27FC236}">
              <a16:creationId xmlns:a16="http://schemas.microsoft.com/office/drawing/2014/main" id="{BA712B55-9B7A-4A16-9BCD-5C2EBBDFBB9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37" name="TextBox 2736">
          <a:extLst>
            <a:ext uri="{FF2B5EF4-FFF2-40B4-BE49-F238E27FC236}">
              <a16:creationId xmlns:a16="http://schemas.microsoft.com/office/drawing/2014/main" id="{427B2ABD-805C-4302-A3D7-66837908497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38" name="TextBox 2737">
          <a:extLst>
            <a:ext uri="{FF2B5EF4-FFF2-40B4-BE49-F238E27FC236}">
              <a16:creationId xmlns:a16="http://schemas.microsoft.com/office/drawing/2014/main" id="{13614A2D-42E4-4EF7-BBCB-3145B5588EC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39" name="TextBox 2738">
          <a:extLst>
            <a:ext uri="{FF2B5EF4-FFF2-40B4-BE49-F238E27FC236}">
              <a16:creationId xmlns:a16="http://schemas.microsoft.com/office/drawing/2014/main" id="{E2CFACFB-0B1B-4EB5-A5AB-3A13AE8EB4F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40" name="TextBox 2739">
          <a:extLst>
            <a:ext uri="{FF2B5EF4-FFF2-40B4-BE49-F238E27FC236}">
              <a16:creationId xmlns:a16="http://schemas.microsoft.com/office/drawing/2014/main" id="{B4D50913-8C97-4967-875F-7E6A569D974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41" name="TextBox 2740">
          <a:extLst>
            <a:ext uri="{FF2B5EF4-FFF2-40B4-BE49-F238E27FC236}">
              <a16:creationId xmlns:a16="http://schemas.microsoft.com/office/drawing/2014/main" id="{BC5387AC-77BB-4E00-849B-4A259D69E1D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42" name="TextBox 2741">
          <a:extLst>
            <a:ext uri="{FF2B5EF4-FFF2-40B4-BE49-F238E27FC236}">
              <a16:creationId xmlns:a16="http://schemas.microsoft.com/office/drawing/2014/main" id="{5475B68E-337B-46D0-825E-E0624C2A58B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43" name="TextBox 2742">
          <a:extLst>
            <a:ext uri="{FF2B5EF4-FFF2-40B4-BE49-F238E27FC236}">
              <a16:creationId xmlns:a16="http://schemas.microsoft.com/office/drawing/2014/main" id="{E7DF7B36-5641-4F29-A7B7-26795E0C605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44" name="TextBox 2743">
          <a:extLst>
            <a:ext uri="{FF2B5EF4-FFF2-40B4-BE49-F238E27FC236}">
              <a16:creationId xmlns:a16="http://schemas.microsoft.com/office/drawing/2014/main" id="{BA6D0727-8A19-42D3-83D7-379A9BCFB8F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45" name="TextBox 2744">
          <a:extLst>
            <a:ext uri="{FF2B5EF4-FFF2-40B4-BE49-F238E27FC236}">
              <a16:creationId xmlns:a16="http://schemas.microsoft.com/office/drawing/2014/main" id="{DD18D692-0041-49E3-9330-143F6B17556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46" name="TextBox 2745">
          <a:extLst>
            <a:ext uri="{FF2B5EF4-FFF2-40B4-BE49-F238E27FC236}">
              <a16:creationId xmlns:a16="http://schemas.microsoft.com/office/drawing/2014/main" id="{1CD4AA55-BB31-4425-B7FA-DA651B6FB48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47" name="TextBox 2746">
          <a:extLst>
            <a:ext uri="{FF2B5EF4-FFF2-40B4-BE49-F238E27FC236}">
              <a16:creationId xmlns:a16="http://schemas.microsoft.com/office/drawing/2014/main" id="{06EFEEE2-7ADC-4EEE-997B-1A620D460E2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48" name="TextBox 2747">
          <a:extLst>
            <a:ext uri="{FF2B5EF4-FFF2-40B4-BE49-F238E27FC236}">
              <a16:creationId xmlns:a16="http://schemas.microsoft.com/office/drawing/2014/main" id="{B516F660-E9C7-45C2-BF4B-B4CBF131E63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49" name="TextBox 2748">
          <a:extLst>
            <a:ext uri="{FF2B5EF4-FFF2-40B4-BE49-F238E27FC236}">
              <a16:creationId xmlns:a16="http://schemas.microsoft.com/office/drawing/2014/main" id="{406E0621-99E4-4A6C-A53D-21498BBB137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50" name="TextBox 2749">
          <a:extLst>
            <a:ext uri="{FF2B5EF4-FFF2-40B4-BE49-F238E27FC236}">
              <a16:creationId xmlns:a16="http://schemas.microsoft.com/office/drawing/2014/main" id="{8AF879E4-10E8-4C99-BC3C-E1D7F86A7E3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51" name="TextBox 2750">
          <a:extLst>
            <a:ext uri="{FF2B5EF4-FFF2-40B4-BE49-F238E27FC236}">
              <a16:creationId xmlns:a16="http://schemas.microsoft.com/office/drawing/2014/main" id="{38482E0F-FFC0-415A-BDAB-B59E4A6414C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52" name="TextBox 2751">
          <a:extLst>
            <a:ext uri="{FF2B5EF4-FFF2-40B4-BE49-F238E27FC236}">
              <a16:creationId xmlns:a16="http://schemas.microsoft.com/office/drawing/2014/main" id="{C14F0648-4DAB-443D-BABF-4E5E5438F80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28</xdr:row>
      <xdr:rowOff>0</xdr:rowOff>
    </xdr:from>
    <xdr:ext cx="65" cy="172227"/>
    <xdr:sp macro="" textlink="">
      <xdr:nvSpPr>
        <xdr:cNvPr id="2753" name="TextBox 2752">
          <a:extLst>
            <a:ext uri="{FF2B5EF4-FFF2-40B4-BE49-F238E27FC236}">
              <a16:creationId xmlns:a16="http://schemas.microsoft.com/office/drawing/2014/main" id="{083BB709-E2D7-4973-9645-04A4604CA0E3}"/>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28</xdr:row>
      <xdr:rowOff>0</xdr:rowOff>
    </xdr:from>
    <xdr:ext cx="65" cy="172227"/>
    <xdr:sp macro="" textlink="">
      <xdr:nvSpPr>
        <xdr:cNvPr id="2754" name="TextBox 2753">
          <a:extLst>
            <a:ext uri="{FF2B5EF4-FFF2-40B4-BE49-F238E27FC236}">
              <a16:creationId xmlns:a16="http://schemas.microsoft.com/office/drawing/2014/main" id="{B334714E-DA96-432B-84D2-345D50E9B561}"/>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28</xdr:row>
      <xdr:rowOff>0</xdr:rowOff>
    </xdr:from>
    <xdr:ext cx="65" cy="172227"/>
    <xdr:sp macro="" textlink="">
      <xdr:nvSpPr>
        <xdr:cNvPr id="2755" name="TextBox 2754">
          <a:extLst>
            <a:ext uri="{FF2B5EF4-FFF2-40B4-BE49-F238E27FC236}">
              <a16:creationId xmlns:a16="http://schemas.microsoft.com/office/drawing/2014/main" id="{EB179873-E87B-4397-93F0-266B86177362}"/>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28</xdr:row>
      <xdr:rowOff>0</xdr:rowOff>
    </xdr:from>
    <xdr:ext cx="65" cy="172227"/>
    <xdr:sp macro="" textlink="">
      <xdr:nvSpPr>
        <xdr:cNvPr id="2756" name="TextBox 2755">
          <a:extLst>
            <a:ext uri="{FF2B5EF4-FFF2-40B4-BE49-F238E27FC236}">
              <a16:creationId xmlns:a16="http://schemas.microsoft.com/office/drawing/2014/main" id="{2BEBE276-1202-4421-B6BA-602E31C396A9}"/>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28</xdr:row>
      <xdr:rowOff>0</xdr:rowOff>
    </xdr:from>
    <xdr:ext cx="65" cy="172227"/>
    <xdr:sp macro="" textlink="">
      <xdr:nvSpPr>
        <xdr:cNvPr id="2757" name="TextBox 2756">
          <a:extLst>
            <a:ext uri="{FF2B5EF4-FFF2-40B4-BE49-F238E27FC236}">
              <a16:creationId xmlns:a16="http://schemas.microsoft.com/office/drawing/2014/main" id="{900FC0C3-0D50-4ADD-A9F0-9FCC24EBD1EC}"/>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58" name="TextBox 2757">
          <a:extLst>
            <a:ext uri="{FF2B5EF4-FFF2-40B4-BE49-F238E27FC236}">
              <a16:creationId xmlns:a16="http://schemas.microsoft.com/office/drawing/2014/main" id="{3969DEE7-33A9-44AC-A094-92EC2077508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59" name="TextBox 2758">
          <a:extLst>
            <a:ext uri="{FF2B5EF4-FFF2-40B4-BE49-F238E27FC236}">
              <a16:creationId xmlns:a16="http://schemas.microsoft.com/office/drawing/2014/main" id="{313A59AF-239B-47E2-9513-03C1704CF4B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60" name="TextBox 2759">
          <a:extLst>
            <a:ext uri="{FF2B5EF4-FFF2-40B4-BE49-F238E27FC236}">
              <a16:creationId xmlns:a16="http://schemas.microsoft.com/office/drawing/2014/main" id="{31806074-DB9D-4C02-BF71-D0399B5F521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61" name="TextBox 2760">
          <a:extLst>
            <a:ext uri="{FF2B5EF4-FFF2-40B4-BE49-F238E27FC236}">
              <a16:creationId xmlns:a16="http://schemas.microsoft.com/office/drawing/2014/main" id="{E819DDCB-A9EF-458B-B874-9AF05033A4D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62" name="TextBox 2761">
          <a:extLst>
            <a:ext uri="{FF2B5EF4-FFF2-40B4-BE49-F238E27FC236}">
              <a16:creationId xmlns:a16="http://schemas.microsoft.com/office/drawing/2014/main" id="{D3F1F344-3293-405E-95A9-AFF36DEE463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63" name="TextBox 2762">
          <a:extLst>
            <a:ext uri="{FF2B5EF4-FFF2-40B4-BE49-F238E27FC236}">
              <a16:creationId xmlns:a16="http://schemas.microsoft.com/office/drawing/2014/main" id="{F0202E05-307F-4B4A-8564-78D4D4E58B1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64" name="TextBox 2763">
          <a:extLst>
            <a:ext uri="{FF2B5EF4-FFF2-40B4-BE49-F238E27FC236}">
              <a16:creationId xmlns:a16="http://schemas.microsoft.com/office/drawing/2014/main" id="{EC56CEF5-E8CC-4FED-95FF-C601768B928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65" name="TextBox 2764">
          <a:extLst>
            <a:ext uri="{FF2B5EF4-FFF2-40B4-BE49-F238E27FC236}">
              <a16:creationId xmlns:a16="http://schemas.microsoft.com/office/drawing/2014/main" id="{65616EBA-23F7-4867-BE28-BA39B9822AD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66" name="TextBox 2765">
          <a:extLst>
            <a:ext uri="{FF2B5EF4-FFF2-40B4-BE49-F238E27FC236}">
              <a16:creationId xmlns:a16="http://schemas.microsoft.com/office/drawing/2014/main" id="{77631EA0-557B-4C67-8172-75D13B8438E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67" name="TextBox 2766">
          <a:extLst>
            <a:ext uri="{FF2B5EF4-FFF2-40B4-BE49-F238E27FC236}">
              <a16:creationId xmlns:a16="http://schemas.microsoft.com/office/drawing/2014/main" id="{60BB1EBD-786B-4CAE-AEFF-687DB5F9C1A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68" name="TextBox 2767">
          <a:extLst>
            <a:ext uri="{FF2B5EF4-FFF2-40B4-BE49-F238E27FC236}">
              <a16:creationId xmlns:a16="http://schemas.microsoft.com/office/drawing/2014/main" id="{FEDFF5BB-69A2-44C2-AE0C-ECE3A950CFD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69" name="TextBox 2768">
          <a:extLst>
            <a:ext uri="{FF2B5EF4-FFF2-40B4-BE49-F238E27FC236}">
              <a16:creationId xmlns:a16="http://schemas.microsoft.com/office/drawing/2014/main" id="{FB3CB90A-9679-481A-8255-6D79212ECB8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70" name="TextBox 2769">
          <a:extLst>
            <a:ext uri="{FF2B5EF4-FFF2-40B4-BE49-F238E27FC236}">
              <a16:creationId xmlns:a16="http://schemas.microsoft.com/office/drawing/2014/main" id="{451474F2-E717-4F9E-9255-1169D0AC109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71" name="TextBox 2770">
          <a:extLst>
            <a:ext uri="{FF2B5EF4-FFF2-40B4-BE49-F238E27FC236}">
              <a16:creationId xmlns:a16="http://schemas.microsoft.com/office/drawing/2014/main" id="{61A0C3A0-67B3-4D79-AD48-F457CF1D521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72" name="TextBox 2771">
          <a:extLst>
            <a:ext uri="{FF2B5EF4-FFF2-40B4-BE49-F238E27FC236}">
              <a16:creationId xmlns:a16="http://schemas.microsoft.com/office/drawing/2014/main" id="{EA8EDECE-85D3-4D0C-824D-8D6BB8D8AA4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73" name="TextBox 2772">
          <a:extLst>
            <a:ext uri="{FF2B5EF4-FFF2-40B4-BE49-F238E27FC236}">
              <a16:creationId xmlns:a16="http://schemas.microsoft.com/office/drawing/2014/main" id="{4F27F831-DB47-43D4-991B-FB57B265693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74" name="TextBox 2773">
          <a:extLst>
            <a:ext uri="{FF2B5EF4-FFF2-40B4-BE49-F238E27FC236}">
              <a16:creationId xmlns:a16="http://schemas.microsoft.com/office/drawing/2014/main" id="{FC7D2F5B-717F-47DE-A686-C00F5781011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75" name="TextBox 2774">
          <a:extLst>
            <a:ext uri="{FF2B5EF4-FFF2-40B4-BE49-F238E27FC236}">
              <a16:creationId xmlns:a16="http://schemas.microsoft.com/office/drawing/2014/main" id="{019B26CE-FE85-4FC1-85DE-24018A229CC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76" name="TextBox 2775">
          <a:extLst>
            <a:ext uri="{FF2B5EF4-FFF2-40B4-BE49-F238E27FC236}">
              <a16:creationId xmlns:a16="http://schemas.microsoft.com/office/drawing/2014/main" id="{B59CE170-B82E-4F6F-B8D9-83DB7473A7E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77" name="TextBox 2776">
          <a:extLst>
            <a:ext uri="{FF2B5EF4-FFF2-40B4-BE49-F238E27FC236}">
              <a16:creationId xmlns:a16="http://schemas.microsoft.com/office/drawing/2014/main" id="{56044091-3481-4D12-8374-066CB45C803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78" name="TextBox 2777">
          <a:extLst>
            <a:ext uri="{FF2B5EF4-FFF2-40B4-BE49-F238E27FC236}">
              <a16:creationId xmlns:a16="http://schemas.microsoft.com/office/drawing/2014/main" id="{B0387559-C9D2-4788-B9B2-90764940FF9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79" name="TextBox 2778">
          <a:extLst>
            <a:ext uri="{FF2B5EF4-FFF2-40B4-BE49-F238E27FC236}">
              <a16:creationId xmlns:a16="http://schemas.microsoft.com/office/drawing/2014/main" id="{4B09A3DB-4F72-4BDD-A07D-07055624F91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80" name="TextBox 2779">
          <a:extLst>
            <a:ext uri="{FF2B5EF4-FFF2-40B4-BE49-F238E27FC236}">
              <a16:creationId xmlns:a16="http://schemas.microsoft.com/office/drawing/2014/main" id="{6EDF0110-8BA4-4ADC-932F-857D9A140B1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81" name="TextBox 2780">
          <a:extLst>
            <a:ext uri="{FF2B5EF4-FFF2-40B4-BE49-F238E27FC236}">
              <a16:creationId xmlns:a16="http://schemas.microsoft.com/office/drawing/2014/main" id="{7963A1E4-982F-460F-999C-847F85736B8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82" name="TextBox 2781">
          <a:extLst>
            <a:ext uri="{FF2B5EF4-FFF2-40B4-BE49-F238E27FC236}">
              <a16:creationId xmlns:a16="http://schemas.microsoft.com/office/drawing/2014/main" id="{FB679422-2AC1-4591-BD25-433E135DC49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83" name="TextBox 2782">
          <a:extLst>
            <a:ext uri="{FF2B5EF4-FFF2-40B4-BE49-F238E27FC236}">
              <a16:creationId xmlns:a16="http://schemas.microsoft.com/office/drawing/2014/main" id="{DE1EB3C3-D38C-45F1-BDCC-A7E32B60F49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84" name="TextBox 2783">
          <a:extLst>
            <a:ext uri="{FF2B5EF4-FFF2-40B4-BE49-F238E27FC236}">
              <a16:creationId xmlns:a16="http://schemas.microsoft.com/office/drawing/2014/main" id="{7F065772-44D9-4F0E-8F4A-AA3355BA104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85" name="TextBox 2784">
          <a:extLst>
            <a:ext uri="{FF2B5EF4-FFF2-40B4-BE49-F238E27FC236}">
              <a16:creationId xmlns:a16="http://schemas.microsoft.com/office/drawing/2014/main" id="{F9E217D2-88F2-4EA2-B672-1371F3A3838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86" name="TextBox 2785">
          <a:extLst>
            <a:ext uri="{FF2B5EF4-FFF2-40B4-BE49-F238E27FC236}">
              <a16:creationId xmlns:a16="http://schemas.microsoft.com/office/drawing/2014/main" id="{A8BFDC71-F622-4912-B41A-EB1BE0E258C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87" name="TextBox 2786">
          <a:extLst>
            <a:ext uri="{FF2B5EF4-FFF2-40B4-BE49-F238E27FC236}">
              <a16:creationId xmlns:a16="http://schemas.microsoft.com/office/drawing/2014/main" id="{02669F19-3B09-4329-9AF2-B092B2ED02B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88" name="TextBox 2787">
          <a:extLst>
            <a:ext uri="{FF2B5EF4-FFF2-40B4-BE49-F238E27FC236}">
              <a16:creationId xmlns:a16="http://schemas.microsoft.com/office/drawing/2014/main" id="{D108E1AA-5EF5-4D86-A712-691B421D9F8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89" name="TextBox 2788">
          <a:extLst>
            <a:ext uri="{FF2B5EF4-FFF2-40B4-BE49-F238E27FC236}">
              <a16:creationId xmlns:a16="http://schemas.microsoft.com/office/drawing/2014/main" id="{27DBA4A4-C3FC-43EC-ADCC-827CE618557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90" name="TextBox 2789">
          <a:extLst>
            <a:ext uri="{FF2B5EF4-FFF2-40B4-BE49-F238E27FC236}">
              <a16:creationId xmlns:a16="http://schemas.microsoft.com/office/drawing/2014/main" id="{29B83E3E-96F4-4CFE-ADB0-3A58616EE79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91" name="TextBox 2790">
          <a:extLst>
            <a:ext uri="{FF2B5EF4-FFF2-40B4-BE49-F238E27FC236}">
              <a16:creationId xmlns:a16="http://schemas.microsoft.com/office/drawing/2014/main" id="{4FCB47DC-91D1-4A0B-9EDE-F4004D6300A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92" name="TextBox 2791">
          <a:extLst>
            <a:ext uri="{FF2B5EF4-FFF2-40B4-BE49-F238E27FC236}">
              <a16:creationId xmlns:a16="http://schemas.microsoft.com/office/drawing/2014/main" id="{F58DB165-23D2-4801-9E08-A3BE30AF59C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93" name="TextBox 2792">
          <a:extLst>
            <a:ext uri="{FF2B5EF4-FFF2-40B4-BE49-F238E27FC236}">
              <a16:creationId xmlns:a16="http://schemas.microsoft.com/office/drawing/2014/main" id="{971F7C7B-5430-41CA-BF87-2EC6210FAF0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94" name="TextBox 2793">
          <a:extLst>
            <a:ext uri="{FF2B5EF4-FFF2-40B4-BE49-F238E27FC236}">
              <a16:creationId xmlns:a16="http://schemas.microsoft.com/office/drawing/2014/main" id="{2DD45846-47EA-4AF5-8DB9-781EC64A3F1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95" name="TextBox 2794">
          <a:extLst>
            <a:ext uri="{FF2B5EF4-FFF2-40B4-BE49-F238E27FC236}">
              <a16:creationId xmlns:a16="http://schemas.microsoft.com/office/drawing/2014/main" id="{791387DD-80B2-4181-AFBD-D2F28AF7A2A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96" name="TextBox 2795">
          <a:extLst>
            <a:ext uri="{FF2B5EF4-FFF2-40B4-BE49-F238E27FC236}">
              <a16:creationId xmlns:a16="http://schemas.microsoft.com/office/drawing/2014/main" id="{591E9009-6C3A-48DF-9D55-D7A4FB986A5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97" name="TextBox 2796">
          <a:extLst>
            <a:ext uri="{FF2B5EF4-FFF2-40B4-BE49-F238E27FC236}">
              <a16:creationId xmlns:a16="http://schemas.microsoft.com/office/drawing/2014/main" id="{991C6737-3D80-4A08-9401-52F8C1B853D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98" name="TextBox 2797">
          <a:extLst>
            <a:ext uri="{FF2B5EF4-FFF2-40B4-BE49-F238E27FC236}">
              <a16:creationId xmlns:a16="http://schemas.microsoft.com/office/drawing/2014/main" id="{D3C6AD9E-9826-4C24-9170-0CCC073C44C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799" name="TextBox 2798">
          <a:extLst>
            <a:ext uri="{FF2B5EF4-FFF2-40B4-BE49-F238E27FC236}">
              <a16:creationId xmlns:a16="http://schemas.microsoft.com/office/drawing/2014/main" id="{BCF66A37-9F30-4768-84E1-3C3CCB67A80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00" name="TextBox 2799">
          <a:extLst>
            <a:ext uri="{FF2B5EF4-FFF2-40B4-BE49-F238E27FC236}">
              <a16:creationId xmlns:a16="http://schemas.microsoft.com/office/drawing/2014/main" id="{AC4B7469-A7BD-450F-950D-00FAF8B8523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01" name="TextBox 2800">
          <a:extLst>
            <a:ext uri="{FF2B5EF4-FFF2-40B4-BE49-F238E27FC236}">
              <a16:creationId xmlns:a16="http://schemas.microsoft.com/office/drawing/2014/main" id="{FC9AB689-1B71-4CA7-A133-B836D6BCBB4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02" name="TextBox 2801">
          <a:extLst>
            <a:ext uri="{FF2B5EF4-FFF2-40B4-BE49-F238E27FC236}">
              <a16:creationId xmlns:a16="http://schemas.microsoft.com/office/drawing/2014/main" id="{4A4616DF-CDA7-4CFA-AC91-4664DD49148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03" name="TextBox 2802">
          <a:extLst>
            <a:ext uri="{FF2B5EF4-FFF2-40B4-BE49-F238E27FC236}">
              <a16:creationId xmlns:a16="http://schemas.microsoft.com/office/drawing/2014/main" id="{6FADB002-F9D9-483C-A462-7AF8FAEBFB6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04" name="TextBox 2803">
          <a:extLst>
            <a:ext uri="{FF2B5EF4-FFF2-40B4-BE49-F238E27FC236}">
              <a16:creationId xmlns:a16="http://schemas.microsoft.com/office/drawing/2014/main" id="{69257250-DAAD-4F05-9C42-31AA2ED4F8B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05" name="TextBox 2804">
          <a:extLst>
            <a:ext uri="{FF2B5EF4-FFF2-40B4-BE49-F238E27FC236}">
              <a16:creationId xmlns:a16="http://schemas.microsoft.com/office/drawing/2014/main" id="{FF4895FB-BDF3-4E47-8721-DDCF5487BC0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06" name="TextBox 2805">
          <a:extLst>
            <a:ext uri="{FF2B5EF4-FFF2-40B4-BE49-F238E27FC236}">
              <a16:creationId xmlns:a16="http://schemas.microsoft.com/office/drawing/2014/main" id="{E6A36EF4-C90C-4C59-90BE-6C1615C31F4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07" name="TextBox 2806">
          <a:extLst>
            <a:ext uri="{FF2B5EF4-FFF2-40B4-BE49-F238E27FC236}">
              <a16:creationId xmlns:a16="http://schemas.microsoft.com/office/drawing/2014/main" id="{FD23FE4E-788E-47A1-ADD2-CA8854B8F24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08" name="TextBox 2807">
          <a:extLst>
            <a:ext uri="{FF2B5EF4-FFF2-40B4-BE49-F238E27FC236}">
              <a16:creationId xmlns:a16="http://schemas.microsoft.com/office/drawing/2014/main" id="{8C6D0C6D-998C-497D-90E0-4C7676E0667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09" name="TextBox 2808">
          <a:extLst>
            <a:ext uri="{FF2B5EF4-FFF2-40B4-BE49-F238E27FC236}">
              <a16:creationId xmlns:a16="http://schemas.microsoft.com/office/drawing/2014/main" id="{D37F0B52-C697-4640-A732-17311F54E39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10" name="TextBox 2809">
          <a:extLst>
            <a:ext uri="{FF2B5EF4-FFF2-40B4-BE49-F238E27FC236}">
              <a16:creationId xmlns:a16="http://schemas.microsoft.com/office/drawing/2014/main" id="{7020B0F2-1034-4BB7-A708-DC140AA302B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11" name="TextBox 2810">
          <a:extLst>
            <a:ext uri="{FF2B5EF4-FFF2-40B4-BE49-F238E27FC236}">
              <a16:creationId xmlns:a16="http://schemas.microsoft.com/office/drawing/2014/main" id="{CB536FC6-904E-495C-BB6A-C079A4A598E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12" name="TextBox 2811">
          <a:extLst>
            <a:ext uri="{FF2B5EF4-FFF2-40B4-BE49-F238E27FC236}">
              <a16:creationId xmlns:a16="http://schemas.microsoft.com/office/drawing/2014/main" id="{AD9D82A6-7759-4EF2-975E-BA15E999BD9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13" name="TextBox 2812">
          <a:extLst>
            <a:ext uri="{FF2B5EF4-FFF2-40B4-BE49-F238E27FC236}">
              <a16:creationId xmlns:a16="http://schemas.microsoft.com/office/drawing/2014/main" id="{B7B2634E-F8EF-40E4-B57E-A3F0B5B21AA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14" name="TextBox 2813">
          <a:extLst>
            <a:ext uri="{FF2B5EF4-FFF2-40B4-BE49-F238E27FC236}">
              <a16:creationId xmlns:a16="http://schemas.microsoft.com/office/drawing/2014/main" id="{CE73057E-4987-47D0-9BB0-7C4BD3692DD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15" name="TextBox 2814">
          <a:extLst>
            <a:ext uri="{FF2B5EF4-FFF2-40B4-BE49-F238E27FC236}">
              <a16:creationId xmlns:a16="http://schemas.microsoft.com/office/drawing/2014/main" id="{6B4FE28E-8BBD-4A3A-B594-2C348A91D5E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16" name="TextBox 2815">
          <a:extLst>
            <a:ext uri="{FF2B5EF4-FFF2-40B4-BE49-F238E27FC236}">
              <a16:creationId xmlns:a16="http://schemas.microsoft.com/office/drawing/2014/main" id="{45B76186-64A9-40F5-B9BB-295C8C9C4DB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17" name="TextBox 2816">
          <a:extLst>
            <a:ext uri="{FF2B5EF4-FFF2-40B4-BE49-F238E27FC236}">
              <a16:creationId xmlns:a16="http://schemas.microsoft.com/office/drawing/2014/main" id="{CE6C9119-1897-45FF-8B4A-432779C80C6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18" name="TextBox 2817">
          <a:extLst>
            <a:ext uri="{FF2B5EF4-FFF2-40B4-BE49-F238E27FC236}">
              <a16:creationId xmlns:a16="http://schemas.microsoft.com/office/drawing/2014/main" id="{1421B0F9-862B-4DBC-9679-C49504EF846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19" name="TextBox 2818">
          <a:extLst>
            <a:ext uri="{FF2B5EF4-FFF2-40B4-BE49-F238E27FC236}">
              <a16:creationId xmlns:a16="http://schemas.microsoft.com/office/drawing/2014/main" id="{198B3714-84B9-4C9B-8B02-DEF7F4039ED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20" name="TextBox 2819">
          <a:extLst>
            <a:ext uri="{FF2B5EF4-FFF2-40B4-BE49-F238E27FC236}">
              <a16:creationId xmlns:a16="http://schemas.microsoft.com/office/drawing/2014/main" id="{7628229D-1A87-4C5F-AA56-2CBB7351D2D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28</xdr:row>
      <xdr:rowOff>0</xdr:rowOff>
    </xdr:from>
    <xdr:ext cx="65" cy="172227"/>
    <xdr:sp macro="" textlink="">
      <xdr:nvSpPr>
        <xdr:cNvPr id="2821" name="TextBox 2820">
          <a:extLst>
            <a:ext uri="{FF2B5EF4-FFF2-40B4-BE49-F238E27FC236}">
              <a16:creationId xmlns:a16="http://schemas.microsoft.com/office/drawing/2014/main" id="{F20C1934-56CD-4B38-8C4E-58367081649E}"/>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28</xdr:row>
      <xdr:rowOff>0</xdr:rowOff>
    </xdr:from>
    <xdr:ext cx="65" cy="172227"/>
    <xdr:sp macro="" textlink="">
      <xdr:nvSpPr>
        <xdr:cNvPr id="2822" name="TextBox 2821">
          <a:extLst>
            <a:ext uri="{FF2B5EF4-FFF2-40B4-BE49-F238E27FC236}">
              <a16:creationId xmlns:a16="http://schemas.microsoft.com/office/drawing/2014/main" id="{A182D541-9C1C-413C-9D5A-BD55866D4EC5}"/>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28</xdr:row>
      <xdr:rowOff>0</xdr:rowOff>
    </xdr:from>
    <xdr:ext cx="65" cy="172227"/>
    <xdr:sp macro="" textlink="">
      <xdr:nvSpPr>
        <xdr:cNvPr id="2823" name="TextBox 2822">
          <a:extLst>
            <a:ext uri="{FF2B5EF4-FFF2-40B4-BE49-F238E27FC236}">
              <a16:creationId xmlns:a16="http://schemas.microsoft.com/office/drawing/2014/main" id="{9C8BA621-5FDC-4BD1-994F-DFF2123A36FC}"/>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28</xdr:row>
      <xdr:rowOff>0</xdr:rowOff>
    </xdr:from>
    <xdr:ext cx="65" cy="172227"/>
    <xdr:sp macro="" textlink="">
      <xdr:nvSpPr>
        <xdr:cNvPr id="2824" name="TextBox 2823">
          <a:extLst>
            <a:ext uri="{FF2B5EF4-FFF2-40B4-BE49-F238E27FC236}">
              <a16:creationId xmlns:a16="http://schemas.microsoft.com/office/drawing/2014/main" id="{18014A83-60DC-4938-93C2-54548D75165C}"/>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28</xdr:row>
      <xdr:rowOff>0</xdr:rowOff>
    </xdr:from>
    <xdr:ext cx="65" cy="172227"/>
    <xdr:sp macro="" textlink="">
      <xdr:nvSpPr>
        <xdr:cNvPr id="2825" name="TextBox 2824">
          <a:extLst>
            <a:ext uri="{FF2B5EF4-FFF2-40B4-BE49-F238E27FC236}">
              <a16:creationId xmlns:a16="http://schemas.microsoft.com/office/drawing/2014/main" id="{012C9165-B61E-4D32-AF80-2F645B5948F0}"/>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26" name="TextBox 2825">
          <a:extLst>
            <a:ext uri="{FF2B5EF4-FFF2-40B4-BE49-F238E27FC236}">
              <a16:creationId xmlns:a16="http://schemas.microsoft.com/office/drawing/2014/main" id="{638288DD-457D-493E-B10B-AE3A34A0E87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27" name="TextBox 2826">
          <a:extLst>
            <a:ext uri="{FF2B5EF4-FFF2-40B4-BE49-F238E27FC236}">
              <a16:creationId xmlns:a16="http://schemas.microsoft.com/office/drawing/2014/main" id="{885094E6-3F37-46F8-B306-C6DB17F239D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28" name="TextBox 2827">
          <a:extLst>
            <a:ext uri="{FF2B5EF4-FFF2-40B4-BE49-F238E27FC236}">
              <a16:creationId xmlns:a16="http://schemas.microsoft.com/office/drawing/2014/main" id="{19B617C8-8310-4F99-A417-7B29205BC971}"/>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29" name="TextBox 2828">
          <a:extLst>
            <a:ext uri="{FF2B5EF4-FFF2-40B4-BE49-F238E27FC236}">
              <a16:creationId xmlns:a16="http://schemas.microsoft.com/office/drawing/2014/main" id="{FEF06DA4-E9ED-49CB-944A-C331DEC4794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30" name="TextBox 2829">
          <a:extLst>
            <a:ext uri="{FF2B5EF4-FFF2-40B4-BE49-F238E27FC236}">
              <a16:creationId xmlns:a16="http://schemas.microsoft.com/office/drawing/2014/main" id="{3A5C5A3A-6226-443C-A443-0C555AE98CC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31" name="TextBox 2830">
          <a:extLst>
            <a:ext uri="{FF2B5EF4-FFF2-40B4-BE49-F238E27FC236}">
              <a16:creationId xmlns:a16="http://schemas.microsoft.com/office/drawing/2014/main" id="{4371AA80-242A-45EF-9929-2733FB14B13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32" name="TextBox 2831">
          <a:extLst>
            <a:ext uri="{FF2B5EF4-FFF2-40B4-BE49-F238E27FC236}">
              <a16:creationId xmlns:a16="http://schemas.microsoft.com/office/drawing/2014/main" id="{CE234175-E672-4CE6-A13A-22D5DF6ACAB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33" name="TextBox 2832">
          <a:extLst>
            <a:ext uri="{FF2B5EF4-FFF2-40B4-BE49-F238E27FC236}">
              <a16:creationId xmlns:a16="http://schemas.microsoft.com/office/drawing/2014/main" id="{3DDDFBCB-9A9B-4AFF-96A9-D6BC2313994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34" name="TextBox 2833">
          <a:extLst>
            <a:ext uri="{FF2B5EF4-FFF2-40B4-BE49-F238E27FC236}">
              <a16:creationId xmlns:a16="http://schemas.microsoft.com/office/drawing/2014/main" id="{80278585-E33F-46C9-8D75-E7C73AE75A61}"/>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35" name="TextBox 2834">
          <a:extLst>
            <a:ext uri="{FF2B5EF4-FFF2-40B4-BE49-F238E27FC236}">
              <a16:creationId xmlns:a16="http://schemas.microsoft.com/office/drawing/2014/main" id="{A6FF7F73-68F2-45D3-900F-67391E57595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36" name="TextBox 2835">
          <a:extLst>
            <a:ext uri="{FF2B5EF4-FFF2-40B4-BE49-F238E27FC236}">
              <a16:creationId xmlns:a16="http://schemas.microsoft.com/office/drawing/2014/main" id="{AEFF0404-167F-4415-A0FB-5B652B02CDF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37" name="TextBox 2836">
          <a:extLst>
            <a:ext uri="{FF2B5EF4-FFF2-40B4-BE49-F238E27FC236}">
              <a16:creationId xmlns:a16="http://schemas.microsoft.com/office/drawing/2014/main" id="{696F2728-91A1-4EFA-BCC9-B82FDD117C1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38" name="TextBox 2837">
          <a:extLst>
            <a:ext uri="{FF2B5EF4-FFF2-40B4-BE49-F238E27FC236}">
              <a16:creationId xmlns:a16="http://schemas.microsoft.com/office/drawing/2014/main" id="{20B65D08-2DDE-4B0F-89DA-7686DA22C45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39" name="TextBox 2838">
          <a:extLst>
            <a:ext uri="{FF2B5EF4-FFF2-40B4-BE49-F238E27FC236}">
              <a16:creationId xmlns:a16="http://schemas.microsoft.com/office/drawing/2014/main" id="{42A16611-C46F-407F-ABDF-18410610E49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40" name="TextBox 2839">
          <a:extLst>
            <a:ext uri="{FF2B5EF4-FFF2-40B4-BE49-F238E27FC236}">
              <a16:creationId xmlns:a16="http://schemas.microsoft.com/office/drawing/2014/main" id="{292A7B9E-6A42-4BED-885F-552DB2FC3E1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41" name="TextBox 2840">
          <a:extLst>
            <a:ext uri="{FF2B5EF4-FFF2-40B4-BE49-F238E27FC236}">
              <a16:creationId xmlns:a16="http://schemas.microsoft.com/office/drawing/2014/main" id="{23219239-E349-4E60-9600-F140BFA9D7A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42" name="TextBox 2841">
          <a:extLst>
            <a:ext uri="{FF2B5EF4-FFF2-40B4-BE49-F238E27FC236}">
              <a16:creationId xmlns:a16="http://schemas.microsoft.com/office/drawing/2014/main" id="{60FB5B9A-57D2-4632-9098-899C445FC78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43" name="TextBox 2842">
          <a:extLst>
            <a:ext uri="{FF2B5EF4-FFF2-40B4-BE49-F238E27FC236}">
              <a16:creationId xmlns:a16="http://schemas.microsoft.com/office/drawing/2014/main" id="{3CE43D2F-1FCA-428C-8409-8E1E8931DC7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44" name="TextBox 2843">
          <a:extLst>
            <a:ext uri="{FF2B5EF4-FFF2-40B4-BE49-F238E27FC236}">
              <a16:creationId xmlns:a16="http://schemas.microsoft.com/office/drawing/2014/main" id="{AAF77341-4FED-4889-8E56-E167FAE3891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45" name="TextBox 2844">
          <a:extLst>
            <a:ext uri="{FF2B5EF4-FFF2-40B4-BE49-F238E27FC236}">
              <a16:creationId xmlns:a16="http://schemas.microsoft.com/office/drawing/2014/main" id="{1E5EB5F4-B31D-4E3B-95F2-FFB211116A8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46" name="TextBox 2845">
          <a:extLst>
            <a:ext uri="{FF2B5EF4-FFF2-40B4-BE49-F238E27FC236}">
              <a16:creationId xmlns:a16="http://schemas.microsoft.com/office/drawing/2014/main" id="{8A17366E-7C55-4905-8251-1712092000A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47" name="TextBox 2846">
          <a:extLst>
            <a:ext uri="{FF2B5EF4-FFF2-40B4-BE49-F238E27FC236}">
              <a16:creationId xmlns:a16="http://schemas.microsoft.com/office/drawing/2014/main" id="{68771089-C69C-4E4A-BD6F-09E21E0F88B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28</xdr:row>
      <xdr:rowOff>0</xdr:rowOff>
    </xdr:from>
    <xdr:ext cx="65" cy="172227"/>
    <xdr:sp macro="" textlink="">
      <xdr:nvSpPr>
        <xdr:cNvPr id="2848" name="TextBox 2847">
          <a:extLst>
            <a:ext uri="{FF2B5EF4-FFF2-40B4-BE49-F238E27FC236}">
              <a16:creationId xmlns:a16="http://schemas.microsoft.com/office/drawing/2014/main" id="{7D3F0007-D728-4461-8DC1-B53EA11270B2}"/>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28</xdr:row>
      <xdr:rowOff>0</xdr:rowOff>
    </xdr:from>
    <xdr:ext cx="65" cy="172227"/>
    <xdr:sp macro="" textlink="">
      <xdr:nvSpPr>
        <xdr:cNvPr id="2849" name="TextBox 2848">
          <a:extLst>
            <a:ext uri="{FF2B5EF4-FFF2-40B4-BE49-F238E27FC236}">
              <a16:creationId xmlns:a16="http://schemas.microsoft.com/office/drawing/2014/main" id="{643CAD5B-2B62-4F9D-BA79-404289AB4C33}"/>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28</xdr:row>
      <xdr:rowOff>0</xdr:rowOff>
    </xdr:from>
    <xdr:ext cx="65" cy="172227"/>
    <xdr:sp macro="" textlink="">
      <xdr:nvSpPr>
        <xdr:cNvPr id="2850" name="TextBox 2849">
          <a:extLst>
            <a:ext uri="{FF2B5EF4-FFF2-40B4-BE49-F238E27FC236}">
              <a16:creationId xmlns:a16="http://schemas.microsoft.com/office/drawing/2014/main" id="{5D177DB4-2AE8-4C68-8405-10E46E02D2D1}"/>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28</xdr:row>
      <xdr:rowOff>0</xdr:rowOff>
    </xdr:from>
    <xdr:ext cx="65" cy="172227"/>
    <xdr:sp macro="" textlink="">
      <xdr:nvSpPr>
        <xdr:cNvPr id="2851" name="TextBox 2850">
          <a:extLst>
            <a:ext uri="{FF2B5EF4-FFF2-40B4-BE49-F238E27FC236}">
              <a16:creationId xmlns:a16="http://schemas.microsoft.com/office/drawing/2014/main" id="{1D3EC950-0D56-40D7-AD28-D5ADB173F3EE}"/>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28</xdr:row>
      <xdr:rowOff>0</xdr:rowOff>
    </xdr:from>
    <xdr:ext cx="65" cy="172227"/>
    <xdr:sp macro="" textlink="">
      <xdr:nvSpPr>
        <xdr:cNvPr id="2852" name="TextBox 2851">
          <a:extLst>
            <a:ext uri="{FF2B5EF4-FFF2-40B4-BE49-F238E27FC236}">
              <a16:creationId xmlns:a16="http://schemas.microsoft.com/office/drawing/2014/main" id="{DAFFC473-637A-4C67-89E0-4265A729AFF0}"/>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53" name="TextBox 2852">
          <a:extLst>
            <a:ext uri="{FF2B5EF4-FFF2-40B4-BE49-F238E27FC236}">
              <a16:creationId xmlns:a16="http://schemas.microsoft.com/office/drawing/2014/main" id="{A750C2A1-387A-4205-B179-9E4DA7670F8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54" name="TextBox 2853">
          <a:extLst>
            <a:ext uri="{FF2B5EF4-FFF2-40B4-BE49-F238E27FC236}">
              <a16:creationId xmlns:a16="http://schemas.microsoft.com/office/drawing/2014/main" id="{52AB6BCA-CDEF-4369-A47E-FABE5B8768A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55" name="TextBox 2854">
          <a:extLst>
            <a:ext uri="{FF2B5EF4-FFF2-40B4-BE49-F238E27FC236}">
              <a16:creationId xmlns:a16="http://schemas.microsoft.com/office/drawing/2014/main" id="{6524C335-1DD3-41D3-A6A2-A76B17E9EEF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56" name="TextBox 2855">
          <a:extLst>
            <a:ext uri="{FF2B5EF4-FFF2-40B4-BE49-F238E27FC236}">
              <a16:creationId xmlns:a16="http://schemas.microsoft.com/office/drawing/2014/main" id="{AE6BE71C-BBA1-4F20-81F9-3CFDB5E5212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57" name="TextBox 2856">
          <a:extLst>
            <a:ext uri="{FF2B5EF4-FFF2-40B4-BE49-F238E27FC236}">
              <a16:creationId xmlns:a16="http://schemas.microsoft.com/office/drawing/2014/main" id="{9E5CAC45-71CB-49C0-87BC-DC07B9A3894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58" name="TextBox 2857">
          <a:extLst>
            <a:ext uri="{FF2B5EF4-FFF2-40B4-BE49-F238E27FC236}">
              <a16:creationId xmlns:a16="http://schemas.microsoft.com/office/drawing/2014/main" id="{576AB23E-1CAA-4E4A-A976-7E2837B9B7B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59" name="TextBox 2858">
          <a:extLst>
            <a:ext uri="{FF2B5EF4-FFF2-40B4-BE49-F238E27FC236}">
              <a16:creationId xmlns:a16="http://schemas.microsoft.com/office/drawing/2014/main" id="{15DBB3DD-C524-498A-862F-AC6B101A9E1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60" name="TextBox 2859">
          <a:extLst>
            <a:ext uri="{FF2B5EF4-FFF2-40B4-BE49-F238E27FC236}">
              <a16:creationId xmlns:a16="http://schemas.microsoft.com/office/drawing/2014/main" id="{F5065049-9EF2-423D-8BBC-D40FB761D16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61" name="TextBox 2860">
          <a:extLst>
            <a:ext uri="{FF2B5EF4-FFF2-40B4-BE49-F238E27FC236}">
              <a16:creationId xmlns:a16="http://schemas.microsoft.com/office/drawing/2014/main" id="{9697B9A0-B409-437A-9BF4-DE6972F7357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62" name="TextBox 2861">
          <a:extLst>
            <a:ext uri="{FF2B5EF4-FFF2-40B4-BE49-F238E27FC236}">
              <a16:creationId xmlns:a16="http://schemas.microsoft.com/office/drawing/2014/main" id="{08A2E6ED-D8ED-4A47-861C-71D89E919C9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63" name="TextBox 2862">
          <a:extLst>
            <a:ext uri="{FF2B5EF4-FFF2-40B4-BE49-F238E27FC236}">
              <a16:creationId xmlns:a16="http://schemas.microsoft.com/office/drawing/2014/main" id="{197FE055-0CB0-4733-956D-7C463FC5D02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64" name="TextBox 2863">
          <a:extLst>
            <a:ext uri="{FF2B5EF4-FFF2-40B4-BE49-F238E27FC236}">
              <a16:creationId xmlns:a16="http://schemas.microsoft.com/office/drawing/2014/main" id="{A3AA90E1-9F38-4EAB-90D5-FD391D47DFE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65" name="TextBox 2864">
          <a:extLst>
            <a:ext uri="{FF2B5EF4-FFF2-40B4-BE49-F238E27FC236}">
              <a16:creationId xmlns:a16="http://schemas.microsoft.com/office/drawing/2014/main" id="{7658F8AD-FD39-4F2E-9C64-7E9121BF511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66" name="TextBox 2865">
          <a:extLst>
            <a:ext uri="{FF2B5EF4-FFF2-40B4-BE49-F238E27FC236}">
              <a16:creationId xmlns:a16="http://schemas.microsoft.com/office/drawing/2014/main" id="{0D885CDD-4883-4048-B384-4B77BFB22D6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67" name="TextBox 2866">
          <a:extLst>
            <a:ext uri="{FF2B5EF4-FFF2-40B4-BE49-F238E27FC236}">
              <a16:creationId xmlns:a16="http://schemas.microsoft.com/office/drawing/2014/main" id="{A46320AD-D155-48A0-9C14-B241D62BD8D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68" name="TextBox 2867">
          <a:extLst>
            <a:ext uri="{FF2B5EF4-FFF2-40B4-BE49-F238E27FC236}">
              <a16:creationId xmlns:a16="http://schemas.microsoft.com/office/drawing/2014/main" id="{C40B0FC5-BD8A-4C95-9B8F-3ABF49F652A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69" name="TextBox 2868">
          <a:extLst>
            <a:ext uri="{FF2B5EF4-FFF2-40B4-BE49-F238E27FC236}">
              <a16:creationId xmlns:a16="http://schemas.microsoft.com/office/drawing/2014/main" id="{2A86012E-46E3-420D-94AD-035B849DF80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70" name="TextBox 2869">
          <a:extLst>
            <a:ext uri="{FF2B5EF4-FFF2-40B4-BE49-F238E27FC236}">
              <a16:creationId xmlns:a16="http://schemas.microsoft.com/office/drawing/2014/main" id="{D5EC91C6-B579-429B-A0C9-1BE936D6F62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71" name="TextBox 2870">
          <a:extLst>
            <a:ext uri="{FF2B5EF4-FFF2-40B4-BE49-F238E27FC236}">
              <a16:creationId xmlns:a16="http://schemas.microsoft.com/office/drawing/2014/main" id="{609A5FBC-D782-46A1-9823-128AF58428E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72" name="TextBox 2871">
          <a:extLst>
            <a:ext uri="{FF2B5EF4-FFF2-40B4-BE49-F238E27FC236}">
              <a16:creationId xmlns:a16="http://schemas.microsoft.com/office/drawing/2014/main" id="{7F0B2845-62EE-45AA-B441-96A8B597DD4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73" name="TextBox 2872">
          <a:extLst>
            <a:ext uri="{FF2B5EF4-FFF2-40B4-BE49-F238E27FC236}">
              <a16:creationId xmlns:a16="http://schemas.microsoft.com/office/drawing/2014/main" id="{91EA9E13-C33D-4B55-9374-228116B22F1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74" name="TextBox 2873">
          <a:extLst>
            <a:ext uri="{FF2B5EF4-FFF2-40B4-BE49-F238E27FC236}">
              <a16:creationId xmlns:a16="http://schemas.microsoft.com/office/drawing/2014/main" id="{8DE560C7-3A3F-4575-BE83-E254581D949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75" name="TextBox 2874">
          <a:extLst>
            <a:ext uri="{FF2B5EF4-FFF2-40B4-BE49-F238E27FC236}">
              <a16:creationId xmlns:a16="http://schemas.microsoft.com/office/drawing/2014/main" id="{83F2110D-BA39-416D-A043-A249589B4A2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76" name="TextBox 2875">
          <a:extLst>
            <a:ext uri="{FF2B5EF4-FFF2-40B4-BE49-F238E27FC236}">
              <a16:creationId xmlns:a16="http://schemas.microsoft.com/office/drawing/2014/main" id="{04EAC980-9859-4BBE-9A04-358812B1383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77" name="TextBox 2876">
          <a:extLst>
            <a:ext uri="{FF2B5EF4-FFF2-40B4-BE49-F238E27FC236}">
              <a16:creationId xmlns:a16="http://schemas.microsoft.com/office/drawing/2014/main" id="{C7973A15-BB00-494F-976B-B360AC6A061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78" name="TextBox 2877">
          <a:extLst>
            <a:ext uri="{FF2B5EF4-FFF2-40B4-BE49-F238E27FC236}">
              <a16:creationId xmlns:a16="http://schemas.microsoft.com/office/drawing/2014/main" id="{DA796EAC-A37D-40E0-8908-9922F79A455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79" name="TextBox 2878">
          <a:extLst>
            <a:ext uri="{FF2B5EF4-FFF2-40B4-BE49-F238E27FC236}">
              <a16:creationId xmlns:a16="http://schemas.microsoft.com/office/drawing/2014/main" id="{2CD1E66D-7AE9-410C-BD9B-6519EDDE44E1}"/>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80" name="TextBox 2879">
          <a:extLst>
            <a:ext uri="{FF2B5EF4-FFF2-40B4-BE49-F238E27FC236}">
              <a16:creationId xmlns:a16="http://schemas.microsoft.com/office/drawing/2014/main" id="{DCCA3A89-A0BE-4E11-8D98-E148EA5808F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81" name="TextBox 2880">
          <a:extLst>
            <a:ext uri="{FF2B5EF4-FFF2-40B4-BE49-F238E27FC236}">
              <a16:creationId xmlns:a16="http://schemas.microsoft.com/office/drawing/2014/main" id="{ABE18226-698E-4CF9-965A-1BBBBC88EE6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82" name="TextBox 2881">
          <a:extLst>
            <a:ext uri="{FF2B5EF4-FFF2-40B4-BE49-F238E27FC236}">
              <a16:creationId xmlns:a16="http://schemas.microsoft.com/office/drawing/2014/main" id="{6E6C3FA7-5E11-4C69-B4ED-3AFA28E1199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83" name="TextBox 2882">
          <a:extLst>
            <a:ext uri="{FF2B5EF4-FFF2-40B4-BE49-F238E27FC236}">
              <a16:creationId xmlns:a16="http://schemas.microsoft.com/office/drawing/2014/main" id="{98D18F57-B777-4A69-81D8-2B2FF679E54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84" name="TextBox 2883">
          <a:extLst>
            <a:ext uri="{FF2B5EF4-FFF2-40B4-BE49-F238E27FC236}">
              <a16:creationId xmlns:a16="http://schemas.microsoft.com/office/drawing/2014/main" id="{13D551FA-E72D-4937-B784-125D725A938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85" name="TextBox 2884">
          <a:extLst>
            <a:ext uri="{FF2B5EF4-FFF2-40B4-BE49-F238E27FC236}">
              <a16:creationId xmlns:a16="http://schemas.microsoft.com/office/drawing/2014/main" id="{D0C60979-D53B-4E16-9E9C-1E515C97AB81}"/>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86" name="TextBox 2885">
          <a:extLst>
            <a:ext uri="{FF2B5EF4-FFF2-40B4-BE49-F238E27FC236}">
              <a16:creationId xmlns:a16="http://schemas.microsoft.com/office/drawing/2014/main" id="{81A813AF-BDD6-4AC2-A367-9F9270CBEC4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87" name="TextBox 2886">
          <a:extLst>
            <a:ext uri="{FF2B5EF4-FFF2-40B4-BE49-F238E27FC236}">
              <a16:creationId xmlns:a16="http://schemas.microsoft.com/office/drawing/2014/main" id="{C604FD98-F554-4F2C-9162-5845411E0D7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88" name="TextBox 2887">
          <a:extLst>
            <a:ext uri="{FF2B5EF4-FFF2-40B4-BE49-F238E27FC236}">
              <a16:creationId xmlns:a16="http://schemas.microsoft.com/office/drawing/2014/main" id="{57A6CBF1-EA22-4245-B8E5-890AC0FE4A8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89" name="TextBox 2888">
          <a:extLst>
            <a:ext uri="{FF2B5EF4-FFF2-40B4-BE49-F238E27FC236}">
              <a16:creationId xmlns:a16="http://schemas.microsoft.com/office/drawing/2014/main" id="{DE5731A4-11B4-4B33-8990-738C35A3511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90" name="TextBox 2889">
          <a:extLst>
            <a:ext uri="{FF2B5EF4-FFF2-40B4-BE49-F238E27FC236}">
              <a16:creationId xmlns:a16="http://schemas.microsoft.com/office/drawing/2014/main" id="{E585C3D9-8C34-4B81-A1DF-3073DCE8969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91" name="TextBox 2890">
          <a:extLst>
            <a:ext uri="{FF2B5EF4-FFF2-40B4-BE49-F238E27FC236}">
              <a16:creationId xmlns:a16="http://schemas.microsoft.com/office/drawing/2014/main" id="{551934FD-2098-40F0-AA93-A1593AA3AF1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92" name="TextBox 2891">
          <a:extLst>
            <a:ext uri="{FF2B5EF4-FFF2-40B4-BE49-F238E27FC236}">
              <a16:creationId xmlns:a16="http://schemas.microsoft.com/office/drawing/2014/main" id="{2B8CC65A-2ECD-41AE-A21C-B645A848E84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93" name="TextBox 2892">
          <a:extLst>
            <a:ext uri="{FF2B5EF4-FFF2-40B4-BE49-F238E27FC236}">
              <a16:creationId xmlns:a16="http://schemas.microsoft.com/office/drawing/2014/main" id="{C34D38F3-79A0-4D61-BAC3-04E14B57B55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94" name="TextBox 2893">
          <a:extLst>
            <a:ext uri="{FF2B5EF4-FFF2-40B4-BE49-F238E27FC236}">
              <a16:creationId xmlns:a16="http://schemas.microsoft.com/office/drawing/2014/main" id="{2A1B0B15-DFF3-45E5-99BE-39ECD5C118D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95" name="TextBox 2894">
          <a:extLst>
            <a:ext uri="{FF2B5EF4-FFF2-40B4-BE49-F238E27FC236}">
              <a16:creationId xmlns:a16="http://schemas.microsoft.com/office/drawing/2014/main" id="{C994AAED-002C-4376-957B-9F40D49AD76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96" name="TextBox 2895">
          <a:extLst>
            <a:ext uri="{FF2B5EF4-FFF2-40B4-BE49-F238E27FC236}">
              <a16:creationId xmlns:a16="http://schemas.microsoft.com/office/drawing/2014/main" id="{F052DDED-76CD-41B5-9D33-DA1285604B9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97" name="TextBox 2896">
          <a:extLst>
            <a:ext uri="{FF2B5EF4-FFF2-40B4-BE49-F238E27FC236}">
              <a16:creationId xmlns:a16="http://schemas.microsoft.com/office/drawing/2014/main" id="{B684158A-B8B0-4717-84D0-2CBDC5D1199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98" name="TextBox 2897">
          <a:extLst>
            <a:ext uri="{FF2B5EF4-FFF2-40B4-BE49-F238E27FC236}">
              <a16:creationId xmlns:a16="http://schemas.microsoft.com/office/drawing/2014/main" id="{C7A41F97-C3B8-45E6-B826-CCD0E0E8189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899" name="TextBox 2898">
          <a:extLst>
            <a:ext uri="{FF2B5EF4-FFF2-40B4-BE49-F238E27FC236}">
              <a16:creationId xmlns:a16="http://schemas.microsoft.com/office/drawing/2014/main" id="{B61FED29-1AA1-452F-933B-3553E8BCB98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00" name="TextBox 2899">
          <a:extLst>
            <a:ext uri="{FF2B5EF4-FFF2-40B4-BE49-F238E27FC236}">
              <a16:creationId xmlns:a16="http://schemas.microsoft.com/office/drawing/2014/main" id="{C319B3F3-315D-4120-BCA2-DF44663F333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01" name="TextBox 2900">
          <a:extLst>
            <a:ext uri="{FF2B5EF4-FFF2-40B4-BE49-F238E27FC236}">
              <a16:creationId xmlns:a16="http://schemas.microsoft.com/office/drawing/2014/main" id="{16DE56BE-A186-4F36-B8FD-C14F7C338E8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02" name="TextBox 2901">
          <a:extLst>
            <a:ext uri="{FF2B5EF4-FFF2-40B4-BE49-F238E27FC236}">
              <a16:creationId xmlns:a16="http://schemas.microsoft.com/office/drawing/2014/main" id="{478369EE-303C-496A-AF8B-4F9BCCD9AE51}"/>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03" name="TextBox 2902">
          <a:extLst>
            <a:ext uri="{FF2B5EF4-FFF2-40B4-BE49-F238E27FC236}">
              <a16:creationId xmlns:a16="http://schemas.microsoft.com/office/drawing/2014/main" id="{3BAAC2E1-61C4-471F-B213-A8851615D4F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04" name="TextBox 2903">
          <a:extLst>
            <a:ext uri="{FF2B5EF4-FFF2-40B4-BE49-F238E27FC236}">
              <a16:creationId xmlns:a16="http://schemas.microsoft.com/office/drawing/2014/main" id="{8F76CA0E-14F6-443F-8C13-5B1628625EB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05" name="TextBox 2904">
          <a:extLst>
            <a:ext uri="{FF2B5EF4-FFF2-40B4-BE49-F238E27FC236}">
              <a16:creationId xmlns:a16="http://schemas.microsoft.com/office/drawing/2014/main" id="{22F7CE6C-B577-4AA1-901F-D95791919C7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06" name="TextBox 2905">
          <a:extLst>
            <a:ext uri="{FF2B5EF4-FFF2-40B4-BE49-F238E27FC236}">
              <a16:creationId xmlns:a16="http://schemas.microsoft.com/office/drawing/2014/main" id="{CCE42BC8-4D53-45FD-8584-0028728417E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07" name="TextBox 2906">
          <a:extLst>
            <a:ext uri="{FF2B5EF4-FFF2-40B4-BE49-F238E27FC236}">
              <a16:creationId xmlns:a16="http://schemas.microsoft.com/office/drawing/2014/main" id="{4351CCB7-4E2A-4042-80E1-B5E7019D854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08" name="TextBox 2907">
          <a:extLst>
            <a:ext uri="{FF2B5EF4-FFF2-40B4-BE49-F238E27FC236}">
              <a16:creationId xmlns:a16="http://schemas.microsoft.com/office/drawing/2014/main" id="{A2F86E9F-271C-4F63-85B7-F37D6FE59C8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09" name="TextBox 2908">
          <a:extLst>
            <a:ext uri="{FF2B5EF4-FFF2-40B4-BE49-F238E27FC236}">
              <a16:creationId xmlns:a16="http://schemas.microsoft.com/office/drawing/2014/main" id="{90146C39-370E-4C4C-ADBC-04924F1D301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10" name="TextBox 2909">
          <a:extLst>
            <a:ext uri="{FF2B5EF4-FFF2-40B4-BE49-F238E27FC236}">
              <a16:creationId xmlns:a16="http://schemas.microsoft.com/office/drawing/2014/main" id="{B14C5E70-6CBF-46C8-BB4B-2182CD69E4E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11" name="TextBox 2910">
          <a:extLst>
            <a:ext uri="{FF2B5EF4-FFF2-40B4-BE49-F238E27FC236}">
              <a16:creationId xmlns:a16="http://schemas.microsoft.com/office/drawing/2014/main" id="{968AF3DA-AA74-406D-9887-EC346531E70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12" name="TextBox 2911">
          <a:extLst>
            <a:ext uri="{FF2B5EF4-FFF2-40B4-BE49-F238E27FC236}">
              <a16:creationId xmlns:a16="http://schemas.microsoft.com/office/drawing/2014/main" id="{640A3639-0BB0-4833-9E68-0AA57070F0F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13" name="TextBox 2912">
          <a:extLst>
            <a:ext uri="{FF2B5EF4-FFF2-40B4-BE49-F238E27FC236}">
              <a16:creationId xmlns:a16="http://schemas.microsoft.com/office/drawing/2014/main" id="{49B87B8F-08E4-4E88-90FF-A72D80C5811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14" name="TextBox 2913">
          <a:extLst>
            <a:ext uri="{FF2B5EF4-FFF2-40B4-BE49-F238E27FC236}">
              <a16:creationId xmlns:a16="http://schemas.microsoft.com/office/drawing/2014/main" id="{D6345AEA-02C5-401D-A9B5-121FA2F03D5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15" name="TextBox 2914">
          <a:extLst>
            <a:ext uri="{FF2B5EF4-FFF2-40B4-BE49-F238E27FC236}">
              <a16:creationId xmlns:a16="http://schemas.microsoft.com/office/drawing/2014/main" id="{F64F2ECA-87BB-42D5-BA4F-D7F197882AE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28</xdr:row>
      <xdr:rowOff>0</xdr:rowOff>
    </xdr:from>
    <xdr:ext cx="65" cy="172227"/>
    <xdr:sp macro="" textlink="">
      <xdr:nvSpPr>
        <xdr:cNvPr id="2916" name="TextBox 2915">
          <a:extLst>
            <a:ext uri="{FF2B5EF4-FFF2-40B4-BE49-F238E27FC236}">
              <a16:creationId xmlns:a16="http://schemas.microsoft.com/office/drawing/2014/main" id="{DC28C654-A085-44D3-A5C5-72F6E3385F50}"/>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28</xdr:row>
      <xdr:rowOff>0</xdr:rowOff>
    </xdr:from>
    <xdr:ext cx="65" cy="172227"/>
    <xdr:sp macro="" textlink="">
      <xdr:nvSpPr>
        <xdr:cNvPr id="2917" name="TextBox 2916">
          <a:extLst>
            <a:ext uri="{FF2B5EF4-FFF2-40B4-BE49-F238E27FC236}">
              <a16:creationId xmlns:a16="http://schemas.microsoft.com/office/drawing/2014/main" id="{A7FA6FE8-E4A8-4D2D-B649-A07FB6A3EA9D}"/>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28</xdr:row>
      <xdr:rowOff>0</xdr:rowOff>
    </xdr:from>
    <xdr:ext cx="65" cy="172227"/>
    <xdr:sp macro="" textlink="">
      <xdr:nvSpPr>
        <xdr:cNvPr id="2918" name="TextBox 2917">
          <a:extLst>
            <a:ext uri="{FF2B5EF4-FFF2-40B4-BE49-F238E27FC236}">
              <a16:creationId xmlns:a16="http://schemas.microsoft.com/office/drawing/2014/main" id="{832C964D-264F-47AC-AD0E-351B157B67CD}"/>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28</xdr:row>
      <xdr:rowOff>0</xdr:rowOff>
    </xdr:from>
    <xdr:ext cx="65" cy="172227"/>
    <xdr:sp macro="" textlink="">
      <xdr:nvSpPr>
        <xdr:cNvPr id="2919" name="TextBox 2918">
          <a:extLst>
            <a:ext uri="{FF2B5EF4-FFF2-40B4-BE49-F238E27FC236}">
              <a16:creationId xmlns:a16="http://schemas.microsoft.com/office/drawing/2014/main" id="{F76D781C-33E2-469D-809E-5D3DF7082E68}"/>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28</xdr:row>
      <xdr:rowOff>0</xdr:rowOff>
    </xdr:from>
    <xdr:ext cx="65" cy="172227"/>
    <xdr:sp macro="" textlink="">
      <xdr:nvSpPr>
        <xdr:cNvPr id="2920" name="TextBox 2919">
          <a:extLst>
            <a:ext uri="{FF2B5EF4-FFF2-40B4-BE49-F238E27FC236}">
              <a16:creationId xmlns:a16="http://schemas.microsoft.com/office/drawing/2014/main" id="{A6E6AB3C-AFDD-4C13-A7EE-0D071BDA470A}"/>
            </a:ext>
          </a:extLst>
        </xdr:cNvPr>
        <xdr:cNvSpPr txBox="1"/>
      </xdr:nvSpPr>
      <xdr:spPr>
        <a:xfrm>
          <a:off x="3504537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21" name="TextBox 2920">
          <a:extLst>
            <a:ext uri="{FF2B5EF4-FFF2-40B4-BE49-F238E27FC236}">
              <a16:creationId xmlns:a16="http://schemas.microsoft.com/office/drawing/2014/main" id="{23827F9C-0DD0-4F6B-A37E-AAB062FD6FF1}"/>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22" name="TextBox 2921">
          <a:extLst>
            <a:ext uri="{FF2B5EF4-FFF2-40B4-BE49-F238E27FC236}">
              <a16:creationId xmlns:a16="http://schemas.microsoft.com/office/drawing/2014/main" id="{D3111DC0-FA63-41CE-9A75-627CEA771D6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23" name="TextBox 2922">
          <a:extLst>
            <a:ext uri="{FF2B5EF4-FFF2-40B4-BE49-F238E27FC236}">
              <a16:creationId xmlns:a16="http://schemas.microsoft.com/office/drawing/2014/main" id="{FA8FCF33-9538-4C64-AD57-D04BB2CB27F5}"/>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24" name="TextBox 2923">
          <a:extLst>
            <a:ext uri="{FF2B5EF4-FFF2-40B4-BE49-F238E27FC236}">
              <a16:creationId xmlns:a16="http://schemas.microsoft.com/office/drawing/2014/main" id="{09D68317-B3F3-4A31-85F1-A852B4F5E41F}"/>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25" name="TextBox 2924">
          <a:extLst>
            <a:ext uri="{FF2B5EF4-FFF2-40B4-BE49-F238E27FC236}">
              <a16:creationId xmlns:a16="http://schemas.microsoft.com/office/drawing/2014/main" id="{06DEEEBE-ACCA-4753-8845-E78F7637724C}"/>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26" name="TextBox 2925">
          <a:extLst>
            <a:ext uri="{FF2B5EF4-FFF2-40B4-BE49-F238E27FC236}">
              <a16:creationId xmlns:a16="http://schemas.microsoft.com/office/drawing/2014/main" id="{4B8782DD-96D0-4AC0-8E95-E3C4052BD10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27" name="TextBox 2926">
          <a:extLst>
            <a:ext uri="{FF2B5EF4-FFF2-40B4-BE49-F238E27FC236}">
              <a16:creationId xmlns:a16="http://schemas.microsoft.com/office/drawing/2014/main" id="{D8F40456-0797-4352-B05C-263EA87ECED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28" name="TextBox 2927">
          <a:extLst>
            <a:ext uri="{FF2B5EF4-FFF2-40B4-BE49-F238E27FC236}">
              <a16:creationId xmlns:a16="http://schemas.microsoft.com/office/drawing/2014/main" id="{9F8908DD-5237-4BC1-95C4-7B48BAB1668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29" name="TextBox 2928">
          <a:extLst>
            <a:ext uri="{FF2B5EF4-FFF2-40B4-BE49-F238E27FC236}">
              <a16:creationId xmlns:a16="http://schemas.microsoft.com/office/drawing/2014/main" id="{3BA7133D-23C8-43CF-A973-5FBDBFACD3C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30" name="TextBox 2929">
          <a:extLst>
            <a:ext uri="{FF2B5EF4-FFF2-40B4-BE49-F238E27FC236}">
              <a16:creationId xmlns:a16="http://schemas.microsoft.com/office/drawing/2014/main" id="{E2F0C30F-5C3C-44E7-9575-0ACC67CAEE1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31" name="TextBox 2930">
          <a:extLst>
            <a:ext uri="{FF2B5EF4-FFF2-40B4-BE49-F238E27FC236}">
              <a16:creationId xmlns:a16="http://schemas.microsoft.com/office/drawing/2014/main" id="{6F06A9E9-B801-4172-A7DC-FE999DA8BBE1}"/>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32" name="TextBox 2931">
          <a:extLst>
            <a:ext uri="{FF2B5EF4-FFF2-40B4-BE49-F238E27FC236}">
              <a16:creationId xmlns:a16="http://schemas.microsoft.com/office/drawing/2014/main" id="{34DF1EC6-5A2A-47D1-A3AF-1955B959604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33" name="TextBox 2932">
          <a:extLst>
            <a:ext uri="{FF2B5EF4-FFF2-40B4-BE49-F238E27FC236}">
              <a16:creationId xmlns:a16="http://schemas.microsoft.com/office/drawing/2014/main" id="{FA73CDE6-05AF-4A3A-A8D9-49576BB9CC1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34" name="TextBox 2933">
          <a:extLst>
            <a:ext uri="{FF2B5EF4-FFF2-40B4-BE49-F238E27FC236}">
              <a16:creationId xmlns:a16="http://schemas.microsoft.com/office/drawing/2014/main" id="{782005D2-DB30-4831-B350-F5EBFF62C94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35" name="TextBox 2934">
          <a:extLst>
            <a:ext uri="{FF2B5EF4-FFF2-40B4-BE49-F238E27FC236}">
              <a16:creationId xmlns:a16="http://schemas.microsoft.com/office/drawing/2014/main" id="{2BCFBA93-DA03-44A7-8D8F-6F97DB810A38}"/>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36" name="TextBox 2935">
          <a:extLst>
            <a:ext uri="{FF2B5EF4-FFF2-40B4-BE49-F238E27FC236}">
              <a16:creationId xmlns:a16="http://schemas.microsoft.com/office/drawing/2014/main" id="{87DFD4A0-516D-48B8-B3D6-F67D587F183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37" name="TextBox 2936">
          <a:extLst>
            <a:ext uri="{FF2B5EF4-FFF2-40B4-BE49-F238E27FC236}">
              <a16:creationId xmlns:a16="http://schemas.microsoft.com/office/drawing/2014/main" id="{36E47D8A-8B03-44FD-9A21-A5F06F147AA1}"/>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38" name="TextBox 2937">
          <a:extLst>
            <a:ext uri="{FF2B5EF4-FFF2-40B4-BE49-F238E27FC236}">
              <a16:creationId xmlns:a16="http://schemas.microsoft.com/office/drawing/2014/main" id="{F8150080-6EB7-4974-8F97-95A3CD5F368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39" name="TextBox 2938">
          <a:extLst>
            <a:ext uri="{FF2B5EF4-FFF2-40B4-BE49-F238E27FC236}">
              <a16:creationId xmlns:a16="http://schemas.microsoft.com/office/drawing/2014/main" id="{F3EB4C61-CC6C-4FD7-A1EA-FB8010EEBEA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40" name="TextBox 2939">
          <a:extLst>
            <a:ext uri="{FF2B5EF4-FFF2-40B4-BE49-F238E27FC236}">
              <a16:creationId xmlns:a16="http://schemas.microsoft.com/office/drawing/2014/main" id="{47999774-9CD5-40D2-99BF-A6F701B3063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41" name="TextBox 2940">
          <a:extLst>
            <a:ext uri="{FF2B5EF4-FFF2-40B4-BE49-F238E27FC236}">
              <a16:creationId xmlns:a16="http://schemas.microsoft.com/office/drawing/2014/main" id="{7F003EF9-D6C9-4DEA-8E2D-50EFAC254397}"/>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42" name="TextBox 2941">
          <a:extLst>
            <a:ext uri="{FF2B5EF4-FFF2-40B4-BE49-F238E27FC236}">
              <a16:creationId xmlns:a16="http://schemas.microsoft.com/office/drawing/2014/main" id="{92C79D59-65CE-4F24-A91E-AC5A5CF95DD1}"/>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43" name="TextBox 2942">
          <a:extLst>
            <a:ext uri="{FF2B5EF4-FFF2-40B4-BE49-F238E27FC236}">
              <a16:creationId xmlns:a16="http://schemas.microsoft.com/office/drawing/2014/main" id="{4397B02C-51AD-4DAA-A351-1177650FBB3F}"/>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44" name="TextBox 2943">
          <a:extLst>
            <a:ext uri="{FF2B5EF4-FFF2-40B4-BE49-F238E27FC236}">
              <a16:creationId xmlns:a16="http://schemas.microsoft.com/office/drawing/2014/main" id="{3A92E4A4-33EC-496F-A1B0-C725ECA10A7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45" name="TextBox 2944">
          <a:extLst>
            <a:ext uri="{FF2B5EF4-FFF2-40B4-BE49-F238E27FC236}">
              <a16:creationId xmlns:a16="http://schemas.microsoft.com/office/drawing/2014/main" id="{37DE1210-1A97-41C7-A6F4-25E367517496}"/>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46" name="TextBox 2945">
          <a:extLst>
            <a:ext uri="{FF2B5EF4-FFF2-40B4-BE49-F238E27FC236}">
              <a16:creationId xmlns:a16="http://schemas.microsoft.com/office/drawing/2014/main" id="{95ADD848-96E7-4E06-8DD5-73399CF447A9}"/>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47" name="TextBox 2946">
          <a:extLst>
            <a:ext uri="{FF2B5EF4-FFF2-40B4-BE49-F238E27FC236}">
              <a16:creationId xmlns:a16="http://schemas.microsoft.com/office/drawing/2014/main" id="{FCBBF730-8500-4F05-A7C9-E632DE657071}"/>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48" name="TextBox 2947">
          <a:extLst>
            <a:ext uri="{FF2B5EF4-FFF2-40B4-BE49-F238E27FC236}">
              <a16:creationId xmlns:a16="http://schemas.microsoft.com/office/drawing/2014/main" id="{69FBD197-38D2-452A-AD63-7C6EFE9A5B49}"/>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49" name="TextBox 2948">
          <a:extLst>
            <a:ext uri="{FF2B5EF4-FFF2-40B4-BE49-F238E27FC236}">
              <a16:creationId xmlns:a16="http://schemas.microsoft.com/office/drawing/2014/main" id="{E5EEF5E3-840B-4CFB-AF1C-062D772E1BE1}"/>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50" name="TextBox 2949">
          <a:extLst>
            <a:ext uri="{FF2B5EF4-FFF2-40B4-BE49-F238E27FC236}">
              <a16:creationId xmlns:a16="http://schemas.microsoft.com/office/drawing/2014/main" id="{D393E383-D0D5-4159-9868-986582AD1762}"/>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51" name="TextBox 2950">
          <a:extLst>
            <a:ext uri="{FF2B5EF4-FFF2-40B4-BE49-F238E27FC236}">
              <a16:creationId xmlns:a16="http://schemas.microsoft.com/office/drawing/2014/main" id="{8D5A05AB-8A97-4B6B-8952-2BA81C4A60AF}"/>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52" name="TextBox 2951">
          <a:extLst>
            <a:ext uri="{FF2B5EF4-FFF2-40B4-BE49-F238E27FC236}">
              <a16:creationId xmlns:a16="http://schemas.microsoft.com/office/drawing/2014/main" id="{7B30E2A4-8887-43A0-821A-EE08614DC592}"/>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53" name="TextBox 2952">
          <a:extLst>
            <a:ext uri="{FF2B5EF4-FFF2-40B4-BE49-F238E27FC236}">
              <a16:creationId xmlns:a16="http://schemas.microsoft.com/office/drawing/2014/main" id="{838006D1-E489-4464-A89E-7CBCC73AACBC}"/>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54" name="TextBox 2953">
          <a:extLst>
            <a:ext uri="{FF2B5EF4-FFF2-40B4-BE49-F238E27FC236}">
              <a16:creationId xmlns:a16="http://schemas.microsoft.com/office/drawing/2014/main" id="{A83DD777-819D-485B-8EA0-89941C85E574}"/>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55" name="TextBox 2954">
          <a:extLst>
            <a:ext uri="{FF2B5EF4-FFF2-40B4-BE49-F238E27FC236}">
              <a16:creationId xmlns:a16="http://schemas.microsoft.com/office/drawing/2014/main" id="{5BC99809-BAAA-40BB-95C4-311CFF33437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56" name="TextBox 2955">
          <a:extLst>
            <a:ext uri="{FF2B5EF4-FFF2-40B4-BE49-F238E27FC236}">
              <a16:creationId xmlns:a16="http://schemas.microsoft.com/office/drawing/2014/main" id="{D5624A7B-19C4-48CF-B8A1-EFCE78AAA09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57" name="TextBox 2956">
          <a:extLst>
            <a:ext uri="{FF2B5EF4-FFF2-40B4-BE49-F238E27FC236}">
              <a16:creationId xmlns:a16="http://schemas.microsoft.com/office/drawing/2014/main" id="{95E310C4-ACDB-45F5-AE27-C9B1218E03B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58" name="TextBox 2957">
          <a:extLst>
            <a:ext uri="{FF2B5EF4-FFF2-40B4-BE49-F238E27FC236}">
              <a16:creationId xmlns:a16="http://schemas.microsoft.com/office/drawing/2014/main" id="{F42C06F8-094B-441F-917A-C9A728C2F4E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59" name="TextBox 2958">
          <a:extLst>
            <a:ext uri="{FF2B5EF4-FFF2-40B4-BE49-F238E27FC236}">
              <a16:creationId xmlns:a16="http://schemas.microsoft.com/office/drawing/2014/main" id="{2F19ADDD-4442-40FE-B5E5-69013450DBB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60" name="TextBox 2959">
          <a:extLst>
            <a:ext uri="{FF2B5EF4-FFF2-40B4-BE49-F238E27FC236}">
              <a16:creationId xmlns:a16="http://schemas.microsoft.com/office/drawing/2014/main" id="{4B541EAE-E741-45A8-A0CF-032626ADF71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61" name="TextBox 2960">
          <a:extLst>
            <a:ext uri="{FF2B5EF4-FFF2-40B4-BE49-F238E27FC236}">
              <a16:creationId xmlns:a16="http://schemas.microsoft.com/office/drawing/2014/main" id="{4D35A99F-CE16-444C-B6C4-CF242CF8AC49}"/>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62" name="TextBox 2961">
          <a:extLst>
            <a:ext uri="{FF2B5EF4-FFF2-40B4-BE49-F238E27FC236}">
              <a16:creationId xmlns:a16="http://schemas.microsoft.com/office/drawing/2014/main" id="{04E61F23-AC9C-43EB-8205-5E362541ECA1}"/>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63" name="TextBox 2962">
          <a:extLst>
            <a:ext uri="{FF2B5EF4-FFF2-40B4-BE49-F238E27FC236}">
              <a16:creationId xmlns:a16="http://schemas.microsoft.com/office/drawing/2014/main" id="{9BB657EB-FBC7-436C-AC48-EEF5E133EC42}"/>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64" name="TextBox 2963">
          <a:extLst>
            <a:ext uri="{FF2B5EF4-FFF2-40B4-BE49-F238E27FC236}">
              <a16:creationId xmlns:a16="http://schemas.microsoft.com/office/drawing/2014/main" id="{D7D07105-32A4-4701-A5EF-B5F95535084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65" name="TextBox 2964">
          <a:extLst>
            <a:ext uri="{FF2B5EF4-FFF2-40B4-BE49-F238E27FC236}">
              <a16:creationId xmlns:a16="http://schemas.microsoft.com/office/drawing/2014/main" id="{3661A52C-A713-4C31-8AAF-B3D75BB7893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66" name="TextBox 2965">
          <a:extLst>
            <a:ext uri="{FF2B5EF4-FFF2-40B4-BE49-F238E27FC236}">
              <a16:creationId xmlns:a16="http://schemas.microsoft.com/office/drawing/2014/main" id="{17455306-455D-45D7-BAD4-AE9C549FBDD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67" name="TextBox 2966">
          <a:extLst>
            <a:ext uri="{FF2B5EF4-FFF2-40B4-BE49-F238E27FC236}">
              <a16:creationId xmlns:a16="http://schemas.microsoft.com/office/drawing/2014/main" id="{CFA1F1FD-6778-48F4-8BA4-03A40242D59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68" name="TextBox 2967">
          <a:extLst>
            <a:ext uri="{FF2B5EF4-FFF2-40B4-BE49-F238E27FC236}">
              <a16:creationId xmlns:a16="http://schemas.microsoft.com/office/drawing/2014/main" id="{DA42958B-FA06-4273-AAEE-E44ED1F69FA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69" name="TextBox 2968">
          <a:extLst>
            <a:ext uri="{FF2B5EF4-FFF2-40B4-BE49-F238E27FC236}">
              <a16:creationId xmlns:a16="http://schemas.microsoft.com/office/drawing/2014/main" id="{B527A0E9-80E9-46D0-BA0A-1EA38AADAD11}"/>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70" name="TextBox 2969">
          <a:extLst>
            <a:ext uri="{FF2B5EF4-FFF2-40B4-BE49-F238E27FC236}">
              <a16:creationId xmlns:a16="http://schemas.microsoft.com/office/drawing/2014/main" id="{52F0C703-8D6B-4493-8182-88377C73684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71" name="TextBox 2970">
          <a:extLst>
            <a:ext uri="{FF2B5EF4-FFF2-40B4-BE49-F238E27FC236}">
              <a16:creationId xmlns:a16="http://schemas.microsoft.com/office/drawing/2014/main" id="{9AA5E4BD-A92A-450E-91F2-F96100A29232}"/>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72" name="TextBox 2971">
          <a:extLst>
            <a:ext uri="{FF2B5EF4-FFF2-40B4-BE49-F238E27FC236}">
              <a16:creationId xmlns:a16="http://schemas.microsoft.com/office/drawing/2014/main" id="{24EDD727-4157-42D9-8CE8-297C74BC7E2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73" name="TextBox 2972">
          <a:extLst>
            <a:ext uri="{FF2B5EF4-FFF2-40B4-BE49-F238E27FC236}">
              <a16:creationId xmlns:a16="http://schemas.microsoft.com/office/drawing/2014/main" id="{77256C52-CC37-47A8-B835-60D2332D9075}"/>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74" name="TextBox 2973">
          <a:extLst>
            <a:ext uri="{FF2B5EF4-FFF2-40B4-BE49-F238E27FC236}">
              <a16:creationId xmlns:a16="http://schemas.microsoft.com/office/drawing/2014/main" id="{AD117A2D-7A44-4A60-842C-FB715D21929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75" name="TextBox 2974">
          <a:extLst>
            <a:ext uri="{FF2B5EF4-FFF2-40B4-BE49-F238E27FC236}">
              <a16:creationId xmlns:a16="http://schemas.microsoft.com/office/drawing/2014/main" id="{902F7001-10E7-4697-B96B-6854564257D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76" name="TextBox 2975">
          <a:extLst>
            <a:ext uri="{FF2B5EF4-FFF2-40B4-BE49-F238E27FC236}">
              <a16:creationId xmlns:a16="http://schemas.microsoft.com/office/drawing/2014/main" id="{7A7D1A13-B203-4D97-B760-9E3216F1EEF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77" name="TextBox 2976">
          <a:extLst>
            <a:ext uri="{FF2B5EF4-FFF2-40B4-BE49-F238E27FC236}">
              <a16:creationId xmlns:a16="http://schemas.microsoft.com/office/drawing/2014/main" id="{4B73C8C3-694E-4901-80AD-351AFC8F6E8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78" name="TextBox 2977">
          <a:extLst>
            <a:ext uri="{FF2B5EF4-FFF2-40B4-BE49-F238E27FC236}">
              <a16:creationId xmlns:a16="http://schemas.microsoft.com/office/drawing/2014/main" id="{C8181A90-A6D7-4E4E-8D13-846DD9DDC1B8}"/>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79" name="TextBox 2978">
          <a:extLst>
            <a:ext uri="{FF2B5EF4-FFF2-40B4-BE49-F238E27FC236}">
              <a16:creationId xmlns:a16="http://schemas.microsoft.com/office/drawing/2014/main" id="{91B75C9E-00F5-44A6-B902-338F6171AA6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80" name="TextBox 2979">
          <a:extLst>
            <a:ext uri="{FF2B5EF4-FFF2-40B4-BE49-F238E27FC236}">
              <a16:creationId xmlns:a16="http://schemas.microsoft.com/office/drawing/2014/main" id="{471A327E-41C9-42B8-B51E-D89348D4B5C1}"/>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81" name="TextBox 2980">
          <a:extLst>
            <a:ext uri="{FF2B5EF4-FFF2-40B4-BE49-F238E27FC236}">
              <a16:creationId xmlns:a16="http://schemas.microsoft.com/office/drawing/2014/main" id="{15AA193A-EB2E-4987-A8C4-E7665656F425}"/>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82" name="TextBox 2981">
          <a:extLst>
            <a:ext uri="{FF2B5EF4-FFF2-40B4-BE49-F238E27FC236}">
              <a16:creationId xmlns:a16="http://schemas.microsoft.com/office/drawing/2014/main" id="{32F517BA-B56B-4868-A7A1-DA2EBCE4951F}"/>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83" name="TextBox 2982">
          <a:extLst>
            <a:ext uri="{FF2B5EF4-FFF2-40B4-BE49-F238E27FC236}">
              <a16:creationId xmlns:a16="http://schemas.microsoft.com/office/drawing/2014/main" id="{4801AF41-1E93-44B6-920C-E64E4277164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84" name="TextBox 2983">
          <a:extLst>
            <a:ext uri="{FF2B5EF4-FFF2-40B4-BE49-F238E27FC236}">
              <a16:creationId xmlns:a16="http://schemas.microsoft.com/office/drawing/2014/main" id="{009AF567-E5B7-4696-A253-82CE1425FC7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85" name="TextBox 2984">
          <a:extLst>
            <a:ext uri="{FF2B5EF4-FFF2-40B4-BE49-F238E27FC236}">
              <a16:creationId xmlns:a16="http://schemas.microsoft.com/office/drawing/2014/main" id="{685FDA34-DF54-4214-AB43-7F4BA23CDB3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86" name="TextBox 2985">
          <a:extLst>
            <a:ext uri="{FF2B5EF4-FFF2-40B4-BE49-F238E27FC236}">
              <a16:creationId xmlns:a16="http://schemas.microsoft.com/office/drawing/2014/main" id="{27F48441-6790-4708-A682-4F0988E65CB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87" name="TextBox 2986">
          <a:extLst>
            <a:ext uri="{FF2B5EF4-FFF2-40B4-BE49-F238E27FC236}">
              <a16:creationId xmlns:a16="http://schemas.microsoft.com/office/drawing/2014/main" id="{9F99BA3F-5B8D-4BCF-AE35-8C7E2F9FA60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88" name="TextBox 2987">
          <a:extLst>
            <a:ext uri="{FF2B5EF4-FFF2-40B4-BE49-F238E27FC236}">
              <a16:creationId xmlns:a16="http://schemas.microsoft.com/office/drawing/2014/main" id="{F846C409-08F0-42E0-B074-62C19BB5C4F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89" name="TextBox 2988">
          <a:extLst>
            <a:ext uri="{FF2B5EF4-FFF2-40B4-BE49-F238E27FC236}">
              <a16:creationId xmlns:a16="http://schemas.microsoft.com/office/drawing/2014/main" id="{BE7CA21B-BB2A-4C39-8347-A30849D8FDE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90" name="TextBox 2989">
          <a:extLst>
            <a:ext uri="{FF2B5EF4-FFF2-40B4-BE49-F238E27FC236}">
              <a16:creationId xmlns:a16="http://schemas.microsoft.com/office/drawing/2014/main" id="{A62B3E8B-03FB-4C09-8B9E-45137EB6277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91" name="TextBox 2990">
          <a:extLst>
            <a:ext uri="{FF2B5EF4-FFF2-40B4-BE49-F238E27FC236}">
              <a16:creationId xmlns:a16="http://schemas.microsoft.com/office/drawing/2014/main" id="{2983AED7-AED1-4862-A557-ACC3DD783B4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92" name="TextBox 2991">
          <a:extLst>
            <a:ext uri="{FF2B5EF4-FFF2-40B4-BE49-F238E27FC236}">
              <a16:creationId xmlns:a16="http://schemas.microsoft.com/office/drawing/2014/main" id="{FD27117F-5D77-4402-BEC3-45DC32F5988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93" name="TextBox 2992">
          <a:extLst>
            <a:ext uri="{FF2B5EF4-FFF2-40B4-BE49-F238E27FC236}">
              <a16:creationId xmlns:a16="http://schemas.microsoft.com/office/drawing/2014/main" id="{BAF9171D-2DE3-4EF5-AA01-ECA2AF4D53E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2994" name="TextBox 2993">
          <a:extLst>
            <a:ext uri="{FF2B5EF4-FFF2-40B4-BE49-F238E27FC236}">
              <a16:creationId xmlns:a16="http://schemas.microsoft.com/office/drawing/2014/main" id="{9EBB6846-9DB0-4AA3-AD5F-43452D402D9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95" name="TextBox 2994">
          <a:extLst>
            <a:ext uri="{FF2B5EF4-FFF2-40B4-BE49-F238E27FC236}">
              <a16:creationId xmlns:a16="http://schemas.microsoft.com/office/drawing/2014/main" id="{5C61AA77-262F-42F1-AD8D-714C1C7B6E9C}"/>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96" name="TextBox 2995">
          <a:extLst>
            <a:ext uri="{FF2B5EF4-FFF2-40B4-BE49-F238E27FC236}">
              <a16:creationId xmlns:a16="http://schemas.microsoft.com/office/drawing/2014/main" id="{2C27069C-33A5-4DB5-A083-00CEFDE59E02}"/>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97" name="TextBox 2996">
          <a:extLst>
            <a:ext uri="{FF2B5EF4-FFF2-40B4-BE49-F238E27FC236}">
              <a16:creationId xmlns:a16="http://schemas.microsoft.com/office/drawing/2014/main" id="{EC3E00D4-FB53-4901-B933-31623392585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98" name="TextBox 2997">
          <a:extLst>
            <a:ext uri="{FF2B5EF4-FFF2-40B4-BE49-F238E27FC236}">
              <a16:creationId xmlns:a16="http://schemas.microsoft.com/office/drawing/2014/main" id="{A80B9386-C69D-43A8-9FF2-6887C7426C49}"/>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2999" name="TextBox 2998">
          <a:extLst>
            <a:ext uri="{FF2B5EF4-FFF2-40B4-BE49-F238E27FC236}">
              <a16:creationId xmlns:a16="http://schemas.microsoft.com/office/drawing/2014/main" id="{4CF40DEF-52E3-4CED-9692-CE297034707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00" name="TextBox 2999">
          <a:extLst>
            <a:ext uri="{FF2B5EF4-FFF2-40B4-BE49-F238E27FC236}">
              <a16:creationId xmlns:a16="http://schemas.microsoft.com/office/drawing/2014/main" id="{D49A9B3D-50D5-4724-8B3C-D4414C2B5EB4}"/>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01" name="TextBox 3000">
          <a:extLst>
            <a:ext uri="{FF2B5EF4-FFF2-40B4-BE49-F238E27FC236}">
              <a16:creationId xmlns:a16="http://schemas.microsoft.com/office/drawing/2014/main" id="{2DE42AE7-C8C9-4A03-AD27-249B9C83CBB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02" name="TextBox 3001">
          <a:extLst>
            <a:ext uri="{FF2B5EF4-FFF2-40B4-BE49-F238E27FC236}">
              <a16:creationId xmlns:a16="http://schemas.microsoft.com/office/drawing/2014/main" id="{39B0D240-9E33-4524-BC47-48912E966466}"/>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03" name="TextBox 3002">
          <a:extLst>
            <a:ext uri="{FF2B5EF4-FFF2-40B4-BE49-F238E27FC236}">
              <a16:creationId xmlns:a16="http://schemas.microsoft.com/office/drawing/2014/main" id="{21AD635A-1644-476B-A273-39EF51D843A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04" name="TextBox 3003">
          <a:extLst>
            <a:ext uri="{FF2B5EF4-FFF2-40B4-BE49-F238E27FC236}">
              <a16:creationId xmlns:a16="http://schemas.microsoft.com/office/drawing/2014/main" id="{D4F23436-6B4A-406F-90A5-5A8DFA59852C}"/>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05" name="TextBox 3004">
          <a:extLst>
            <a:ext uri="{FF2B5EF4-FFF2-40B4-BE49-F238E27FC236}">
              <a16:creationId xmlns:a16="http://schemas.microsoft.com/office/drawing/2014/main" id="{5C032D36-BC60-4839-84AF-E95465703EDC}"/>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06" name="TextBox 3005">
          <a:extLst>
            <a:ext uri="{FF2B5EF4-FFF2-40B4-BE49-F238E27FC236}">
              <a16:creationId xmlns:a16="http://schemas.microsoft.com/office/drawing/2014/main" id="{AC849156-8796-4EB2-98AE-3DB4975177A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07" name="TextBox 3006">
          <a:extLst>
            <a:ext uri="{FF2B5EF4-FFF2-40B4-BE49-F238E27FC236}">
              <a16:creationId xmlns:a16="http://schemas.microsoft.com/office/drawing/2014/main" id="{298A15B9-EB24-476B-9D26-F17E85AC7AFF}"/>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08" name="TextBox 3007">
          <a:extLst>
            <a:ext uri="{FF2B5EF4-FFF2-40B4-BE49-F238E27FC236}">
              <a16:creationId xmlns:a16="http://schemas.microsoft.com/office/drawing/2014/main" id="{8F6E3D65-7B2F-4F17-BD38-B781C616D16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09" name="TextBox 3008">
          <a:extLst>
            <a:ext uri="{FF2B5EF4-FFF2-40B4-BE49-F238E27FC236}">
              <a16:creationId xmlns:a16="http://schemas.microsoft.com/office/drawing/2014/main" id="{70A7CD43-7F7E-443C-99EE-256745A9354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10" name="TextBox 3009">
          <a:extLst>
            <a:ext uri="{FF2B5EF4-FFF2-40B4-BE49-F238E27FC236}">
              <a16:creationId xmlns:a16="http://schemas.microsoft.com/office/drawing/2014/main" id="{84335C2A-C9A5-4017-8A7A-3FF52C6454FF}"/>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11" name="TextBox 3010">
          <a:extLst>
            <a:ext uri="{FF2B5EF4-FFF2-40B4-BE49-F238E27FC236}">
              <a16:creationId xmlns:a16="http://schemas.microsoft.com/office/drawing/2014/main" id="{EDA59248-5BB0-4645-9A11-BD3E16EF3BC9}"/>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12" name="TextBox 3011">
          <a:extLst>
            <a:ext uri="{FF2B5EF4-FFF2-40B4-BE49-F238E27FC236}">
              <a16:creationId xmlns:a16="http://schemas.microsoft.com/office/drawing/2014/main" id="{68E61E83-4532-4252-8B9B-A41D1C08ED5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13" name="TextBox 3012">
          <a:extLst>
            <a:ext uri="{FF2B5EF4-FFF2-40B4-BE49-F238E27FC236}">
              <a16:creationId xmlns:a16="http://schemas.microsoft.com/office/drawing/2014/main" id="{68415504-19F4-42DD-B80B-25D2D10CA70C}"/>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14" name="TextBox 3013">
          <a:extLst>
            <a:ext uri="{FF2B5EF4-FFF2-40B4-BE49-F238E27FC236}">
              <a16:creationId xmlns:a16="http://schemas.microsoft.com/office/drawing/2014/main" id="{5B711AEA-B6D6-4B02-8B7A-6B009515891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15" name="TextBox 3014">
          <a:extLst>
            <a:ext uri="{FF2B5EF4-FFF2-40B4-BE49-F238E27FC236}">
              <a16:creationId xmlns:a16="http://schemas.microsoft.com/office/drawing/2014/main" id="{D0A3740E-022A-4DEC-9178-CFE48CCA1C84}"/>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16" name="TextBox 3015">
          <a:extLst>
            <a:ext uri="{FF2B5EF4-FFF2-40B4-BE49-F238E27FC236}">
              <a16:creationId xmlns:a16="http://schemas.microsoft.com/office/drawing/2014/main" id="{19A6791F-8451-4B42-B296-24A1AF12C40F}"/>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17" name="TextBox 3016">
          <a:extLst>
            <a:ext uri="{FF2B5EF4-FFF2-40B4-BE49-F238E27FC236}">
              <a16:creationId xmlns:a16="http://schemas.microsoft.com/office/drawing/2014/main" id="{43AC504F-2197-45A3-98C5-4C82851EEA0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18" name="TextBox 3017">
          <a:extLst>
            <a:ext uri="{FF2B5EF4-FFF2-40B4-BE49-F238E27FC236}">
              <a16:creationId xmlns:a16="http://schemas.microsoft.com/office/drawing/2014/main" id="{43BC68E5-D5E0-41F9-ABD8-ECA604D6C2E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19" name="TextBox 3018">
          <a:extLst>
            <a:ext uri="{FF2B5EF4-FFF2-40B4-BE49-F238E27FC236}">
              <a16:creationId xmlns:a16="http://schemas.microsoft.com/office/drawing/2014/main" id="{130C5F1B-EB2E-433A-BE6F-4F4B413C32D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20" name="TextBox 3019">
          <a:extLst>
            <a:ext uri="{FF2B5EF4-FFF2-40B4-BE49-F238E27FC236}">
              <a16:creationId xmlns:a16="http://schemas.microsoft.com/office/drawing/2014/main" id="{C95555FC-27FC-4282-8FCE-65143A7D24F1}"/>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21" name="TextBox 3020">
          <a:extLst>
            <a:ext uri="{FF2B5EF4-FFF2-40B4-BE49-F238E27FC236}">
              <a16:creationId xmlns:a16="http://schemas.microsoft.com/office/drawing/2014/main" id="{2C5286E7-479A-4FB1-BE83-17AB2648F01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22" name="TextBox 3021">
          <a:extLst>
            <a:ext uri="{FF2B5EF4-FFF2-40B4-BE49-F238E27FC236}">
              <a16:creationId xmlns:a16="http://schemas.microsoft.com/office/drawing/2014/main" id="{752E807A-B3B0-41FA-9E5D-CA0D6868650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23" name="TextBox 3022">
          <a:extLst>
            <a:ext uri="{FF2B5EF4-FFF2-40B4-BE49-F238E27FC236}">
              <a16:creationId xmlns:a16="http://schemas.microsoft.com/office/drawing/2014/main" id="{54C24CA4-3765-43B8-BF9D-1E5105FA54A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24" name="TextBox 3023">
          <a:extLst>
            <a:ext uri="{FF2B5EF4-FFF2-40B4-BE49-F238E27FC236}">
              <a16:creationId xmlns:a16="http://schemas.microsoft.com/office/drawing/2014/main" id="{754EF3EE-50F8-4A59-B633-65C8B3C4160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25" name="TextBox 3024">
          <a:extLst>
            <a:ext uri="{FF2B5EF4-FFF2-40B4-BE49-F238E27FC236}">
              <a16:creationId xmlns:a16="http://schemas.microsoft.com/office/drawing/2014/main" id="{95683D79-1392-4069-AD0F-336CD71ED14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26" name="TextBox 3025">
          <a:extLst>
            <a:ext uri="{FF2B5EF4-FFF2-40B4-BE49-F238E27FC236}">
              <a16:creationId xmlns:a16="http://schemas.microsoft.com/office/drawing/2014/main" id="{C852EC9B-1B01-4336-A879-CFE43952C5A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27" name="TextBox 3026">
          <a:extLst>
            <a:ext uri="{FF2B5EF4-FFF2-40B4-BE49-F238E27FC236}">
              <a16:creationId xmlns:a16="http://schemas.microsoft.com/office/drawing/2014/main" id="{74DDA1A8-0A4E-49D5-AC2F-B25A8AAF819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28" name="TextBox 3027">
          <a:extLst>
            <a:ext uri="{FF2B5EF4-FFF2-40B4-BE49-F238E27FC236}">
              <a16:creationId xmlns:a16="http://schemas.microsoft.com/office/drawing/2014/main" id="{98DEDF48-72F5-4E39-ACE8-C62DA0D4FB7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29" name="TextBox 3028">
          <a:extLst>
            <a:ext uri="{FF2B5EF4-FFF2-40B4-BE49-F238E27FC236}">
              <a16:creationId xmlns:a16="http://schemas.microsoft.com/office/drawing/2014/main" id="{4D207421-BB84-4061-A473-189776449D9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30" name="TextBox 3029">
          <a:extLst>
            <a:ext uri="{FF2B5EF4-FFF2-40B4-BE49-F238E27FC236}">
              <a16:creationId xmlns:a16="http://schemas.microsoft.com/office/drawing/2014/main" id="{F50F5FBC-25D3-4CF7-B0BE-A09D16E5850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31" name="TextBox 3030">
          <a:extLst>
            <a:ext uri="{FF2B5EF4-FFF2-40B4-BE49-F238E27FC236}">
              <a16:creationId xmlns:a16="http://schemas.microsoft.com/office/drawing/2014/main" id="{CE480156-3FFE-47F9-BC1D-F991911A651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32" name="TextBox 3031">
          <a:extLst>
            <a:ext uri="{FF2B5EF4-FFF2-40B4-BE49-F238E27FC236}">
              <a16:creationId xmlns:a16="http://schemas.microsoft.com/office/drawing/2014/main" id="{E4A2EF46-0253-4921-B6F3-72314FB8B07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33" name="TextBox 3032">
          <a:extLst>
            <a:ext uri="{FF2B5EF4-FFF2-40B4-BE49-F238E27FC236}">
              <a16:creationId xmlns:a16="http://schemas.microsoft.com/office/drawing/2014/main" id="{C71BDFAE-6E35-41ED-864F-A0DC7091F47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34" name="TextBox 3033">
          <a:extLst>
            <a:ext uri="{FF2B5EF4-FFF2-40B4-BE49-F238E27FC236}">
              <a16:creationId xmlns:a16="http://schemas.microsoft.com/office/drawing/2014/main" id="{1BF23485-4C1B-41E3-A009-7B02335953F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35" name="TextBox 3034">
          <a:extLst>
            <a:ext uri="{FF2B5EF4-FFF2-40B4-BE49-F238E27FC236}">
              <a16:creationId xmlns:a16="http://schemas.microsoft.com/office/drawing/2014/main" id="{D02BFC4A-974E-41D1-8BEE-356633D6004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36" name="TextBox 3035">
          <a:extLst>
            <a:ext uri="{FF2B5EF4-FFF2-40B4-BE49-F238E27FC236}">
              <a16:creationId xmlns:a16="http://schemas.microsoft.com/office/drawing/2014/main" id="{01558A70-8CD5-4061-A54E-6A2B1EE1E341}"/>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37" name="TextBox 3036">
          <a:extLst>
            <a:ext uri="{FF2B5EF4-FFF2-40B4-BE49-F238E27FC236}">
              <a16:creationId xmlns:a16="http://schemas.microsoft.com/office/drawing/2014/main" id="{B9C9AD81-FCB0-42D4-8B43-6E31542356A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38" name="TextBox 3037">
          <a:extLst>
            <a:ext uri="{FF2B5EF4-FFF2-40B4-BE49-F238E27FC236}">
              <a16:creationId xmlns:a16="http://schemas.microsoft.com/office/drawing/2014/main" id="{CE09204E-2B1C-41E7-BBD0-03AB8A3F403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39" name="TextBox 3038">
          <a:extLst>
            <a:ext uri="{FF2B5EF4-FFF2-40B4-BE49-F238E27FC236}">
              <a16:creationId xmlns:a16="http://schemas.microsoft.com/office/drawing/2014/main" id="{A17BEA7D-370F-42DE-91B5-C2C1FC5012F1}"/>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40" name="TextBox 3039">
          <a:extLst>
            <a:ext uri="{FF2B5EF4-FFF2-40B4-BE49-F238E27FC236}">
              <a16:creationId xmlns:a16="http://schemas.microsoft.com/office/drawing/2014/main" id="{4D9FC1F1-9CD6-4D10-A8EF-47C7D850768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41" name="TextBox 3040">
          <a:extLst>
            <a:ext uri="{FF2B5EF4-FFF2-40B4-BE49-F238E27FC236}">
              <a16:creationId xmlns:a16="http://schemas.microsoft.com/office/drawing/2014/main" id="{2C4E7321-1BA7-44A7-851C-271ED2665422}"/>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42" name="TextBox 3041">
          <a:extLst>
            <a:ext uri="{FF2B5EF4-FFF2-40B4-BE49-F238E27FC236}">
              <a16:creationId xmlns:a16="http://schemas.microsoft.com/office/drawing/2014/main" id="{A36E815A-4CB5-44BB-A76E-05EB2245698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43" name="TextBox 3042">
          <a:extLst>
            <a:ext uri="{FF2B5EF4-FFF2-40B4-BE49-F238E27FC236}">
              <a16:creationId xmlns:a16="http://schemas.microsoft.com/office/drawing/2014/main" id="{A3BEA573-73FA-485C-BA8B-7136CC7EE6D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44" name="TextBox 3043">
          <a:extLst>
            <a:ext uri="{FF2B5EF4-FFF2-40B4-BE49-F238E27FC236}">
              <a16:creationId xmlns:a16="http://schemas.microsoft.com/office/drawing/2014/main" id="{8977C55C-60F1-4E9B-A012-A0987FF9FFA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45" name="TextBox 3044">
          <a:extLst>
            <a:ext uri="{FF2B5EF4-FFF2-40B4-BE49-F238E27FC236}">
              <a16:creationId xmlns:a16="http://schemas.microsoft.com/office/drawing/2014/main" id="{8E477D7E-7060-441A-816A-6E95C6EF9B7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46" name="TextBox 3045">
          <a:extLst>
            <a:ext uri="{FF2B5EF4-FFF2-40B4-BE49-F238E27FC236}">
              <a16:creationId xmlns:a16="http://schemas.microsoft.com/office/drawing/2014/main" id="{14B62E61-1FD0-4C4A-B249-066016ED632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47" name="TextBox 3046">
          <a:extLst>
            <a:ext uri="{FF2B5EF4-FFF2-40B4-BE49-F238E27FC236}">
              <a16:creationId xmlns:a16="http://schemas.microsoft.com/office/drawing/2014/main" id="{CC48AA99-2D83-4FF5-A04C-DE42178EC9E1}"/>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48" name="TextBox 3047">
          <a:extLst>
            <a:ext uri="{FF2B5EF4-FFF2-40B4-BE49-F238E27FC236}">
              <a16:creationId xmlns:a16="http://schemas.microsoft.com/office/drawing/2014/main" id="{043E6A26-E98C-4DF2-9D58-49E042F0023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49" name="TextBox 3048">
          <a:extLst>
            <a:ext uri="{FF2B5EF4-FFF2-40B4-BE49-F238E27FC236}">
              <a16:creationId xmlns:a16="http://schemas.microsoft.com/office/drawing/2014/main" id="{4026A3FB-6311-4984-9DD4-FCA454C9FD6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50" name="TextBox 3049">
          <a:extLst>
            <a:ext uri="{FF2B5EF4-FFF2-40B4-BE49-F238E27FC236}">
              <a16:creationId xmlns:a16="http://schemas.microsoft.com/office/drawing/2014/main" id="{EC2ECC82-1878-48AD-B55D-A8DB4CD01F6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51" name="TextBox 3050">
          <a:extLst>
            <a:ext uri="{FF2B5EF4-FFF2-40B4-BE49-F238E27FC236}">
              <a16:creationId xmlns:a16="http://schemas.microsoft.com/office/drawing/2014/main" id="{36E540BA-7EB8-49F0-BD1D-DC9BE0E66E68}"/>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52" name="TextBox 3051">
          <a:extLst>
            <a:ext uri="{FF2B5EF4-FFF2-40B4-BE49-F238E27FC236}">
              <a16:creationId xmlns:a16="http://schemas.microsoft.com/office/drawing/2014/main" id="{507C5CAF-7056-4563-ADAC-46DFFF403BD6}"/>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53" name="TextBox 3052">
          <a:extLst>
            <a:ext uri="{FF2B5EF4-FFF2-40B4-BE49-F238E27FC236}">
              <a16:creationId xmlns:a16="http://schemas.microsoft.com/office/drawing/2014/main" id="{E1FC794C-FC4F-4612-9CF5-848189AA562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54" name="TextBox 3053">
          <a:extLst>
            <a:ext uri="{FF2B5EF4-FFF2-40B4-BE49-F238E27FC236}">
              <a16:creationId xmlns:a16="http://schemas.microsoft.com/office/drawing/2014/main" id="{FED20C96-F7D0-4B4E-97FF-6DF53494B942}"/>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55" name="TextBox 3054">
          <a:extLst>
            <a:ext uri="{FF2B5EF4-FFF2-40B4-BE49-F238E27FC236}">
              <a16:creationId xmlns:a16="http://schemas.microsoft.com/office/drawing/2014/main" id="{CDAD88BA-B2A8-4625-BD04-2243DE955EE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56" name="TextBox 3055">
          <a:extLst>
            <a:ext uri="{FF2B5EF4-FFF2-40B4-BE49-F238E27FC236}">
              <a16:creationId xmlns:a16="http://schemas.microsoft.com/office/drawing/2014/main" id="{C46844FB-633E-4819-96E2-3E2F9CC55F4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57" name="TextBox 3056">
          <a:extLst>
            <a:ext uri="{FF2B5EF4-FFF2-40B4-BE49-F238E27FC236}">
              <a16:creationId xmlns:a16="http://schemas.microsoft.com/office/drawing/2014/main" id="{4BEDF410-1E60-46E9-B1F8-54C0CBD79FD9}"/>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58" name="TextBox 3057">
          <a:extLst>
            <a:ext uri="{FF2B5EF4-FFF2-40B4-BE49-F238E27FC236}">
              <a16:creationId xmlns:a16="http://schemas.microsoft.com/office/drawing/2014/main" id="{FF93A0DA-6B64-431C-9DEA-5708107BB87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59" name="TextBox 3058">
          <a:extLst>
            <a:ext uri="{FF2B5EF4-FFF2-40B4-BE49-F238E27FC236}">
              <a16:creationId xmlns:a16="http://schemas.microsoft.com/office/drawing/2014/main" id="{C54F9D69-01F8-4E21-8C9B-EBE5CFC75DC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60" name="TextBox 3059">
          <a:extLst>
            <a:ext uri="{FF2B5EF4-FFF2-40B4-BE49-F238E27FC236}">
              <a16:creationId xmlns:a16="http://schemas.microsoft.com/office/drawing/2014/main" id="{FE35E978-2E5A-4096-B9F6-F1EFB195EE31}"/>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61" name="TextBox 3060">
          <a:extLst>
            <a:ext uri="{FF2B5EF4-FFF2-40B4-BE49-F238E27FC236}">
              <a16:creationId xmlns:a16="http://schemas.microsoft.com/office/drawing/2014/main" id="{F916B716-8C94-4CA7-A592-D43E9EF4EF0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62" name="TextBox 3061">
          <a:extLst>
            <a:ext uri="{FF2B5EF4-FFF2-40B4-BE49-F238E27FC236}">
              <a16:creationId xmlns:a16="http://schemas.microsoft.com/office/drawing/2014/main" id="{8DFE2FE2-42F1-4FBF-9B30-233EE17569F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63" name="TextBox 3062">
          <a:extLst>
            <a:ext uri="{FF2B5EF4-FFF2-40B4-BE49-F238E27FC236}">
              <a16:creationId xmlns:a16="http://schemas.microsoft.com/office/drawing/2014/main" id="{FC69A1CA-18B1-4592-8F5F-E493A9E17A7F}"/>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64" name="TextBox 3063">
          <a:extLst>
            <a:ext uri="{FF2B5EF4-FFF2-40B4-BE49-F238E27FC236}">
              <a16:creationId xmlns:a16="http://schemas.microsoft.com/office/drawing/2014/main" id="{680A0BBE-D1B1-483F-A283-18BB2423A17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65" name="TextBox 3064">
          <a:extLst>
            <a:ext uri="{FF2B5EF4-FFF2-40B4-BE49-F238E27FC236}">
              <a16:creationId xmlns:a16="http://schemas.microsoft.com/office/drawing/2014/main" id="{6B7B3B6E-B00E-410F-9486-BD6E4AEEBBF7}"/>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66" name="TextBox 3065">
          <a:extLst>
            <a:ext uri="{FF2B5EF4-FFF2-40B4-BE49-F238E27FC236}">
              <a16:creationId xmlns:a16="http://schemas.microsoft.com/office/drawing/2014/main" id="{7174E843-F594-4356-BD24-DE8E8496326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67" name="TextBox 3066">
          <a:extLst>
            <a:ext uri="{FF2B5EF4-FFF2-40B4-BE49-F238E27FC236}">
              <a16:creationId xmlns:a16="http://schemas.microsoft.com/office/drawing/2014/main" id="{113B9A15-E06D-4170-BD69-4A8058810DCF}"/>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68" name="TextBox 3067">
          <a:extLst>
            <a:ext uri="{FF2B5EF4-FFF2-40B4-BE49-F238E27FC236}">
              <a16:creationId xmlns:a16="http://schemas.microsoft.com/office/drawing/2014/main" id="{3C856FDE-1629-4DE8-9A83-1EA1BF47FCD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69" name="TextBox 3068">
          <a:extLst>
            <a:ext uri="{FF2B5EF4-FFF2-40B4-BE49-F238E27FC236}">
              <a16:creationId xmlns:a16="http://schemas.microsoft.com/office/drawing/2014/main" id="{B251BFDD-AFFA-4A12-A05E-E30FE8E25026}"/>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70" name="TextBox 3069">
          <a:extLst>
            <a:ext uri="{FF2B5EF4-FFF2-40B4-BE49-F238E27FC236}">
              <a16:creationId xmlns:a16="http://schemas.microsoft.com/office/drawing/2014/main" id="{27847E4A-C4D3-461D-9E41-D938C62F3108}"/>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71" name="TextBox 3070">
          <a:extLst>
            <a:ext uri="{FF2B5EF4-FFF2-40B4-BE49-F238E27FC236}">
              <a16:creationId xmlns:a16="http://schemas.microsoft.com/office/drawing/2014/main" id="{C35A3349-E952-4F84-B9CA-FEEB73AA06D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72" name="TextBox 3071">
          <a:extLst>
            <a:ext uri="{FF2B5EF4-FFF2-40B4-BE49-F238E27FC236}">
              <a16:creationId xmlns:a16="http://schemas.microsoft.com/office/drawing/2014/main" id="{656A97E1-C890-491B-894F-4A2EAAB7530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73" name="TextBox 3072">
          <a:extLst>
            <a:ext uri="{FF2B5EF4-FFF2-40B4-BE49-F238E27FC236}">
              <a16:creationId xmlns:a16="http://schemas.microsoft.com/office/drawing/2014/main" id="{49A58183-77D9-470A-AA25-ADB34A60AE8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74" name="TextBox 3073">
          <a:extLst>
            <a:ext uri="{FF2B5EF4-FFF2-40B4-BE49-F238E27FC236}">
              <a16:creationId xmlns:a16="http://schemas.microsoft.com/office/drawing/2014/main" id="{7EF90B3E-1C04-43BD-AE7F-BEA2239052A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75" name="TextBox 3074">
          <a:extLst>
            <a:ext uri="{FF2B5EF4-FFF2-40B4-BE49-F238E27FC236}">
              <a16:creationId xmlns:a16="http://schemas.microsoft.com/office/drawing/2014/main" id="{6B471E65-0579-4FA9-88E7-B179871DDA1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76" name="TextBox 3075">
          <a:extLst>
            <a:ext uri="{FF2B5EF4-FFF2-40B4-BE49-F238E27FC236}">
              <a16:creationId xmlns:a16="http://schemas.microsoft.com/office/drawing/2014/main" id="{1A4E2A4F-9993-4F91-851B-D424820438F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77" name="TextBox 3076">
          <a:extLst>
            <a:ext uri="{FF2B5EF4-FFF2-40B4-BE49-F238E27FC236}">
              <a16:creationId xmlns:a16="http://schemas.microsoft.com/office/drawing/2014/main" id="{831D3BC6-3AE8-44AD-8A9C-B97030AC6A6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78" name="TextBox 3077">
          <a:extLst>
            <a:ext uri="{FF2B5EF4-FFF2-40B4-BE49-F238E27FC236}">
              <a16:creationId xmlns:a16="http://schemas.microsoft.com/office/drawing/2014/main" id="{4AF76E40-F4E6-4761-8EE4-9C093BD3BCF4}"/>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79" name="TextBox 3078">
          <a:extLst>
            <a:ext uri="{FF2B5EF4-FFF2-40B4-BE49-F238E27FC236}">
              <a16:creationId xmlns:a16="http://schemas.microsoft.com/office/drawing/2014/main" id="{C5565282-510F-4DC2-A99D-250DB5139884}"/>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80" name="TextBox 3079">
          <a:extLst>
            <a:ext uri="{FF2B5EF4-FFF2-40B4-BE49-F238E27FC236}">
              <a16:creationId xmlns:a16="http://schemas.microsoft.com/office/drawing/2014/main" id="{9AD7C6A4-5FA4-4CF4-9C8B-BE8CAD2163E9}"/>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81" name="TextBox 3080">
          <a:extLst>
            <a:ext uri="{FF2B5EF4-FFF2-40B4-BE49-F238E27FC236}">
              <a16:creationId xmlns:a16="http://schemas.microsoft.com/office/drawing/2014/main" id="{522B7F9C-0E57-424D-B42C-57BA946434D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82" name="TextBox 3081">
          <a:extLst>
            <a:ext uri="{FF2B5EF4-FFF2-40B4-BE49-F238E27FC236}">
              <a16:creationId xmlns:a16="http://schemas.microsoft.com/office/drawing/2014/main" id="{969024FD-4FA8-45A8-B871-2FCED4A3C9E6}"/>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83" name="TextBox 3082">
          <a:extLst>
            <a:ext uri="{FF2B5EF4-FFF2-40B4-BE49-F238E27FC236}">
              <a16:creationId xmlns:a16="http://schemas.microsoft.com/office/drawing/2014/main" id="{45103FC0-A3DF-4272-ABA5-7732D44196F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84" name="TextBox 3083">
          <a:extLst>
            <a:ext uri="{FF2B5EF4-FFF2-40B4-BE49-F238E27FC236}">
              <a16:creationId xmlns:a16="http://schemas.microsoft.com/office/drawing/2014/main" id="{16877187-C9DC-4D7D-B5F7-75348843E75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85" name="TextBox 3084">
          <a:extLst>
            <a:ext uri="{FF2B5EF4-FFF2-40B4-BE49-F238E27FC236}">
              <a16:creationId xmlns:a16="http://schemas.microsoft.com/office/drawing/2014/main" id="{30D6C837-8C67-4654-A6D0-13F18ECD917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86" name="TextBox 3085">
          <a:extLst>
            <a:ext uri="{FF2B5EF4-FFF2-40B4-BE49-F238E27FC236}">
              <a16:creationId xmlns:a16="http://schemas.microsoft.com/office/drawing/2014/main" id="{AF528762-96CD-4310-8F77-96E703994BA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87" name="TextBox 3086">
          <a:extLst>
            <a:ext uri="{FF2B5EF4-FFF2-40B4-BE49-F238E27FC236}">
              <a16:creationId xmlns:a16="http://schemas.microsoft.com/office/drawing/2014/main" id="{6D1C6893-FD95-43C5-B227-15E1801984C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88" name="TextBox 3087">
          <a:extLst>
            <a:ext uri="{FF2B5EF4-FFF2-40B4-BE49-F238E27FC236}">
              <a16:creationId xmlns:a16="http://schemas.microsoft.com/office/drawing/2014/main" id="{291A9121-49DC-4ED4-A1B0-F64CB41E02E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89" name="TextBox 3088">
          <a:extLst>
            <a:ext uri="{FF2B5EF4-FFF2-40B4-BE49-F238E27FC236}">
              <a16:creationId xmlns:a16="http://schemas.microsoft.com/office/drawing/2014/main" id="{2F50A773-7A27-47E7-A8D2-B50DBE40F6A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90" name="TextBox 3089">
          <a:extLst>
            <a:ext uri="{FF2B5EF4-FFF2-40B4-BE49-F238E27FC236}">
              <a16:creationId xmlns:a16="http://schemas.microsoft.com/office/drawing/2014/main" id="{43FB3457-0129-4FA6-8CA0-E492E3CFA08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91" name="TextBox 3090">
          <a:extLst>
            <a:ext uri="{FF2B5EF4-FFF2-40B4-BE49-F238E27FC236}">
              <a16:creationId xmlns:a16="http://schemas.microsoft.com/office/drawing/2014/main" id="{65EF553E-7FDD-4A66-A08D-2CA5A1CE42C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92" name="TextBox 3091">
          <a:extLst>
            <a:ext uri="{FF2B5EF4-FFF2-40B4-BE49-F238E27FC236}">
              <a16:creationId xmlns:a16="http://schemas.microsoft.com/office/drawing/2014/main" id="{9BA04F77-42B6-47D0-B8B5-4E5307C66E1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93" name="TextBox 3092">
          <a:extLst>
            <a:ext uri="{FF2B5EF4-FFF2-40B4-BE49-F238E27FC236}">
              <a16:creationId xmlns:a16="http://schemas.microsoft.com/office/drawing/2014/main" id="{937FD0B9-22CE-48C8-831F-EEE02CC7B7C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94" name="TextBox 3093">
          <a:extLst>
            <a:ext uri="{FF2B5EF4-FFF2-40B4-BE49-F238E27FC236}">
              <a16:creationId xmlns:a16="http://schemas.microsoft.com/office/drawing/2014/main" id="{9E31C6C2-5002-47CE-96D3-E8AB7210BE5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95" name="TextBox 3094">
          <a:extLst>
            <a:ext uri="{FF2B5EF4-FFF2-40B4-BE49-F238E27FC236}">
              <a16:creationId xmlns:a16="http://schemas.microsoft.com/office/drawing/2014/main" id="{77705A9E-0441-4FEC-8EB6-23FD727A6E2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96" name="TextBox 3095">
          <a:extLst>
            <a:ext uri="{FF2B5EF4-FFF2-40B4-BE49-F238E27FC236}">
              <a16:creationId xmlns:a16="http://schemas.microsoft.com/office/drawing/2014/main" id="{0E222A8E-6810-451B-9C57-353E3FB3CEA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97" name="TextBox 3096">
          <a:extLst>
            <a:ext uri="{FF2B5EF4-FFF2-40B4-BE49-F238E27FC236}">
              <a16:creationId xmlns:a16="http://schemas.microsoft.com/office/drawing/2014/main" id="{A1594EA0-27DE-47AD-9C44-805C63122EE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098" name="TextBox 3097">
          <a:extLst>
            <a:ext uri="{FF2B5EF4-FFF2-40B4-BE49-F238E27FC236}">
              <a16:creationId xmlns:a16="http://schemas.microsoft.com/office/drawing/2014/main" id="{00C39DFA-8F53-46DF-A55B-9011322AC32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099" name="TextBox 3098">
          <a:extLst>
            <a:ext uri="{FF2B5EF4-FFF2-40B4-BE49-F238E27FC236}">
              <a16:creationId xmlns:a16="http://schemas.microsoft.com/office/drawing/2014/main" id="{DAC14C76-10EB-4339-ADE0-52058D70D48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00" name="TextBox 3099">
          <a:extLst>
            <a:ext uri="{FF2B5EF4-FFF2-40B4-BE49-F238E27FC236}">
              <a16:creationId xmlns:a16="http://schemas.microsoft.com/office/drawing/2014/main" id="{4AAF899C-28C3-4845-A3B6-074AF7AD5514}"/>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01" name="TextBox 3100">
          <a:extLst>
            <a:ext uri="{FF2B5EF4-FFF2-40B4-BE49-F238E27FC236}">
              <a16:creationId xmlns:a16="http://schemas.microsoft.com/office/drawing/2014/main" id="{28343355-F58F-48C4-A8C9-F22188D494F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02" name="TextBox 3101">
          <a:extLst>
            <a:ext uri="{FF2B5EF4-FFF2-40B4-BE49-F238E27FC236}">
              <a16:creationId xmlns:a16="http://schemas.microsoft.com/office/drawing/2014/main" id="{8C9C1BEE-6B0B-47D1-8FE3-0E53D2374BE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03" name="TextBox 3102">
          <a:extLst>
            <a:ext uri="{FF2B5EF4-FFF2-40B4-BE49-F238E27FC236}">
              <a16:creationId xmlns:a16="http://schemas.microsoft.com/office/drawing/2014/main" id="{27906827-8F9C-4B9D-B4B4-2688624220D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04" name="TextBox 3103">
          <a:extLst>
            <a:ext uri="{FF2B5EF4-FFF2-40B4-BE49-F238E27FC236}">
              <a16:creationId xmlns:a16="http://schemas.microsoft.com/office/drawing/2014/main" id="{D3505C5E-EF90-4A98-9768-116DE72BDE4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05" name="TextBox 3104">
          <a:extLst>
            <a:ext uri="{FF2B5EF4-FFF2-40B4-BE49-F238E27FC236}">
              <a16:creationId xmlns:a16="http://schemas.microsoft.com/office/drawing/2014/main" id="{1E1EFB4B-DC68-4E5C-AF0B-B3325AB0107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06" name="TextBox 3105">
          <a:extLst>
            <a:ext uri="{FF2B5EF4-FFF2-40B4-BE49-F238E27FC236}">
              <a16:creationId xmlns:a16="http://schemas.microsoft.com/office/drawing/2014/main" id="{65BCD5AB-0EB9-45EE-B0D1-50880EE0E7E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07" name="TextBox 3106">
          <a:extLst>
            <a:ext uri="{FF2B5EF4-FFF2-40B4-BE49-F238E27FC236}">
              <a16:creationId xmlns:a16="http://schemas.microsoft.com/office/drawing/2014/main" id="{2109BDB5-FF7F-4CAF-9A2E-8CF0C3A0462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08" name="TextBox 3107">
          <a:extLst>
            <a:ext uri="{FF2B5EF4-FFF2-40B4-BE49-F238E27FC236}">
              <a16:creationId xmlns:a16="http://schemas.microsoft.com/office/drawing/2014/main" id="{99975737-1BB6-4238-86CC-37C4D8AE8321}"/>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09" name="TextBox 3108">
          <a:extLst>
            <a:ext uri="{FF2B5EF4-FFF2-40B4-BE49-F238E27FC236}">
              <a16:creationId xmlns:a16="http://schemas.microsoft.com/office/drawing/2014/main" id="{27C7F491-D5DC-4526-B42C-B459B1C9CAB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10" name="TextBox 3109">
          <a:extLst>
            <a:ext uri="{FF2B5EF4-FFF2-40B4-BE49-F238E27FC236}">
              <a16:creationId xmlns:a16="http://schemas.microsoft.com/office/drawing/2014/main" id="{8C197C5D-9353-4856-8C32-4CBE872049E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11" name="TextBox 3110">
          <a:extLst>
            <a:ext uri="{FF2B5EF4-FFF2-40B4-BE49-F238E27FC236}">
              <a16:creationId xmlns:a16="http://schemas.microsoft.com/office/drawing/2014/main" id="{D5A97F90-D41A-4AE5-AB88-5426B081A35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12" name="TextBox 3111">
          <a:extLst>
            <a:ext uri="{FF2B5EF4-FFF2-40B4-BE49-F238E27FC236}">
              <a16:creationId xmlns:a16="http://schemas.microsoft.com/office/drawing/2014/main" id="{93EDB888-B82B-42B4-A9C8-CF755AF08B4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13" name="TextBox 3112">
          <a:extLst>
            <a:ext uri="{FF2B5EF4-FFF2-40B4-BE49-F238E27FC236}">
              <a16:creationId xmlns:a16="http://schemas.microsoft.com/office/drawing/2014/main" id="{391AD5D4-9A0D-47DF-B14C-4131653DC12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14" name="TextBox 3113">
          <a:extLst>
            <a:ext uri="{FF2B5EF4-FFF2-40B4-BE49-F238E27FC236}">
              <a16:creationId xmlns:a16="http://schemas.microsoft.com/office/drawing/2014/main" id="{B3376DD6-D7B4-45C9-A3A4-975D73F3CD8C}"/>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15" name="TextBox 3114">
          <a:extLst>
            <a:ext uri="{FF2B5EF4-FFF2-40B4-BE49-F238E27FC236}">
              <a16:creationId xmlns:a16="http://schemas.microsoft.com/office/drawing/2014/main" id="{4BAB9668-5A99-4B11-98CA-67A54209A225}"/>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16" name="TextBox 3115">
          <a:extLst>
            <a:ext uri="{FF2B5EF4-FFF2-40B4-BE49-F238E27FC236}">
              <a16:creationId xmlns:a16="http://schemas.microsoft.com/office/drawing/2014/main" id="{03B63CBD-8961-42FF-835F-20FE2976D4A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17" name="TextBox 3116">
          <a:extLst>
            <a:ext uri="{FF2B5EF4-FFF2-40B4-BE49-F238E27FC236}">
              <a16:creationId xmlns:a16="http://schemas.microsoft.com/office/drawing/2014/main" id="{E14E5187-2D08-401F-A27E-5BD9E6C0D21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18" name="TextBox 3117">
          <a:extLst>
            <a:ext uri="{FF2B5EF4-FFF2-40B4-BE49-F238E27FC236}">
              <a16:creationId xmlns:a16="http://schemas.microsoft.com/office/drawing/2014/main" id="{69BA64B3-8F98-43A1-868F-609EC1976864}"/>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19" name="TextBox 3118">
          <a:extLst>
            <a:ext uri="{FF2B5EF4-FFF2-40B4-BE49-F238E27FC236}">
              <a16:creationId xmlns:a16="http://schemas.microsoft.com/office/drawing/2014/main" id="{6E46338D-B955-4967-9A22-CBF87ECB580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20" name="TextBox 3119">
          <a:extLst>
            <a:ext uri="{FF2B5EF4-FFF2-40B4-BE49-F238E27FC236}">
              <a16:creationId xmlns:a16="http://schemas.microsoft.com/office/drawing/2014/main" id="{6082E71A-25D5-4B08-9C01-EECA2652740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21" name="TextBox 3120">
          <a:extLst>
            <a:ext uri="{FF2B5EF4-FFF2-40B4-BE49-F238E27FC236}">
              <a16:creationId xmlns:a16="http://schemas.microsoft.com/office/drawing/2014/main" id="{EFC764F9-2F67-45B0-984D-A283A06D1FF4}"/>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22" name="TextBox 3121">
          <a:extLst>
            <a:ext uri="{FF2B5EF4-FFF2-40B4-BE49-F238E27FC236}">
              <a16:creationId xmlns:a16="http://schemas.microsoft.com/office/drawing/2014/main" id="{131C31B2-5FFF-42D9-8749-4D81D5C711A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23" name="TextBox 3122">
          <a:extLst>
            <a:ext uri="{FF2B5EF4-FFF2-40B4-BE49-F238E27FC236}">
              <a16:creationId xmlns:a16="http://schemas.microsoft.com/office/drawing/2014/main" id="{210B6DC5-8E46-4DDD-8F03-2B055B15A165}"/>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24" name="TextBox 3123">
          <a:extLst>
            <a:ext uri="{FF2B5EF4-FFF2-40B4-BE49-F238E27FC236}">
              <a16:creationId xmlns:a16="http://schemas.microsoft.com/office/drawing/2014/main" id="{EEFF0E2B-F6E9-4EFD-8805-11254702AD8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25" name="TextBox 3124">
          <a:extLst>
            <a:ext uri="{FF2B5EF4-FFF2-40B4-BE49-F238E27FC236}">
              <a16:creationId xmlns:a16="http://schemas.microsoft.com/office/drawing/2014/main" id="{0E9D64E4-D1DF-4A09-8ACB-6C9C45F0F9A4}"/>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26" name="TextBox 3125">
          <a:extLst>
            <a:ext uri="{FF2B5EF4-FFF2-40B4-BE49-F238E27FC236}">
              <a16:creationId xmlns:a16="http://schemas.microsoft.com/office/drawing/2014/main" id="{F279910E-36E0-4D61-986C-90896472EAB5}"/>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27" name="TextBox 3126">
          <a:extLst>
            <a:ext uri="{FF2B5EF4-FFF2-40B4-BE49-F238E27FC236}">
              <a16:creationId xmlns:a16="http://schemas.microsoft.com/office/drawing/2014/main" id="{8146FCC4-C552-4B1F-978E-0CA4311A3D0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28" name="TextBox 3127">
          <a:extLst>
            <a:ext uri="{FF2B5EF4-FFF2-40B4-BE49-F238E27FC236}">
              <a16:creationId xmlns:a16="http://schemas.microsoft.com/office/drawing/2014/main" id="{F1C7FD8A-7BB8-4898-8FEA-D9EB014EE73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29" name="TextBox 3128">
          <a:extLst>
            <a:ext uri="{FF2B5EF4-FFF2-40B4-BE49-F238E27FC236}">
              <a16:creationId xmlns:a16="http://schemas.microsoft.com/office/drawing/2014/main" id="{7A9F84FA-94D9-449D-9B76-8E3A00374C6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30" name="TextBox 3129">
          <a:extLst>
            <a:ext uri="{FF2B5EF4-FFF2-40B4-BE49-F238E27FC236}">
              <a16:creationId xmlns:a16="http://schemas.microsoft.com/office/drawing/2014/main" id="{1F498601-A79F-41B5-AF26-FC6DEA17A37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31" name="TextBox 3130">
          <a:extLst>
            <a:ext uri="{FF2B5EF4-FFF2-40B4-BE49-F238E27FC236}">
              <a16:creationId xmlns:a16="http://schemas.microsoft.com/office/drawing/2014/main" id="{31F691D9-FB31-42D0-A9BB-77EB53C70CF9}"/>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32" name="TextBox 3131">
          <a:extLst>
            <a:ext uri="{FF2B5EF4-FFF2-40B4-BE49-F238E27FC236}">
              <a16:creationId xmlns:a16="http://schemas.microsoft.com/office/drawing/2014/main" id="{B63496F0-2CD3-4A8E-9768-561E3098C79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33" name="TextBox 3132">
          <a:extLst>
            <a:ext uri="{FF2B5EF4-FFF2-40B4-BE49-F238E27FC236}">
              <a16:creationId xmlns:a16="http://schemas.microsoft.com/office/drawing/2014/main" id="{08B369FD-470A-463B-9F28-B076F40F735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34" name="TextBox 3133">
          <a:extLst>
            <a:ext uri="{FF2B5EF4-FFF2-40B4-BE49-F238E27FC236}">
              <a16:creationId xmlns:a16="http://schemas.microsoft.com/office/drawing/2014/main" id="{46D85814-7123-4830-85DA-F7471B13134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35" name="TextBox 3134">
          <a:extLst>
            <a:ext uri="{FF2B5EF4-FFF2-40B4-BE49-F238E27FC236}">
              <a16:creationId xmlns:a16="http://schemas.microsoft.com/office/drawing/2014/main" id="{079AD431-3E9B-412F-B935-8321F3F5CD45}"/>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36" name="TextBox 3135">
          <a:extLst>
            <a:ext uri="{FF2B5EF4-FFF2-40B4-BE49-F238E27FC236}">
              <a16:creationId xmlns:a16="http://schemas.microsoft.com/office/drawing/2014/main" id="{CFCE9AB5-7329-40B2-97A9-DF75E4CFC3D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37" name="TextBox 3136">
          <a:extLst>
            <a:ext uri="{FF2B5EF4-FFF2-40B4-BE49-F238E27FC236}">
              <a16:creationId xmlns:a16="http://schemas.microsoft.com/office/drawing/2014/main" id="{D2A8405C-B1F4-45FB-91BB-D7CEF4794BE1}"/>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38" name="TextBox 3137">
          <a:extLst>
            <a:ext uri="{FF2B5EF4-FFF2-40B4-BE49-F238E27FC236}">
              <a16:creationId xmlns:a16="http://schemas.microsoft.com/office/drawing/2014/main" id="{3440B421-1396-4031-87C7-82BC8683D88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39" name="TextBox 3138">
          <a:extLst>
            <a:ext uri="{FF2B5EF4-FFF2-40B4-BE49-F238E27FC236}">
              <a16:creationId xmlns:a16="http://schemas.microsoft.com/office/drawing/2014/main" id="{8F99ED38-538D-4A5B-B0AF-B414560072D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40" name="TextBox 3139">
          <a:extLst>
            <a:ext uri="{FF2B5EF4-FFF2-40B4-BE49-F238E27FC236}">
              <a16:creationId xmlns:a16="http://schemas.microsoft.com/office/drawing/2014/main" id="{F4FB90BC-29F8-4BA3-97EC-40FACFC13D7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41" name="TextBox 3140">
          <a:extLst>
            <a:ext uri="{FF2B5EF4-FFF2-40B4-BE49-F238E27FC236}">
              <a16:creationId xmlns:a16="http://schemas.microsoft.com/office/drawing/2014/main" id="{04054F8D-B15F-40B6-B360-9B12C34C589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42" name="TextBox 3141">
          <a:extLst>
            <a:ext uri="{FF2B5EF4-FFF2-40B4-BE49-F238E27FC236}">
              <a16:creationId xmlns:a16="http://schemas.microsoft.com/office/drawing/2014/main" id="{99E0257C-BF8A-42A1-95D9-FFE43F0F4F6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43" name="TextBox 3142">
          <a:extLst>
            <a:ext uri="{FF2B5EF4-FFF2-40B4-BE49-F238E27FC236}">
              <a16:creationId xmlns:a16="http://schemas.microsoft.com/office/drawing/2014/main" id="{0828B7D6-2B17-4545-BA7C-5F6B9885C6C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44" name="TextBox 3143">
          <a:extLst>
            <a:ext uri="{FF2B5EF4-FFF2-40B4-BE49-F238E27FC236}">
              <a16:creationId xmlns:a16="http://schemas.microsoft.com/office/drawing/2014/main" id="{1DEFC200-2D9E-4B95-83E2-743CBCFB2291}"/>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45" name="TextBox 3144">
          <a:extLst>
            <a:ext uri="{FF2B5EF4-FFF2-40B4-BE49-F238E27FC236}">
              <a16:creationId xmlns:a16="http://schemas.microsoft.com/office/drawing/2014/main" id="{00F25FAA-E643-4E7C-8AE7-2C164C73D50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46" name="TextBox 3145">
          <a:extLst>
            <a:ext uri="{FF2B5EF4-FFF2-40B4-BE49-F238E27FC236}">
              <a16:creationId xmlns:a16="http://schemas.microsoft.com/office/drawing/2014/main" id="{19E71B0B-82B9-4F80-93DD-17580C8DB75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47" name="TextBox 3146">
          <a:extLst>
            <a:ext uri="{FF2B5EF4-FFF2-40B4-BE49-F238E27FC236}">
              <a16:creationId xmlns:a16="http://schemas.microsoft.com/office/drawing/2014/main" id="{84087515-D997-4FE7-BDEF-594CE0A4891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48" name="TextBox 3147">
          <a:extLst>
            <a:ext uri="{FF2B5EF4-FFF2-40B4-BE49-F238E27FC236}">
              <a16:creationId xmlns:a16="http://schemas.microsoft.com/office/drawing/2014/main" id="{420502BA-5277-4F58-BF51-C0D0B924817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49" name="TextBox 3148">
          <a:extLst>
            <a:ext uri="{FF2B5EF4-FFF2-40B4-BE49-F238E27FC236}">
              <a16:creationId xmlns:a16="http://schemas.microsoft.com/office/drawing/2014/main" id="{5135F296-BCC1-482A-B516-98449E3D896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50" name="TextBox 3149">
          <a:extLst>
            <a:ext uri="{FF2B5EF4-FFF2-40B4-BE49-F238E27FC236}">
              <a16:creationId xmlns:a16="http://schemas.microsoft.com/office/drawing/2014/main" id="{6135A8F8-9934-4B51-8A02-E582D957D52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51" name="TextBox 3150">
          <a:extLst>
            <a:ext uri="{FF2B5EF4-FFF2-40B4-BE49-F238E27FC236}">
              <a16:creationId xmlns:a16="http://schemas.microsoft.com/office/drawing/2014/main" id="{2054ACB0-01A8-4AE9-B04C-9B0557F539C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52" name="TextBox 3151">
          <a:extLst>
            <a:ext uri="{FF2B5EF4-FFF2-40B4-BE49-F238E27FC236}">
              <a16:creationId xmlns:a16="http://schemas.microsoft.com/office/drawing/2014/main" id="{2BD3BAB6-F84C-4E39-A8BC-4272A43AE21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53" name="TextBox 3152">
          <a:extLst>
            <a:ext uri="{FF2B5EF4-FFF2-40B4-BE49-F238E27FC236}">
              <a16:creationId xmlns:a16="http://schemas.microsoft.com/office/drawing/2014/main" id="{C489D732-912C-4232-8F83-D8D8058A299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54" name="TextBox 3153">
          <a:extLst>
            <a:ext uri="{FF2B5EF4-FFF2-40B4-BE49-F238E27FC236}">
              <a16:creationId xmlns:a16="http://schemas.microsoft.com/office/drawing/2014/main" id="{F4F1B2CB-6FC9-4890-B330-40FDBE7156B1}"/>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55" name="TextBox 3154">
          <a:extLst>
            <a:ext uri="{FF2B5EF4-FFF2-40B4-BE49-F238E27FC236}">
              <a16:creationId xmlns:a16="http://schemas.microsoft.com/office/drawing/2014/main" id="{D06CF7B4-EB2B-45FD-A6C1-B016890A55A9}"/>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56" name="TextBox 3155">
          <a:extLst>
            <a:ext uri="{FF2B5EF4-FFF2-40B4-BE49-F238E27FC236}">
              <a16:creationId xmlns:a16="http://schemas.microsoft.com/office/drawing/2014/main" id="{40B23FD6-0FB5-4029-A0CC-3A18C0A11AE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57" name="TextBox 3156">
          <a:extLst>
            <a:ext uri="{FF2B5EF4-FFF2-40B4-BE49-F238E27FC236}">
              <a16:creationId xmlns:a16="http://schemas.microsoft.com/office/drawing/2014/main" id="{73FFC896-888F-4A57-A61D-BF6D225C3A0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58" name="TextBox 3157">
          <a:extLst>
            <a:ext uri="{FF2B5EF4-FFF2-40B4-BE49-F238E27FC236}">
              <a16:creationId xmlns:a16="http://schemas.microsoft.com/office/drawing/2014/main" id="{8218A731-4F9A-419C-9D55-D1C734BDD5E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59" name="TextBox 3158">
          <a:extLst>
            <a:ext uri="{FF2B5EF4-FFF2-40B4-BE49-F238E27FC236}">
              <a16:creationId xmlns:a16="http://schemas.microsoft.com/office/drawing/2014/main" id="{79F1E40C-C6B2-4751-9755-73237D0DB0C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60" name="TextBox 3159">
          <a:extLst>
            <a:ext uri="{FF2B5EF4-FFF2-40B4-BE49-F238E27FC236}">
              <a16:creationId xmlns:a16="http://schemas.microsoft.com/office/drawing/2014/main" id="{D7FB91D6-C7F0-40ED-A224-CE78679B2EB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61" name="TextBox 3160">
          <a:extLst>
            <a:ext uri="{FF2B5EF4-FFF2-40B4-BE49-F238E27FC236}">
              <a16:creationId xmlns:a16="http://schemas.microsoft.com/office/drawing/2014/main" id="{80BAA0B0-BE9C-4ADD-9DC9-03583B50C93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62" name="TextBox 3161">
          <a:extLst>
            <a:ext uri="{FF2B5EF4-FFF2-40B4-BE49-F238E27FC236}">
              <a16:creationId xmlns:a16="http://schemas.microsoft.com/office/drawing/2014/main" id="{81FD54E8-20C4-4464-9C89-C9B3F75BF06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63" name="TextBox 3162">
          <a:extLst>
            <a:ext uri="{FF2B5EF4-FFF2-40B4-BE49-F238E27FC236}">
              <a16:creationId xmlns:a16="http://schemas.microsoft.com/office/drawing/2014/main" id="{81454E94-1B94-4D99-B314-2D02700EF52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64" name="TextBox 3163">
          <a:extLst>
            <a:ext uri="{FF2B5EF4-FFF2-40B4-BE49-F238E27FC236}">
              <a16:creationId xmlns:a16="http://schemas.microsoft.com/office/drawing/2014/main" id="{65DDA5D6-BA3A-4770-B933-2DC8B98BB884}"/>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65" name="TextBox 3164">
          <a:extLst>
            <a:ext uri="{FF2B5EF4-FFF2-40B4-BE49-F238E27FC236}">
              <a16:creationId xmlns:a16="http://schemas.microsoft.com/office/drawing/2014/main" id="{613193F3-F9E8-4386-91B8-86199331249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66" name="TextBox 3165">
          <a:extLst>
            <a:ext uri="{FF2B5EF4-FFF2-40B4-BE49-F238E27FC236}">
              <a16:creationId xmlns:a16="http://schemas.microsoft.com/office/drawing/2014/main" id="{AE0B2E4B-D3C0-4F1A-9BED-20FC613BDFC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67" name="TextBox 3166">
          <a:extLst>
            <a:ext uri="{FF2B5EF4-FFF2-40B4-BE49-F238E27FC236}">
              <a16:creationId xmlns:a16="http://schemas.microsoft.com/office/drawing/2014/main" id="{56EAC5E7-CFBC-4946-AB87-B1753DBADC3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68" name="TextBox 3167">
          <a:extLst>
            <a:ext uri="{FF2B5EF4-FFF2-40B4-BE49-F238E27FC236}">
              <a16:creationId xmlns:a16="http://schemas.microsoft.com/office/drawing/2014/main" id="{1973497C-8368-46ED-AACC-D76CE98B3A9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69" name="TextBox 3168">
          <a:extLst>
            <a:ext uri="{FF2B5EF4-FFF2-40B4-BE49-F238E27FC236}">
              <a16:creationId xmlns:a16="http://schemas.microsoft.com/office/drawing/2014/main" id="{94F085CC-8B34-49C4-9326-CE7F964EA39C}"/>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70" name="TextBox 3169">
          <a:extLst>
            <a:ext uri="{FF2B5EF4-FFF2-40B4-BE49-F238E27FC236}">
              <a16:creationId xmlns:a16="http://schemas.microsoft.com/office/drawing/2014/main" id="{9F1C83B1-E263-41B2-9B86-2F3A6494F536}"/>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71" name="TextBox 3170">
          <a:extLst>
            <a:ext uri="{FF2B5EF4-FFF2-40B4-BE49-F238E27FC236}">
              <a16:creationId xmlns:a16="http://schemas.microsoft.com/office/drawing/2014/main" id="{ACA2D491-1894-4CA6-B523-63A79F3CDAF7}"/>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72" name="TextBox 3171">
          <a:extLst>
            <a:ext uri="{FF2B5EF4-FFF2-40B4-BE49-F238E27FC236}">
              <a16:creationId xmlns:a16="http://schemas.microsoft.com/office/drawing/2014/main" id="{148795C2-F133-4F95-9400-DD09AEC66F6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73" name="TextBox 3172">
          <a:extLst>
            <a:ext uri="{FF2B5EF4-FFF2-40B4-BE49-F238E27FC236}">
              <a16:creationId xmlns:a16="http://schemas.microsoft.com/office/drawing/2014/main" id="{66CAC550-85FD-46E4-B287-E307C8C943BC}"/>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74" name="TextBox 3173">
          <a:extLst>
            <a:ext uri="{FF2B5EF4-FFF2-40B4-BE49-F238E27FC236}">
              <a16:creationId xmlns:a16="http://schemas.microsoft.com/office/drawing/2014/main" id="{D4D4D18F-6979-4EFE-B7BB-0D1824C60CE9}"/>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75" name="TextBox 3174">
          <a:extLst>
            <a:ext uri="{FF2B5EF4-FFF2-40B4-BE49-F238E27FC236}">
              <a16:creationId xmlns:a16="http://schemas.microsoft.com/office/drawing/2014/main" id="{541DF08D-E1E9-4F66-AF82-50303DAD9ED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76" name="TextBox 3175">
          <a:extLst>
            <a:ext uri="{FF2B5EF4-FFF2-40B4-BE49-F238E27FC236}">
              <a16:creationId xmlns:a16="http://schemas.microsoft.com/office/drawing/2014/main" id="{F9BA7019-FA96-4CF6-B7E9-39F88563BDA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77" name="TextBox 3176">
          <a:extLst>
            <a:ext uri="{FF2B5EF4-FFF2-40B4-BE49-F238E27FC236}">
              <a16:creationId xmlns:a16="http://schemas.microsoft.com/office/drawing/2014/main" id="{F38122A0-1D97-41D4-8DE3-5899505BD2B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78" name="TextBox 3177">
          <a:extLst>
            <a:ext uri="{FF2B5EF4-FFF2-40B4-BE49-F238E27FC236}">
              <a16:creationId xmlns:a16="http://schemas.microsoft.com/office/drawing/2014/main" id="{FF199556-DD88-42B9-AA7A-F239EA8D5EE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79" name="TextBox 3178">
          <a:extLst>
            <a:ext uri="{FF2B5EF4-FFF2-40B4-BE49-F238E27FC236}">
              <a16:creationId xmlns:a16="http://schemas.microsoft.com/office/drawing/2014/main" id="{E979016E-C090-45EA-957F-8AF7FDBDE97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80" name="TextBox 3179">
          <a:extLst>
            <a:ext uri="{FF2B5EF4-FFF2-40B4-BE49-F238E27FC236}">
              <a16:creationId xmlns:a16="http://schemas.microsoft.com/office/drawing/2014/main" id="{457EF827-8BD9-4826-AB82-AF561F0302C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81" name="TextBox 3180">
          <a:extLst>
            <a:ext uri="{FF2B5EF4-FFF2-40B4-BE49-F238E27FC236}">
              <a16:creationId xmlns:a16="http://schemas.microsoft.com/office/drawing/2014/main" id="{F2CB29B7-0C5E-4FA5-AAB8-E73C18146D0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82" name="TextBox 3181">
          <a:extLst>
            <a:ext uri="{FF2B5EF4-FFF2-40B4-BE49-F238E27FC236}">
              <a16:creationId xmlns:a16="http://schemas.microsoft.com/office/drawing/2014/main" id="{96398815-DF72-4463-A2F3-F8342ABFFD2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83" name="TextBox 3182">
          <a:extLst>
            <a:ext uri="{FF2B5EF4-FFF2-40B4-BE49-F238E27FC236}">
              <a16:creationId xmlns:a16="http://schemas.microsoft.com/office/drawing/2014/main" id="{7E8D1FD8-D3B1-4057-9957-581FF6C3632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84" name="TextBox 3183">
          <a:extLst>
            <a:ext uri="{FF2B5EF4-FFF2-40B4-BE49-F238E27FC236}">
              <a16:creationId xmlns:a16="http://schemas.microsoft.com/office/drawing/2014/main" id="{D07C90FC-7F0F-44E0-AAE3-C32536DCA10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85" name="TextBox 3184">
          <a:extLst>
            <a:ext uri="{FF2B5EF4-FFF2-40B4-BE49-F238E27FC236}">
              <a16:creationId xmlns:a16="http://schemas.microsoft.com/office/drawing/2014/main" id="{75338607-AFBA-4BB3-80B5-7BA1802ADCC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86" name="TextBox 3185">
          <a:extLst>
            <a:ext uri="{FF2B5EF4-FFF2-40B4-BE49-F238E27FC236}">
              <a16:creationId xmlns:a16="http://schemas.microsoft.com/office/drawing/2014/main" id="{15C8D4F0-ADF3-48BD-8CC7-6826660275C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87" name="TextBox 3186">
          <a:extLst>
            <a:ext uri="{FF2B5EF4-FFF2-40B4-BE49-F238E27FC236}">
              <a16:creationId xmlns:a16="http://schemas.microsoft.com/office/drawing/2014/main" id="{CEC2D2B2-F64C-47E4-AD44-AD451E7E63C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88" name="TextBox 3187">
          <a:extLst>
            <a:ext uri="{FF2B5EF4-FFF2-40B4-BE49-F238E27FC236}">
              <a16:creationId xmlns:a16="http://schemas.microsoft.com/office/drawing/2014/main" id="{628FB548-8CF1-4965-B999-882867AD4A1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89" name="TextBox 3188">
          <a:extLst>
            <a:ext uri="{FF2B5EF4-FFF2-40B4-BE49-F238E27FC236}">
              <a16:creationId xmlns:a16="http://schemas.microsoft.com/office/drawing/2014/main" id="{1A34E715-A4FC-4D7F-B85D-2E24C181DEF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90" name="TextBox 3189">
          <a:extLst>
            <a:ext uri="{FF2B5EF4-FFF2-40B4-BE49-F238E27FC236}">
              <a16:creationId xmlns:a16="http://schemas.microsoft.com/office/drawing/2014/main" id="{7D8828F3-5397-4F52-A587-94AD5AD0F1E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91" name="TextBox 3190">
          <a:extLst>
            <a:ext uri="{FF2B5EF4-FFF2-40B4-BE49-F238E27FC236}">
              <a16:creationId xmlns:a16="http://schemas.microsoft.com/office/drawing/2014/main" id="{659C6548-316F-4EC1-A83C-66136200A2E2}"/>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92" name="TextBox 3191">
          <a:extLst>
            <a:ext uri="{FF2B5EF4-FFF2-40B4-BE49-F238E27FC236}">
              <a16:creationId xmlns:a16="http://schemas.microsoft.com/office/drawing/2014/main" id="{4CC5B218-523A-4D89-8CEB-44E482B87A9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93" name="TextBox 3192">
          <a:extLst>
            <a:ext uri="{FF2B5EF4-FFF2-40B4-BE49-F238E27FC236}">
              <a16:creationId xmlns:a16="http://schemas.microsoft.com/office/drawing/2014/main" id="{C8A63B44-6E09-4781-8BF7-993B8274A366}"/>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94" name="TextBox 3193">
          <a:extLst>
            <a:ext uri="{FF2B5EF4-FFF2-40B4-BE49-F238E27FC236}">
              <a16:creationId xmlns:a16="http://schemas.microsoft.com/office/drawing/2014/main" id="{F28D9F03-F14F-4C8C-8963-CADDD86DBBF9}"/>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95" name="TextBox 3194">
          <a:extLst>
            <a:ext uri="{FF2B5EF4-FFF2-40B4-BE49-F238E27FC236}">
              <a16:creationId xmlns:a16="http://schemas.microsoft.com/office/drawing/2014/main" id="{C9BFB41F-7E3A-4B08-8289-A2DBBF6382E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96" name="TextBox 3195">
          <a:extLst>
            <a:ext uri="{FF2B5EF4-FFF2-40B4-BE49-F238E27FC236}">
              <a16:creationId xmlns:a16="http://schemas.microsoft.com/office/drawing/2014/main" id="{C0126C8A-1250-43B0-BDC2-12BFD9E03F1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97" name="TextBox 3196">
          <a:extLst>
            <a:ext uri="{FF2B5EF4-FFF2-40B4-BE49-F238E27FC236}">
              <a16:creationId xmlns:a16="http://schemas.microsoft.com/office/drawing/2014/main" id="{C2FA6081-C82C-44E3-BF65-361FA8D2F36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198" name="TextBox 3197">
          <a:extLst>
            <a:ext uri="{FF2B5EF4-FFF2-40B4-BE49-F238E27FC236}">
              <a16:creationId xmlns:a16="http://schemas.microsoft.com/office/drawing/2014/main" id="{32050841-8F1B-4BE1-AD8C-99B46102AFC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199" name="TextBox 3198">
          <a:extLst>
            <a:ext uri="{FF2B5EF4-FFF2-40B4-BE49-F238E27FC236}">
              <a16:creationId xmlns:a16="http://schemas.microsoft.com/office/drawing/2014/main" id="{5FBBB965-3F75-41AE-9559-7EF7A514011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00" name="TextBox 3199">
          <a:extLst>
            <a:ext uri="{FF2B5EF4-FFF2-40B4-BE49-F238E27FC236}">
              <a16:creationId xmlns:a16="http://schemas.microsoft.com/office/drawing/2014/main" id="{D4B6AF1F-A557-4E15-91C9-78B9AC016FE4}"/>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01" name="TextBox 3200">
          <a:extLst>
            <a:ext uri="{FF2B5EF4-FFF2-40B4-BE49-F238E27FC236}">
              <a16:creationId xmlns:a16="http://schemas.microsoft.com/office/drawing/2014/main" id="{01B8245C-E067-4467-8F55-74DFB577472C}"/>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02" name="TextBox 3201">
          <a:extLst>
            <a:ext uri="{FF2B5EF4-FFF2-40B4-BE49-F238E27FC236}">
              <a16:creationId xmlns:a16="http://schemas.microsoft.com/office/drawing/2014/main" id="{E1C47C07-2D77-40B1-A8D0-18AAC3C89591}"/>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03" name="TextBox 3202">
          <a:extLst>
            <a:ext uri="{FF2B5EF4-FFF2-40B4-BE49-F238E27FC236}">
              <a16:creationId xmlns:a16="http://schemas.microsoft.com/office/drawing/2014/main" id="{5145852E-98F6-4D1E-AD8F-D1DA1B7017FF}"/>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04" name="TextBox 3203">
          <a:extLst>
            <a:ext uri="{FF2B5EF4-FFF2-40B4-BE49-F238E27FC236}">
              <a16:creationId xmlns:a16="http://schemas.microsoft.com/office/drawing/2014/main" id="{6058C93C-EFAE-4DEE-92DD-F2A8FC750709}"/>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05" name="TextBox 3204">
          <a:extLst>
            <a:ext uri="{FF2B5EF4-FFF2-40B4-BE49-F238E27FC236}">
              <a16:creationId xmlns:a16="http://schemas.microsoft.com/office/drawing/2014/main" id="{9FF93849-E1EE-477B-8885-F27A0EF15D48}"/>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06" name="TextBox 3205">
          <a:extLst>
            <a:ext uri="{FF2B5EF4-FFF2-40B4-BE49-F238E27FC236}">
              <a16:creationId xmlns:a16="http://schemas.microsoft.com/office/drawing/2014/main" id="{3F905D61-F862-46FE-BC2E-0814B493027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07" name="TextBox 3206">
          <a:extLst>
            <a:ext uri="{FF2B5EF4-FFF2-40B4-BE49-F238E27FC236}">
              <a16:creationId xmlns:a16="http://schemas.microsoft.com/office/drawing/2014/main" id="{1A5B997C-11B1-458F-8D8C-4BF1FDB9F31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08" name="TextBox 3207">
          <a:extLst>
            <a:ext uri="{FF2B5EF4-FFF2-40B4-BE49-F238E27FC236}">
              <a16:creationId xmlns:a16="http://schemas.microsoft.com/office/drawing/2014/main" id="{1F399E84-E66D-4416-AA83-0906F955DA5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09" name="TextBox 3208">
          <a:extLst>
            <a:ext uri="{FF2B5EF4-FFF2-40B4-BE49-F238E27FC236}">
              <a16:creationId xmlns:a16="http://schemas.microsoft.com/office/drawing/2014/main" id="{7A61CD53-183A-486D-8B82-24C64416C919}"/>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10" name="TextBox 3209">
          <a:extLst>
            <a:ext uri="{FF2B5EF4-FFF2-40B4-BE49-F238E27FC236}">
              <a16:creationId xmlns:a16="http://schemas.microsoft.com/office/drawing/2014/main" id="{264DD3C9-8EAD-494E-AFD3-E89EE9285964}"/>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11" name="TextBox 3210">
          <a:extLst>
            <a:ext uri="{FF2B5EF4-FFF2-40B4-BE49-F238E27FC236}">
              <a16:creationId xmlns:a16="http://schemas.microsoft.com/office/drawing/2014/main" id="{7509207D-1267-4CB7-89C3-DE3B33319EE2}"/>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12" name="TextBox 3211">
          <a:extLst>
            <a:ext uri="{FF2B5EF4-FFF2-40B4-BE49-F238E27FC236}">
              <a16:creationId xmlns:a16="http://schemas.microsoft.com/office/drawing/2014/main" id="{D5D88202-54FE-4D49-B099-1AFF1BED11F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13" name="TextBox 3212">
          <a:extLst>
            <a:ext uri="{FF2B5EF4-FFF2-40B4-BE49-F238E27FC236}">
              <a16:creationId xmlns:a16="http://schemas.microsoft.com/office/drawing/2014/main" id="{C38AE435-7FCD-411C-8314-0B2765D8817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14" name="TextBox 3213">
          <a:extLst>
            <a:ext uri="{FF2B5EF4-FFF2-40B4-BE49-F238E27FC236}">
              <a16:creationId xmlns:a16="http://schemas.microsoft.com/office/drawing/2014/main" id="{331D261C-5363-4EF6-A6AB-8CDF6DB30AF8}"/>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15" name="TextBox 3214">
          <a:extLst>
            <a:ext uri="{FF2B5EF4-FFF2-40B4-BE49-F238E27FC236}">
              <a16:creationId xmlns:a16="http://schemas.microsoft.com/office/drawing/2014/main" id="{C12A2864-7C7A-40EE-A14C-A072B40C381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16" name="TextBox 3215">
          <a:extLst>
            <a:ext uri="{FF2B5EF4-FFF2-40B4-BE49-F238E27FC236}">
              <a16:creationId xmlns:a16="http://schemas.microsoft.com/office/drawing/2014/main" id="{7B29F832-14F1-4B72-8E02-57FCDD11E2BF}"/>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17" name="TextBox 3216">
          <a:extLst>
            <a:ext uri="{FF2B5EF4-FFF2-40B4-BE49-F238E27FC236}">
              <a16:creationId xmlns:a16="http://schemas.microsoft.com/office/drawing/2014/main" id="{39733A7E-1216-4950-A30A-729C7741936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18" name="TextBox 3217">
          <a:extLst>
            <a:ext uri="{FF2B5EF4-FFF2-40B4-BE49-F238E27FC236}">
              <a16:creationId xmlns:a16="http://schemas.microsoft.com/office/drawing/2014/main" id="{08D501BB-BF48-4F97-BD16-34085525A88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19" name="TextBox 3218">
          <a:extLst>
            <a:ext uri="{FF2B5EF4-FFF2-40B4-BE49-F238E27FC236}">
              <a16:creationId xmlns:a16="http://schemas.microsoft.com/office/drawing/2014/main" id="{81F35E8F-08C6-44C7-A7F4-2EFDD7C6B7A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20" name="TextBox 3219">
          <a:extLst>
            <a:ext uri="{FF2B5EF4-FFF2-40B4-BE49-F238E27FC236}">
              <a16:creationId xmlns:a16="http://schemas.microsoft.com/office/drawing/2014/main" id="{2F568FC4-4DC7-450D-ADC6-F0CED0BC3CA6}"/>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21" name="TextBox 3220">
          <a:extLst>
            <a:ext uri="{FF2B5EF4-FFF2-40B4-BE49-F238E27FC236}">
              <a16:creationId xmlns:a16="http://schemas.microsoft.com/office/drawing/2014/main" id="{75D65FC6-067B-4376-9E5A-32F12C03816C}"/>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22" name="TextBox 3221">
          <a:extLst>
            <a:ext uri="{FF2B5EF4-FFF2-40B4-BE49-F238E27FC236}">
              <a16:creationId xmlns:a16="http://schemas.microsoft.com/office/drawing/2014/main" id="{88AF89DE-047D-4C10-9A04-6B51F5FD3631}"/>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23" name="TextBox 3222">
          <a:extLst>
            <a:ext uri="{FF2B5EF4-FFF2-40B4-BE49-F238E27FC236}">
              <a16:creationId xmlns:a16="http://schemas.microsoft.com/office/drawing/2014/main" id="{84D17646-5F6F-43A8-80A0-F13A47D10A8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24" name="TextBox 3223">
          <a:extLst>
            <a:ext uri="{FF2B5EF4-FFF2-40B4-BE49-F238E27FC236}">
              <a16:creationId xmlns:a16="http://schemas.microsoft.com/office/drawing/2014/main" id="{B613A571-4DE9-4B94-A8BA-67FD684FAFC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25" name="TextBox 3224">
          <a:extLst>
            <a:ext uri="{FF2B5EF4-FFF2-40B4-BE49-F238E27FC236}">
              <a16:creationId xmlns:a16="http://schemas.microsoft.com/office/drawing/2014/main" id="{EE7D5F5A-E39D-4C36-BB8C-79869B678B9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26" name="TextBox 3225">
          <a:extLst>
            <a:ext uri="{FF2B5EF4-FFF2-40B4-BE49-F238E27FC236}">
              <a16:creationId xmlns:a16="http://schemas.microsoft.com/office/drawing/2014/main" id="{4B6939D6-C6D8-4C06-B3FC-1E5823E31A5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27" name="TextBox 3226">
          <a:extLst>
            <a:ext uri="{FF2B5EF4-FFF2-40B4-BE49-F238E27FC236}">
              <a16:creationId xmlns:a16="http://schemas.microsoft.com/office/drawing/2014/main" id="{52A5F8BD-78C5-46C1-B9C9-1D05E9E98E4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28" name="TextBox 3227">
          <a:extLst>
            <a:ext uri="{FF2B5EF4-FFF2-40B4-BE49-F238E27FC236}">
              <a16:creationId xmlns:a16="http://schemas.microsoft.com/office/drawing/2014/main" id="{AFBC34BC-EB85-4AFD-8C33-823494AEE4E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29" name="TextBox 3228">
          <a:extLst>
            <a:ext uri="{FF2B5EF4-FFF2-40B4-BE49-F238E27FC236}">
              <a16:creationId xmlns:a16="http://schemas.microsoft.com/office/drawing/2014/main" id="{363B1F9B-0254-46E0-873D-0D753E95D4A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30" name="TextBox 3229">
          <a:extLst>
            <a:ext uri="{FF2B5EF4-FFF2-40B4-BE49-F238E27FC236}">
              <a16:creationId xmlns:a16="http://schemas.microsoft.com/office/drawing/2014/main" id="{80527214-A20C-45D3-B39C-B644E4A192E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31" name="TextBox 3230">
          <a:extLst>
            <a:ext uri="{FF2B5EF4-FFF2-40B4-BE49-F238E27FC236}">
              <a16:creationId xmlns:a16="http://schemas.microsoft.com/office/drawing/2014/main" id="{30D69714-88CD-4515-882D-FEAAE78C07A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32" name="TextBox 3231">
          <a:extLst>
            <a:ext uri="{FF2B5EF4-FFF2-40B4-BE49-F238E27FC236}">
              <a16:creationId xmlns:a16="http://schemas.microsoft.com/office/drawing/2014/main" id="{3CB173D0-11F2-4893-BDE1-6C3EAE2449D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33" name="TextBox 3232">
          <a:extLst>
            <a:ext uri="{FF2B5EF4-FFF2-40B4-BE49-F238E27FC236}">
              <a16:creationId xmlns:a16="http://schemas.microsoft.com/office/drawing/2014/main" id="{FBDB0BE8-86E2-4368-A3FE-4025093DEF5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34" name="TextBox 3233">
          <a:extLst>
            <a:ext uri="{FF2B5EF4-FFF2-40B4-BE49-F238E27FC236}">
              <a16:creationId xmlns:a16="http://schemas.microsoft.com/office/drawing/2014/main" id="{5B1F6D79-9D30-45E1-836C-504C90DE5D7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35" name="TextBox 3234">
          <a:extLst>
            <a:ext uri="{FF2B5EF4-FFF2-40B4-BE49-F238E27FC236}">
              <a16:creationId xmlns:a16="http://schemas.microsoft.com/office/drawing/2014/main" id="{187C495B-ABB5-407D-8F36-18A81CC38F6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36" name="TextBox 3235">
          <a:extLst>
            <a:ext uri="{FF2B5EF4-FFF2-40B4-BE49-F238E27FC236}">
              <a16:creationId xmlns:a16="http://schemas.microsoft.com/office/drawing/2014/main" id="{DFA8BA64-E74F-4B0A-BA32-C44B6F41589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37" name="TextBox 3236">
          <a:extLst>
            <a:ext uri="{FF2B5EF4-FFF2-40B4-BE49-F238E27FC236}">
              <a16:creationId xmlns:a16="http://schemas.microsoft.com/office/drawing/2014/main" id="{EBA2427C-2677-4B9B-8690-A8E0A8D689F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38" name="TextBox 3237">
          <a:extLst>
            <a:ext uri="{FF2B5EF4-FFF2-40B4-BE49-F238E27FC236}">
              <a16:creationId xmlns:a16="http://schemas.microsoft.com/office/drawing/2014/main" id="{DDEB149D-9A64-41A7-9A1B-E0F72E236BC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39" name="TextBox 3238">
          <a:extLst>
            <a:ext uri="{FF2B5EF4-FFF2-40B4-BE49-F238E27FC236}">
              <a16:creationId xmlns:a16="http://schemas.microsoft.com/office/drawing/2014/main" id="{93D1DD5C-567A-43CC-8EF5-28CB5885C4D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40" name="TextBox 3239">
          <a:extLst>
            <a:ext uri="{FF2B5EF4-FFF2-40B4-BE49-F238E27FC236}">
              <a16:creationId xmlns:a16="http://schemas.microsoft.com/office/drawing/2014/main" id="{0A3E77BE-C34F-4C85-A04A-DF5D176C295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41" name="TextBox 3240">
          <a:extLst>
            <a:ext uri="{FF2B5EF4-FFF2-40B4-BE49-F238E27FC236}">
              <a16:creationId xmlns:a16="http://schemas.microsoft.com/office/drawing/2014/main" id="{8C5E50DA-D5A5-4011-AA9B-EBECBC33B89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42" name="TextBox 3241">
          <a:extLst>
            <a:ext uri="{FF2B5EF4-FFF2-40B4-BE49-F238E27FC236}">
              <a16:creationId xmlns:a16="http://schemas.microsoft.com/office/drawing/2014/main" id="{FC0CD304-EF7D-486A-850B-A3B0A3D6928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43" name="TextBox 3242">
          <a:extLst>
            <a:ext uri="{FF2B5EF4-FFF2-40B4-BE49-F238E27FC236}">
              <a16:creationId xmlns:a16="http://schemas.microsoft.com/office/drawing/2014/main" id="{34825DFF-02FD-43EF-B58F-93978D4A9CF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44" name="TextBox 3243">
          <a:extLst>
            <a:ext uri="{FF2B5EF4-FFF2-40B4-BE49-F238E27FC236}">
              <a16:creationId xmlns:a16="http://schemas.microsoft.com/office/drawing/2014/main" id="{7AD192D5-D465-4837-88A6-A54FBC3323A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45" name="TextBox 3244">
          <a:extLst>
            <a:ext uri="{FF2B5EF4-FFF2-40B4-BE49-F238E27FC236}">
              <a16:creationId xmlns:a16="http://schemas.microsoft.com/office/drawing/2014/main" id="{61593537-2F9A-40CA-8F3E-4314D5E75BC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46" name="TextBox 3245">
          <a:extLst>
            <a:ext uri="{FF2B5EF4-FFF2-40B4-BE49-F238E27FC236}">
              <a16:creationId xmlns:a16="http://schemas.microsoft.com/office/drawing/2014/main" id="{4D4C90C1-466B-4C3C-AD2D-A6D8362F8BA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47" name="TextBox 3246">
          <a:extLst>
            <a:ext uri="{FF2B5EF4-FFF2-40B4-BE49-F238E27FC236}">
              <a16:creationId xmlns:a16="http://schemas.microsoft.com/office/drawing/2014/main" id="{6C9E482D-BE51-46CB-9EB7-C07C077AD51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48" name="TextBox 3247">
          <a:extLst>
            <a:ext uri="{FF2B5EF4-FFF2-40B4-BE49-F238E27FC236}">
              <a16:creationId xmlns:a16="http://schemas.microsoft.com/office/drawing/2014/main" id="{F47A35DC-911C-4221-9E45-E18E50290508}"/>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49" name="TextBox 3248">
          <a:extLst>
            <a:ext uri="{FF2B5EF4-FFF2-40B4-BE49-F238E27FC236}">
              <a16:creationId xmlns:a16="http://schemas.microsoft.com/office/drawing/2014/main" id="{BA4BA733-731A-4162-9981-D83EDD9CF65F}"/>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50" name="TextBox 3249">
          <a:extLst>
            <a:ext uri="{FF2B5EF4-FFF2-40B4-BE49-F238E27FC236}">
              <a16:creationId xmlns:a16="http://schemas.microsoft.com/office/drawing/2014/main" id="{3DC301B3-7FC6-41D1-A37F-A94A81F4363C}"/>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51" name="TextBox 3250">
          <a:extLst>
            <a:ext uri="{FF2B5EF4-FFF2-40B4-BE49-F238E27FC236}">
              <a16:creationId xmlns:a16="http://schemas.microsoft.com/office/drawing/2014/main" id="{EBE6CE7E-3ADD-4E0F-984B-A422D4C8CAD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52" name="TextBox 3251">
          <a:extLst>
            <a:ext uri="{FF2B5EF4-FFF2-40B4-BE49-F238E27FC236}">
              <a16:creationId xmlns:a16="http://schemas.microsoft.com/office/drawing/2014/main" id="{5F49680F-280F-4DF2-8C93-1029705B8CD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53" name="TextBox 3252">
          <a:extLst>
            <a:ext uri="{FF2B5EF4-FFF2-40B4-BE49-F238E27FC236}">
              <a16:creationId xmlns:a16="http://schemas.microsoft.com/office/drawing/2014/main" id="{20171D6F-5F68-4FE4-8B47-4364944B1CB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54" name="TextBox 3253">
          <a:extLst>
            <a:ext uri="{FF2B5EF4-FFF2-40B4-BE49-F238E27FC236}">
              <a16:creationId xmlns:a16="http://schemas.microsoft.com/office/drawing/2014/main" id="{2B89A0AD-D350-41BA-A82C-EBBC41DD561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55" name="TextBox 3254">
          <a:extLst>
            <a:ext uri="{FF2B5EF4-FFF2-40B4-BE49-F238E27FC236}">
              <a16:creationId xmlns:a16="http://schemas.microsoft.com/office/drawing/2014/main" id="{825D3F00-7E3D-4F5E-ADB3-0DC55E1C852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56" name="TextBox 3255">
          <a:extLst>
            <a:ext uri="{FF2B5EF4-FFF2-40B4-BE49-F238E27FC236}">
              <a16:creationId xmlns:a16="http://schemas.microsoft.com/office/drawing/2014/main" id="{ECE9D794-94F7-4D8D-859E-E958ADFD901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57" name="TextBox 3256">
          <a:extLst>
            <a:ext uri="{FF2B5EF4-FFF2-40B4-BE49-F238E27FC236}">
              <a16:creationId xmlns:a16="http://schemas.microsoft.com/office/drawing/2014/main" id="{FC34E37D-425C-49E5-AA09-3CD19C16992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58" name="TextBox 3257">
          <a:extLst>
            <a:ext uri="{FF2B5EF4-FFF2-40B4-BE49-F238E27FC236}">
              <a16:creationId xmlns:a16="http://schemas.microsoft.com/office/drawing/2014/main" id="{FA88278B-3115-4CCA-8C87-7D8588627B7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59" name="TextBox 3258">
          <a:extLst>
            <a:ext uri="{FF2B5EF4-FFF2-40B4-BE49-F238E27FC236}">
              <a16:creationId xmlns:a16="http://schemas.microsoft.com/office/drawing/2014/main" id="{3836E1FE-7B80-4EBE-8BA8-2716AA142BA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60" name="TextBox 3259">
          <a:extLst>
            <a:ext uri="{FF2B5EF4-FFF2-40B4-BE49-F238E27FC236}">
              <a16:creationId xmlns:a16="http://schemas.microsoft.com/office/drawing/2014/main" id="{EDB29B3A-A449-45C2-90E7-D734A85C717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61" name="TextBox 3260">
          <a:extLst>
            <a:ext uri="{FF2B5EF4-FFF2-40B4-BE49-F238E27FC236}">
              <a16:creationId xmlns:a16="http://schemas.microsoft.com/office/drawing/2014/main" id="{60E62A95-9361-419E-95D1-2103DC32570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62" name="TextBox 3261">
          <a:extLst>
            <a:ext uri="{FF2B5EF4-FFF2-40B4-BE49-F238E27FC236}">
              <a16:creationId xmlns:a16="http://schemas.microsoft.com/office/drawing/2014/main" id="{1DFD7206-1E00-4C59-BF5A-AD8A26A8307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63" name="TextBox 3262">
          <a:extLst>
            <a:ext uri="{FF2B5EF4-FFF2-40B4-BE49-F238E27FC236}">
              <a16:creationId xmlns:a16="http://schemas.microsoft.com/office/drawing/2014/main" id="{D0D7A5EE-5670-4041-BE5D-9D4FE532D46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64" name="TextBox 3263">
          <a:extLst>
            <a:ext uri="{FF2B5EF4-FFF2-40B4-BE49-F238E27FC236}">
              <a16:creationId xmlns:a16="http://schemas.microsoft.com/office/drawing/2014/main" id="{608234EA-FB3A-4675-AAD4-B3C97DBE7FB6}"/>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65" name="TextBox 3264">
          <a:extLst>
            <a:ext uri="{FF2B5EF4-FFF2-40B4-BE49-F238E27FC236}">
              <a16:creationId xmlns:a16="http://schemas.microsoft.com/office/drawing/2014/main" id="{8808E084-8437-4129-96FE-DFD70D65558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66" name="TextBox 3265">
          <a:extLst>
            <a:ext uri="{FF2B5EF4-FFF2-40B4-BE49-F238E27FC236}">
              <a16:creationId xmlns:a16="http://schemas.microsoft.com/office/drawing/2014/main" id="{933D53C0-BC93-4D51-AC8C-778394E7CAF2}"/>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67" name="TextBox 3266">
          <a:extLst>
            <a:ext uri="{FF2B5EF4-FFF2-40B4-BE49-F238E27FC236}">
              <a16:creationId xmlns:a16="http://schemas.microsoft.com/office/drawing/2014/main" id="{4490CCA0-3D52-40EE-8F78-1084DA6BD33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68" name="TextBox 3267">
          <a:extLst>
            <a:ext uri="{FF2B5EF4-FFF2-40B4-BE49-F238E27FC236}">
              <a16:creationId xmlns:a16="http://schemas.microsoft.com/office/drawing/2014/main" id="{5215C2E4-B662-4292-8DA0-5A0EFD5159D2}"/>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69" name="TextBox 3268">
          <a:extLst>
            <a:ext uri="{FF2B5EF4-FFF2-40B4-BE49-F238E27FC236}">
              <a16:creationId xmlns:a16="http://schemas.microsoft.com/office/drawing/2014/main" id="{98B0FC16-CC75-44A2-B753-190B90F7BB1C}"/>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70" name="TextBox 3269">
          <a:extLst>
            <a:ext uri="{FF2B5EF4-FFF2-40B4-BE49-F238E27FC236}">
              <a16:creationId xmlns:a16="http://schemas.microsoft.com/office/drawing/2014/main" id="{31C88964-03D0-44FD-B1DE-3851A4ADFE4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71" name="TextBox 3270">
          <a:extLst>
            <a:ext uri="{FF2B5EF4-FFF2-40B4-BE49-F238E27FC236}">
              <a16:creationId xmlns:a16="http://schemas.microsoft.com/office/drawing/2014/main" id="{DC0F5CC2-1ACD-4A05-A4FD-4450E151D6B9}"/>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72" name="TextBox 3271">
          <a:extLst>
            <a:ext uri="{FF2B5EF4-FFF2-40B4-BE49-F238E27FC236}">
              <a16:creationId xmlns:a16="http://schemas.microsoft.com/office/drawing/2014/main" id="{B7CAE2EC-6A43-4768-B85E-EC7C2D62CBF6}"/>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73" name="TextBox 3272">
          <a:extLst>
            <a:ext uri="{FF2B5EF4-FFF2-40B4-BE49-F238E27FC236}">
              <a16:creationId xmlns:a16="http://schemas.microsoft.com/office/drawing/2014/main" id="{22870A58-AAF9-43A6-8BCC-E131C79FBC1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74" name="TextBox 3273">
          <a:extLst>
            <a:ext uri="{FF2B5EF4-FFF2-40B4-BE49-F238E27FC236}">
              <a16:creationId xmlns:a16="http://schemas.microsoft.com/office/drawing/2014/main" id="{F1C8B78B-BF68-4B3D-975E-5B5FF667B61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75" name="TextBox 3274">
          <a:extLst>
            <a:ext uri="{FF2B5EF4-FFF2-40B4-BE49-F238E27FC236}">
              <a16:creationId xmlns:a16="http://schemas.microsoft.com/office/drawing/2014/main" id="{3DE53BB6-AB90-4AF7-9288-D4E713436BE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76" name="TextBox 3275">
          <a:extLst>
            <a:ext uri="{FF2B5EF4-FFF2-40B4-BE49-F238E27FC236}">
              <a16:creationId xmlns:a16="http://schemas.microsoft.com/office/drawing/2014/main" id="{70D2FE6F-A3B9-45B5-AE5F-7F798ACC4A3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77" name="TextBox 3276">
          <a:extLst>
            <a:ext uri="{FF2B5EF4-FFF2-40B4-BE49-F238E27FC236}">
              <a16:creationId xmlns:a16="http://schemas.microsoft.com/office/drawing/2014/main" id="{F3ACB31F-ED1D-4398-A550-BB84E1C676E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78" name="TextBox 3277">
          <a:extLst>
            <a:ext uri="{FF2B5EF4-FFF2-40B4-BE49-F238E27FC236}">
              <a16:creationId xmlns:a16="http://schemas.microsoft.com/office/drawing/2014/main" id="{010809B0-2E3D-4F3E-BA66-8800A1125A25}"/>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79" name="TextBox 3278">
          <a:extLst>
            <a:ext uri="{FF2B5EF4-FFF2-40B4-BE49-F238E27FC236}">
              <a16:creationId xmlns:a16="http://schemas.microsoft.com/office/drawing/2014/main" id="{92368BBF-2C84-4777-9D67-7026A8255A16}"/>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80" name="TextBox 3279">
          <a:extLst>
            <a:ext uri="{FF2B5EF4-FFF2-40B4-BE49-F238E27FC236}">
              <a16:creationId xmlns:a16="http://schemas.microsoft.com/office/drawing/2014/main" id="{EBE37BB3-4E79-4615-8D51-AC6B06231A46}"/>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81" name="TextBox 3280">
          <a:extLst>
            <a:ext uri="{FF2B5EF4-FFF2-40B4-BE49-F238E27FC236}">
              <a16:creationId xmlns:a16="http://schemas.microsoft.com/office/drawing/2014/main" id="{E6090541-E3BC-4154-B42B-AC209688A946}"/>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82" name="TextBox 3281">
          <a:extLst>
            <a:ext uri="{FF2B5EF4-FFF2-40B4-BE49-F238E27FC236}">
              <a16:creationId xmlns:a16="http://schemas.microsoft.com/office/drawing/2014/main" id="{49FAD721-D296-448F-A541-89270368BC08}"/>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83" name="TextBox 3282">
          <a:extLst>
            <a:ext uri="{FF2B5EF4-FFF2-40B4-BE49-F238E27FC236}">
              <a16:creationId xmlns:a16="http://schemas.microsoft.com/office/drawing/2014/main" id="{84EDCC0C-7E1A-4844-B590-EA28B76ECD4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84" name="TextBox 3283">
          <a:extLst>
            <a:ext uri="{FF2B5EF4-FFF2-40B4-BE49-F238E27FC236}">
              <a16:creationId xmlns:a16="http://schemas.microsoft.com/office/drawing/2014/main" id="{114D0D7D-3593-4473-A9EA-3302D9F5872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85" name="TextBox 3284">
          <a:extLst>
            <a:ext uri="{FF2B5EF4-FFF2-40B4-BE49-F238E27FC236}">
              <a16:creationId xmlns:a16="http://schemas.microsoft.com/office/drawing/2014/main" id="{CAF482D9-6417-4C16-B15D-B88EB0A5811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286" name="TextBox 3285">
          <a:extLst>
            <a:ext uri="{FF2B5EF4-FFF2-40B4-BE49-F238E27FC236}">
              <a16:creationId xmlns:a16="http://schemas.microsoft.com/office/drawing/2014/main" id="{38D143A9-6952-4B37-B7E1-1F77F9AA405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87" name="TextBox 3286">
          <a:extLst>
            <a:ext uri="{FF2B5EF4-FFF2-40B4-BE49-F238E27FC236}">
              <a16:creationId xmlns:a16="http://schemas.microsoft.com/office/drawing/2014/main" id="{CDD1C55C-73FE-4882-B85B-94FF4592231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88" name="TextBox 3287">
          <a:extLst>
            <a:ext uri="{FF2B5EF4-FFF2-40B4-BE49-F238E27FC236}">
              <a16:creationId xmlns:a16="http://schemas.microsoft.com/office/drawing/2014/main" id="{6904E0B3-49A6-4957-989F-0CE51684493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89" name="TextBox 3288">
          <a:extLst>
            <a:ext uri="{FF2B5EF4-FFF2-40B4-BE49-F238E27FC236}">
              <a16:creationId xmlns:a16="http://schemas.microsoft.com/office/drawing/2014/main" id="{B3D855A3-3B5A-402F-8F7A-B941D59E258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90" name="TextBox 3289">
          <a:extLst>
            <a:ext uri="{FF2B5EF4-FFF2-40B4-BE49-F238E27FC236}">
              <a16:creationId xmlns:a16="http://schemas.microsoft.com/office/drawing/2014/main" id="{D67FC32C-7D7B-4B24-9DF3-21FF874E068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91" name="TextBox 3290">
          <a:extLst>
            <a:ext uri="{FF2B5EF4-FFF2-40B4-BE49-F238E27FC236}">
              <a16:creationId xmlns:a16="http://schemas.microsoft.com/office/drawing/2014/main" id="{8C50F999-4AD4-48F5-8074-0A27D62916D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92" name="TextBox 3291">
          <a:extLst>
            <a:ext uri="{FF2B5EF4-FFF2-40B4-BE49-F238E27FC236}">
              <a16:creationId xmlns:a16="http://schemas.microsoft.com/office/drawing/2014/main" id="{03679864-7131-4BF8-A1DA-312C5AF5F63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93" name="TextBox 3292">
          <a:extLst>
            <a:ext uri="{FF2B5EF4-FFF2-40B4-BE49-F238E27FC236}">
              <a16:creationId xmlns:a16="http://schemas.microsoft.com/office/drawing/2014/main" id="{32380879-540C-4CA3-B720-C40C901DA4F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94" name="TextBox 3293">
          <a:extLst>
            <a:ext uri="{FF2B5EF4-FFF2-40B4-BE49-F238E27FC236}">
              <a16:creationId xmlns:a16="http://schemas.microsoft.com/office/drawing/2014/main" id="{4429A481-8A35-4ADD-9884-04618765B41F}"/>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95" name="TextBox 3294">
          <a:extLst>
            <a:ext uri="{FF2B5EF4-FFF2-40B4-BE49-F238E27FC236}">
              <a16:creationId xmlns:a16="http://schemas.microsoft.com/office/drawing/2014/main" id="{105F5258-64DA-4A8E-B26B-C9B9DFD197F2}"/>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96" name="TextBox 3295">
          <a:extLst>
            <a:ext uri="{FF2B5EF4-FFF2-40B4-BE49-F238E27FC236}">
              <a16:creationId xmlns:a16="http://schemas.microsoft.com/office/drawing/2014/main" id="{72E53BA8-3D72-4603-96B4-83C59D3C0617}"/>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97" name="TextBox 3296">
          <a:extLst>
            <a:ext uri="{FF2B5EF4-FFF2-40B4-BE49-F238E27FC236}">
              <a16:creationId xmlns:a16="http://schemas.microsoft.com/office/drawing/2014/main" id="{020B3B8E-AC77-4EE9-8C41-0CFEC0129EB1}"/>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98" name="TextBox 3297">
          <a:extLst>
            <a:ext uri="{FF2B5EF4-FFF2-40B4-BE49-F238E27FC236}">
              <a16:creationId xmlns:a16="http://schemas.microsoft.com/office/drawing/2014/main" id="{E738305F-8373-4866-BA9C-94FFC7AA903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299" name="TextBox 3298">
          <a:extLst>
            <a:ext uri="{FF2B5EF4-FFF2-40B4-BE49-F238E27FC236}">
              <a16:creationId xmlns:a16="http://schemas.microsoft.com/office/drawing/2014/main" id="{C13442BB-7341-4791-A42F-3AFF70BE1BD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00" name="TextBox 3299">
          <a:extLst>
            <a:ext uri="{FF2B5EF4-FFF2-40B4-BE49-F238E27FC236}">
              <a16:creationId xmlns:a16="http://schemas.microsoft.com/office/drawing/2014/main" id="{0250ECD0-0ACD-4EE7-97E3-2782404C51B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01" name="TextBox 3300">
          <a:extLst>
            <a:ext uri="{FF2B5EF4-FFF2-40B4-BE49-F238E27FC236}">
              <a16:creationId xmlns:a16="http://schemas.microsoft.com/office/drawing/2014/main" id="{27892B19-8341-4171-9E60-AD3EC3B09B1A}"/>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02" name="TextBox 3301">
          <a:extLst>
            <a:ext uri="{FF2B5EF4-FFF2-40B4-BE49-F238E27FC236}">
              <a16:creationId xmlns:a16="http://schemas.microsoft.com/office/drawing/2014/main" id="{FA1237CA-9D3A-4684-925E-85C6CAFBE903}"/>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03" name="TextBox 3302">
          <a:extLst>
            <a:ext uri="{FF2B5EF4-FFF2-40B4-BE49-F238E27FC236}">
              <a16:creationId xmlns:a16="http://schemas.microsoft.com/office/drawing/2014/main" id="{73743D38-0C24-4D26-BE41-2DBB8A04637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04" name="TextBox 3303">
          <a:extLst>
            <a:ext uri="{FF2B5EF4-FFF2-40B4-BE49-F238E27FC236}">
              <a16:creationId xmlns:a16="http://schemas.microsoft.com/office/drawing/2014/main" id="{4BF36871-CC74-4FD8-AA60-ED5382FEC07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05" name="TextBox 3304">
          <a:extLst>
            <a:ext uri="{FF2B5EF4-FFF2-40B4-BE49-F238E27FC236}">
              <a16:creationId xmlns:a16="http://schemas.microsoft.com/office/drawing/2014/main" id="{578CF114-B42B-4A34-9413-C13052062DD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06" name="TextBox 3305">
          <a:extLst>
            <a:ext uri="{FF2B5EF4-FFF2-40B4-BE49-F238E27FC236}">
              <a16:creationId xmlns:a16="http://schemas.microsoft.com/office/drawing/2014/main" id="{254F5D24-4631-4587-A2EC-F0EF153A791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07" name="TextBox 3306">
          <a:extLst>
            <a:ext uri="{FF2B5EF4-FFF2-40B4-BE49-F238E27FC236}">
              <a16:creationId xmlns:a16="http://schemas.microsoft.com/office/drawing/2014/main" id="{CA9BC9B2-1987-4857-A0D8-54FEE53C58A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08" name="TextBox 3307">
          <a:extLst>
            <a:ext uri="{FF2B5EF4-FFF2-40B4-BE49-F238E27FC236}">
              <a16:creationId xmlns:a16="http://schemas.microsoft.com/office/drawing/2014/main" id="{C411B2B0-D6A4-48BE-8388-028CDAAC766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09" name="TextBox 3308">
          <a:extLst>
            <a:ext uri="{FF2B5EF4-FFF2-40B4-BE49-F238E27FC236}">
              <a16:creationId xmlns:a16="http://schemas.microsoft.com/office/drawing/2014/main" id="{EE2453F5-EC53-46E8-BF25-4841678B30C9}"/>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10" name="TextBox 3309">
          <a:extLst>
            <a:ext uri="{FF2B5EF4-FFF2-40B4-BE49-F238E27FC236}">
              <a16:creationId xmlns:a16="http://schemas.microsoft.com/office/drawing/2014/main" id="{A1736CC1-A5EB-4C26-A19F-84050BE053E3}"/>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11" name="TextBox 3310">
          <a:extLst>
            <a:ext uri="{FF2B5EF4-FFF2-40B4-BE49-F238E27FC236}">
              <a16:creationId xmlns:a16="http://schemas.microsoft.com/office/drawing/2014/main" id="{FA1DCC48-F8F9-494B-9965-F8FC8FBCA3B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12" name="TextBox 3311">
          <a:extLst>
            <a:ext uri="{FF2B5EF4-FFF2-40B4-BE49-F238E27FC236}">
              <a16:creationId xmlns:a16="http://schemas.microsoft.com/office/drawing/2014/main" id="{431A28C9-53D9-46E6-B924-39B4817C609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13" name="TextBox 3312">
          <a:extLst>
            <a:ext uri="{FF2B5EF4-FFF2-40B4-BE49-F238E27FC236}">
              <a16:creationId xmlns:a16="http://schemas.microsoft.com/office/drawing/2014/main" id="{EA7D2B33-337E-46F6-80D2-2387228DFBA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14" name="TextBox 3313">
          <a:extLst>
            <a:ext uri="{FF2B5EF4-FFF2-40B4-BE49-F238E27FC236}">
              <a16:creationId xmlns:a16="http://schemas.microsoft.com/office/drawing/2014/main" id="{9D80CD4D-BCFF-4CEA-9BAA-11F9571D144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15" name="TextBox 3314">
          <a:extLst>
            <a:ext uri="{FF2B5EF4-FFF2-40B4-BE49-F238E27FC236}">
              <a16:creationId xmlns:a16="http://schemas.microsoft.com/office/drawing/2014/main" id="{04AACC1B-99C4-4AE1-97BF-0DA10670164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16" name="TextBox 3315">
          <a:extLst>
            <a:ext uri="{FF2B5EF4-FFF2-40B4-BE49-F238E27FC236}">
              <a16:creationId xmlns:a16="http://schemas.microsoft.com/office/drawing/2014/main" id="{F25D7A75-1FCE-41B4-85D8-5DC68C230205}"/>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17" name="TextBox 3316">
          <a:extLst>
            <a:ext uri="{FF2B5EF4-FFF2-40B4-BE49-F238E27FC236}">
              <a16:creationId xmlns:a16="http://schemas.microsoft.com/office/drawing/2014/main" id="{A13DB585-A6E8-44BF-A32A-5BAFAA1D2FC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18" name="TextBox 3317">
          <a:extLst>
            <a:ext uri="{FF2B5EF4-FFF2-40B4-BE49-F238E27FC236}">
              <a16:creationId xmlns:a16="http://schemas.microsoft.com/office/drawing/2014/main" id="{2210A927-A0E6-4D02-811F-E066A150543F}"/>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19" name="TextBox 3318">
          <a:extLst>
            <a:ext uri="{FF2B5EF4-FFF2-40B4-BE49-F238E27FC236}">
              <a16:creationId xmlns:a16="http://schemas.microsoft.com/office/drawing/2014/main" id="{C623E3D5-39A1-4923-9AD8-91005BE0541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20" name="TextBox 3319">
          <a:extLst>
            <a:ext uri="{FF2B5EF4-FFF2-40B4-BE49-F238E27FC236}">
              <a16:creationId xmlns:a16="http://schemas.microsoft.com/office/drawing/2014/main" id="{01F02CC5-DF62-496E-8990-00EB36D8A47E}"/>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21" name="TextBox 3320">
          <a:extLst>
            <a:ext uri="{FF2B5EF4-FFF2-40B4-BE49-F238E27FC236}">
              <a16:creationId xmlns:a16="http://schemas.microsoft.com/office/drawing/2014/main" id="{5FC6635A-4B15-487D-8AAC-4BD5DBA9FB4F}"/>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22" name="TextBox 3321">
          <a:extLst>
            <a:ext uri="{FF2B5EF4-FFF2-40B4-BE49-F238E27FC236}">
              <a16:creationId xmlns:a16="http://schemas.microsoft.com/office/drawing/2014/main" id="{1BFE865F-42D8-442C-A62E-E7738A01A004}"/>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23" name="TextBox 3322">
          <a:extLst>
            <a:ext uri="{FF2B5EF4-FFF2-40B4-BE49-F238E27FC236}">
              <a16:creationId xmlns:a16="http://schemas.microsoft.com/office/drawing/2014/main" id="{45B0592B-F28D-4DA4-B9D3-201E482E08AC}"/>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24" name="TextBox 3323">
          <a:extLst>
            <a:ext uri="{FF2B5EF4-FFF2-40B4-BE49-F238E27FC236}">
              <a16:creationId xmlns:a16="http://schemas.microsoft.com/office/drawing/2014/main" id="{00C1C15C-4C37-4A44-8767-1A5008F83C21}"/>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25" name="TextBox 3324">
          <a:extLst>
            <a:ext uri="{FF2B5EF4-FFF2-40B4-BE49-F238E27FC236}">
              <a16:creationId xmlns:a16="http://schemas.microsoft.com/office/drawing/2014/main" id="{C56C09F4-AA55-4BFF-844D-13BDAC5163ED}"/>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26" name="TextBox 3325">
          <a:extLst>
            <a:ext uri="{FF2B5EF4-FFF2-40B4-BE49-F238E27FC236}">
              <a16:creationId xmlns:a16="http://schemas.microsoft.com/office/drawing/2014/main" id="{ACE63862-2414-4289-AAF7-9501CDFE59F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27" name="TextBox 3326">
          <a:extLst>
            <a:ext uri="{FF2B5EF4-FFF2-40B4-BE49-F238E27FC236}">
              <a16:creationId xmlns:a16="http://schemas.microsoft.com/office/drawing/2014/main" id="{751665D2-C919-49B7-BCD5-EDB6D8D2C83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28" name="TextBox 3327">
          <a:extLst>
            <a:ext uri="{FF2B5EF4-FFF2-40B4-BE49-F238E27FC236}">
              <a16:creationId xmlns:a16="http://schemas.microsoft.com/office/drawing/2014/main" id="{E5A58935-DD3E-4A13-904A-D75B55B5BC7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29" name="TextBox 3328">
          <a:extLst>
            <a:ext uri="{FF2B5EF4-FFF2-40B4-BE49-F238E27FC236}">
              <a16:creationId xmlns:a16="http://schemas.microsoft.com/office/drawing/2014/main" id="{5E020CDE-98FD-4BDD-B54E-A41C21ABD5F2}"/>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30" name="TextBox 3329">
          <a:extLst>
            <a:ext uri="{FF2B5EF4-FFF2-40B4-BE49-F238E27FC236}">
              <a16:creationId xmlns:a16="http://schemas.microsoft.com/office/drawing/2014/main" id="{C245C2B5-4797-4197-B7A9-A848B31698CF}"/>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31" name="TextBox 3330">
          <a:extLst>
            <a:ext uri="{FF2B5EF4-FFF2-40B4-BE49-F238E27FC236}">
              <a16:creationId xmlns:a16="http://schemas.microsoft.com/office/drawing/2014/main" id="{980D34A6-AF4E-4B0C-A47A-C16C210A2F49}"/>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32" name="TextBox 3331">
          <a:extLst>
            <a:ext uri="{FF2B5EF4-FFF2-40B4-BE49-F238E27FC236}">
              <a16:creationId xmlns:a16="http://schemas.microsoft.com/office/drawing/2014/main" id="{6AD6921E-FACD-4914-B87C-4BBC58C4E1F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33" name="TextBox 3332">
          <a:extLst>
            <a:ext uri="{FF2B5EF4-FFF2-40B4-BE49-F238E27FC236}">
              <a16:creationId xmlns:a16="http://schemas.microsoft.com/office/drawing/2014/main" id="{A4EDB2AC-48FD-4B87-A8E4-89B72B85DB1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34" name="TextBox 3333">
          <a:extLst>
            <a:ext uri="{FF2B5EF4-FFF2-40B4-BE49-F238E27FC236}">
              <a16:creationId xmlns:a16="http://schemas.microsoft.com/office/drawing/2014/main" id="{6C6A3FE9-710F-4286-AAFE-5C049A60122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35" name="TextBox 3334">
          <a:extLst>
            <a:ext uri="{FF2B5EF4-FFF2-40B4-BE49-F238E27FC236}">
              <a16:creationId xmlns:a16="http://schemas.microsoft.com/office/drawing/2014/main" id="{2559C06A-8E56-45E9-8662-58070EB25532}"/>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36" name="TextBox 3335">
          <a:extLst>
            <a:ext uri="{FF2B5EF4-FFF2-40B4-BE49-F238E27FC236}">
              <a16:creationId xmlns:a16="http://schemas.microsoft.com/office/drawing/2014/main" id="{328F3108-E9A1-40F0-95BF-B2C86F6763D4}"/>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37" name="TextBox 3336">
          <a:extLst>
            <a:ext uri="{FF2B5EF4-FFF2-40B4-BE49-F238E27FC236}">
              <a16:creationId xmlns:a16="http://schemas.microsoft.com/office/drawing/2014/main" id="{FD5B8008-B17A-446A-A130-10999569A0D8}"/>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38" name="TextBox 3337">
          <a:extLst>
            <a:ext uri="{FF2B5EF4-FFF2-40B4-BE49-F238E27FC236}">
              <a16:creationId xmlns:a16="http://schemas.microsoft.com/office/drawing/2014/main" id="{FB8DC9CA-5F86-4028-81C5-A85EC93F4BA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39" name="TextBox 3338">
          <a:extLst>
            <a:ext uri="{FF2B5EF4-FFF2-40B4-BE49-F238E27FC236}">
              <a16:creationId xmlns:a16="http://schemas.microsoft.com/office/drawing/2014/main" id="{A9470AC0-DE50-4E17-8E94-85F3A295B7E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40" name="TextBox 3339">
          <a:extLst>
            <a:ext uri="{FF2B5EF4-FFF2-40B4-BE49-F238E27FC236}">
              <a16:creationId xmlns:a16="http://schemas.microsoft.com/office/drawing/2014/main" id="{B5EF0D1C-73B6-4636-90D7-65D79EDB83D0}"/>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41" name="TextBox 3340">
          <a:extLst>
            <a:ext uri="{FF2B5EF4-FFF2-40B4-BE49-F238E27FC236}">
              <a16:creationId xmlns:a16="http://schemas.microsoft.com/office/drawing/2014/main" id="{15ECD57F-A14D-46ED-875B-5C8725B3AC71}"/>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42" name="TextBox 3341">
          <a:extLst>
            <a:ext uri="{FF2B5EF4-FFF2-40B4-BE49-F238E27FC236}">
              <a16:creationId xmlns:a16="http://schemas.microsoft.com/office/drawing/2014/main" id="{013B0CF2-4677-4693-9853-F6D2FB2215B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43" name="TextBox 3342">
          <a:extLst>
            <a:ext uri="{FF2B5EF4-FFF2-40B4-BE49-F238E27FC236}">
              <a16:creationId xmlns:a16="http://schemas.microsoft.com/office/drawing/2014/main" id="{C1B66853-947F-4B92-8A17-B0A2442A2430}"/>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44" name="TextBox 3343">
          <a:extLst>
            <a:ext uri="{FF2B5EF4-FFF2-40B4-BE49-F238E27FC236}">
              <a16:creationId xmlns:a16="http://schemas.microsoft.com/office/drawing/2014/main" id="{ABA8BD97-58A4-4E3A-A2A7-7D5D68B94FB4}"/>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45" name="TextBox 3344">
          <a:extLst>
            <a:ext uri="{FF2B5EF4-FFF2-40B4-BE49-F238E27FC236}">
              <a16:creationId xmlns:a16="http://schemas.microsoft.com/office/drawing/2014/main" id="{1C7100BE-60B8-413B-8631-BFFA3DEA0EC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46" name="TextBox 3345">
          <a:extLst>
            <a:ext uri="{FF2B5EF4-FFF2-40B4-BE49-F238E27FC236}">
              <a16:creationId xmlns:a16="http://schemas.microsoft.com/office/drawing/2014/main" id="{DD6602B8-F616-446B-8B82-5AF9815D76F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47" name="TextBox 3346">
          <a:extLst>
            <a:ext uri="{FF2B5EF4-FFF2-40B4-BE49-F238E27FC236}">
              <a16:creationId xmlns:a16="http://schemas.microsoft.com/office/drawing/2014/main" id="{0F6D3A87-1AED-4B70-8B82-50ED78E50A0A}"/>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48" name="TextBox 3347">
          <a:extLst>
            <a:ext uri="{FF2B5EF4-FFF2-40B4-BE49-F238E27FC236}">
              <a16:creationId xmlns:a16="http://schemas.microsoft.com/office/drawing/2014/main" id="{09E72E7D-5A3D-47F8-A117-4218F3473BF7}"/>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49" name="TextBox 3348">
          <a:extLst>
            <a:ext uri="{FF2B5EF4-FFF2-40B4-BE49-F238E27FC236}">
              <a16:creationId xmlns:a16="http://schemas.microsoft.com/office/drawing/2014/main" id="{5DCD21E7-BFBE-46EF-B408-B10044F48699}"/>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0</xdr:colOff>
      <xdr:row>28</xdr:row>
      <xdr:rowOff>0</xdr:rowOff>
    </xdr:from>
    <xdr:ext cx="65" cy="172227"/>
    <xdr:sp macro="" textlink="">
      <xdr:nvSpPr>
        <xdr:cNvPr id="3350" name="TextBox 3349">
          <a:extLst>
            <a:ext uri="{FF2B5EF4-FFF2-40B4-BE49-F238E27FC236}">
              <a16:creationId xmlns:a16="http://schemas.microsoft.com/office/drawing/2014/main" id="{F8DF80E1-AF01-471F-85D5-37D61483747B}"/>
            </a:ext>
          </a:extLst>
        </xdr:cNvPr>
        <xdr:cNvSpPr txBox="1"/>
      </xdr:nvSpPr>
      <xdr:spPr>
        <a:xfrm>
          <a:off x="26825864"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51" name="TextBox 3350">
          <a:extLst>
            <a:ext uri="{FF2B5EF4-FFF2-40B4-BE49-F238E27FC236}">
              <a16:creationId xmlns:a16="http://schemas.microsoft.com/office/drawing/2014/main" id="{DDBF2B73-1927-4BB9-A363-1B996F1EF82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52" name="TextBox 3351">
          <a:extLst>
            <a:ext uri="{FF2B5EF4-FFF2-40B4-BE49-F238E27FC236}">
              <a16:creationId xmlns:a16="http://schemas.microsoft.com/office/drawing/2014/main" id="{677B61D4-77D3-495F-AFB4-01FCC8B9AC0E}"/>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53" name="TextBox 3352">
          <a:extLst>
            <a:ext uri="{FF2B5EF4-FFF2-40B4-BE49-F238E27FC236}">
              <a16:creationId xmlns:a16="http://schemas.microsoft.com/office/drawing/2014/main" id="{0DCD92A5-9521-455A-B84B-9F8D59206FB8}"/>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54" name="TextBox 3353">
          <a:extLst>
            <a:ext uri="{FF2B5EF4-FFF2-40B4-BE49-F238E27FC236}">
              <a16:creationId xmlns:a16="http://schemas.microsoft.com/office/drawing/2014/main" id="{1860A826-0A0D-4ABA-878C-E8E45CF576BD}"/>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55" name="TextBox 3354">
          <a:extLst>
            <a:ext uri="{FF2B5EF4-FFF2-40B4-BE49-F238E27FC236}">
              <a16:creationId xmlns:a16="http://schemas.microsoft.com/office/drawing/2014/main" id="{37ABE55C-2701-4454-A27F-518CDD676D54}"/>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56" name="TextBox 3355">
          <a:extLst>
            <a:ext uri="{FF2B5EF4-FFF2-40B4-BE49-F238E27FC236}">
              <a16:creationId xmlns:a16="http://schemas.microsoft.com/office/drawing/2014/main" id="{B78D9474-39B2-4300-AFE7-553A5F7B7FF7}"/>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57" name="TextBox 3356">
          <a:extLst>
            <a:ext uri="{FF2B5EF4-FFF2-40B4-BE49-F238E27FC236}">
              <a16:creationId xmlns:a16="http://schemas.microsoft.com/office/drawing/2014/main" id="{78624CA4-EAAE-43E6-89AA-6D4FAFBA402B}"/>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58" name="TextBox 3357">
          <a:extLst>
            <a:ext uri="{FF2B5EF4-FFF2-40B4-BE49-F238E27FC236}">
              <a16:creationId xmlns:a16="http://schemas.microsoft.com/office/drawing/2014/main" id="{1D58C612-2394-455D-B558-16559936E856}"/>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28</xdr:row>
      <xdr:rowOff>0</xdr:rowOff>
    </xdr:from>
    <xdr:ext cx="65" cy="172227"/>
    <xdr:sp macro="" textlink="">
      <xdr:nvSpPr>
        <xdr:cNvPr id="3359" name="TextBox 3358">
          <a:extLst>
            <a:ext uri="{FF2B5EF4-FFF2-40B4-BE49-F238E27FC236}">
              <a16:creationId xmlns:a16="http://schemas.microsoft.com/office/drawing/2014/main" id="{9A162729-FEBC-40C9-8D1A-3B2F4764EE4C}"/>
            </a:ext>
          </a:extLst>
        </xdr:cNvPr>
        <xdr:cNvSpPr txBox="1"/>
      </xdr:nvSpPr>
      <xdr:spPr>
        <a:xfrm>
          <a:off x="30301928" y="360564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30</xdr:row>
      <xdr:rowOff>0</xdr:rowOff>
    </xdr:from>
    <xdr:ext cx="65" cy="172227"/>
    <xdr:sp macro="" textlink="">
      <xdr:nvSpPr>
        <xdr:cNvPr id="3360" name="TextBox 3359">
          <a:extLst>
            <a:ext uri="{FF2B5EF4-FFF2-40B4-BE49-F238E27FC236}">
              <a16:creationId xmlns:a16="http://schemas.microsoft.com/office/drawing/2014/main" id="{5816BA76-3529-4054-BBB6-09E3AFEDB38D}"/>
            </a:ext>
          </a:extLst>
        </xdr:cNvPr>
        <xdr:cNvSpPr txBox="1"/>
      </xdr:nvSpPr>
      <xdr:spPr>
        <a:xfrm>
          <a:off x="30301928" y="37234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30</xdr:row>
      <xdr:rowOff>0</xdr:rowOff>
    </xdr:from>
    <xdr:ext cx="65" cy="172227"/>
    <xdr:sp macro="" textlink="">
      <xdr:nvSpPr>
        <xdr:cNvPr id="3361" name="TextBox 3360">
          <a:extLst>
            <a:ext uri="{FF2B5EF4-FFF2-40B4-BE49-F238E27FC236}">
              <a16:creationId xmlns:a16="http://schemas.microsoft.com/office/drawing/2014/main" id="{CFB9661D-7DF3-45FF-AAD6-08939DE24642}"/>
            </a:ext>
          </a:extLst>
        </xdr:cNvPr>
        <xdr:cNvSpPr txBox="1"/>
      </xdr:nvSpPr>
      <xdr:spPr>
        <a:xfrm>
          <a:off x="30301928" y="37234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30</xdr:row>
      <xdr:rowOff>0</xdr:rowOff>
    </xdr:from>
    <xdr:ext cx="65" cy="172227"/>
    <xdr:sp macro="" textlink="">
      <xdr:nvSpPr>
        <xdr:cNvPr id="3362" name="TextBox 3361">
          <a:extLst>
            <a:ext uri="{FF2B5EF4-FFF2-40B4-BE49-F238E27FC236}">
              <a16:creationId xmlns:a16="http://schemas.microsoft.com/office/drawing/2014/main" id="{9142CEB4-76B2-48BF-A523-CEDC4054924B}"/>
            </a:ext>
          </a:extLst>
        </xdr:cNvPr>
        <xdr:cNvSpPr txBox="1"/>
      </xdr:nvSpPr>
      <xdr:spPr>
        <a:xfrm>
          <a:off x="30301928" y="37234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30</xdr:row>
      <xdr:rowOff>0</xdr:rowOff>
    </xdr:from>
    <xdr:ext cx="65" cy="172227"/>
    <xdr:sp macro="" textlink="">
      <xdr:nvSpPr>
        <xdr:cNvPr id="3363" name="TextBox 3362">
          <a:extLst>
            <a:ext uri="{FF2B5EF4-FFF2-40B4-BE49-F238E27FC236}">
              <a16:creationId xmlns:a16="http://schemas.microsoft.com/office/drawing/2014/main" id="{3865FD5B-CF67-4BFF-A69B-18C5E564A191}"/>
            </a:ext>
          </a:extLst>
        </xdr:cNvPr>
        <xdr:cNvSpPr txBox="1"/>
      </xdr:nvSpPr>
      <xdr:spPr>
        <a:xfrm>
          <a:off x="30301928" y="37234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30</xdr:row>
      <xdr:rowOff>0</xdr:rowOff>
    </xdr:from>
    <xdr:ext cx="65" cy="172227"/>
    <xdr:sp macro="" textlink="">
      <xdr:nvSpPr>
        <xdr:cNvPr id="3364" name="TextBox 3363">
          <a:extLst>
            <a:ext uri="{FF2B5EF4-FFF2-40B4-BE49-F238E27FC236}">
              <a16:creationId xmlns:a16="http://schemas.microsoft.com/office/drawing/2014/main" id="{AABE364A-E0D9-44A1-97EC-C47C8D2854C5}"/>
            </a:ext>
          </a:extLst>
        </xdr:cNvPr>
        <xdr:cNvSpPr txBox="1"/>
      </xdr:nvSpPr>
      <xdr:spPr>
        <a:xfrm>
          <a:off x="30301928" y="37234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30</xdr:row>
      <xdr:rowOff>0</xdr:rowOff>
    </xdr:from>
    <xdr:ext cx="65" cy="172227"/>
    <xdr:sp macro="" textlink="">
      <xdr:nvSpPr>
        <xdr:cNvPr id="3365" name="TextBox 3364">
          <a:extLst>
            <a:ext uri="{FF2B5EF4-FFF2-40B4-BE49-F238E27FC236}">
              <a16:creationId xmlns:a16="http://schemas.microsoft.com/office/drawing/2014/main" id="{08D9D0B6-DEF6-4827-9CAF-4B8868228D7C}"/>
            </a:ext>
          </a:extLst>
        </xdr:cNvPr>
        <xdr:cNvSpPr txBox="1"/>
      </xdr:nvSpPr>
      <xdr:spPr>
        <a:xfrm>
          <a:off x="30301928" y="37234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30</xdr:row>
      <xdr:rowOff>0</xdr:rowOff>
    </xdr:from>
    <xdr:ext cx="65" cy="172227"/>
    <xdr:sp macro="" textlink="">
      <xdr:nvSpPr>
        <xdr:cNvPr id="3366" name="TextBox 3365">
          <a:extLst>
            <a:ext uri="{FF2B5EF4-FFF2-40B4-BE49-F238E27FC236}">
              <a16:creationId xmlns:a16="http://schemas.microsoft.com/office/drawing/2014/main" id="{1B5F2403-12C3-4AB2-806D-C3E2C38AFF60}"/>
            </a:ext>
          </a:extLst>
        </xdr:cNvPr>
        <xdr:cNvSpPr txBox="1"/>
      </xdr:nvSpPr>
      <xdr:spPr>
        <a:xfrm>
          <a:off x="30301928" y="372340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37</xdr:row>
      <xdr:rowOff>0</xdr:rowOff>
    </xdr:from>
    <xdr:ext cx="65" cy="172227"/>
    <xdr:sp macro="" textlink="">
      <xdr:nvSpPr>
        <xdr:cNvPr id="3367" name="TextBox 3366">
          <a:extLst>
            <a:ext uri="{FF2B5EF4-FFF2-40B4-BE49-F238E27FC236}">
              <a16:creationId xmlns:a16="http://schemas.microsoft.com/office/drawing/2014/main" id="{18F1621A-AF81-42DB-B898-370EB6CECA78}"/>
            </a:ext>
          </a:extLst>
        </xdr:cNvPr>
        <xdr:cNvSpPr txBox="1"/>
      </xdr:nvSpPr>
      <xdr:spPr>
        <a:xfrm>
          <a:off x="30301928" y="43918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37</xdr:row>
      <xdr:rowOff>0</xdr:rowOff>
    </xdr:from>
    <xdr:ext cx="65" cy="172227"/>
    <xdr:sp macro="" textlink="">
      <xdr:nvSpPr>
        <xdr:cNvPr id="3368" name="TextBox 3367">
          <a:extLst>
            <a:ext uri="{FF2B5EF4-FFF2-40B4-BE49-F238E27FC236}">
              <a16:creationId xmlns:a16="http://schemas.microsoft.com/office/drawing/2014/main" id="{E05DEE2C-127D-4C67-80D9-5A9232EAE1BB}"/>
            </a:ext>
          </a:extLst>
        </xdr:cNvPr>
        <xdr:cNvSpPr txBox="1"/>
      </xdr:nvSpPr>
      <xdr:spPr>
        <a:xfrm>
          <a:off x="30301928" y="43918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3369" name="TextBox 3368">
          <a:extLst>
            <a:ext uri="{FF2B5EF4-FFF2-40B4-BE49-F238E27FC236}">
              <a16:creationId xmlns:a16="http://schemas.microsoft.com/office/drawing/2014/main" id="{2FDED2BE-6039-4698-A1A8-1615710B6B06}"/>
            </a:ext>
          </a:extLst>
        </xdr:cNvPr>
        <xdr:cNvSpPr txBox="1"/>
      </xdr:nvSpPr>
      <xdr:spPr>
        <a:xfrm>
          <a:off x="30301928" y="427239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36</xdr:row>
      <xdr:rowOff>0</xdr:rowOff>
    </xdr:from>
    <xdr:ext cx="65" cy="172227"/>
    <xdr:sp macro="" textlink="">
      <xdr:nvSpPr>
        <xdr:cNvPr id="3370" name="TextBox 3369">
          <a:extLst>
            <a:ext uri="{FF2B5EF4-FFF2-40B4-BE49-F238E27FC236}">
              <a16:creationId xmlns:a16="http://schemas.microsoft.com/office/drawing/2014/main" id="{E6050D3D-C193-4027-8210-7AA0B7B744EC}"/>
            </a:ext>
          </a:extLst>
        </xdr:cNvPr>
        <xdr:cNvSpPr txBox="1"/>
      </xdr:nvSpPr>
      <xdr:spPr>
        <a:xfrm>
          <a:off x="30301928" y="427239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3476064</xdr:colOff>
      <xdr:row>23</xdr:row>
      <xdr:rowOff>0</xdr:rowOff>
    </xdr:from>
    <xdr:ext cx="65" cy="172227"/>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3</xdr:row>
      <xdr:rowOff>0</xdr:rowOff>
    </xdr:from>
    <xdr:ext cx="65" cy="172227"/>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0" name="TextBox 19">
          <a:extLst>
            <a:ext uri="{FF2B5EF4-FFF2-40B4-BE49-F238E27FC236}">
              <a16:creationId xmlns:a16="http://schemas.microsoft.com/office/drawing/2014/main" id="{00000000-0008-0000-0000-000014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3" name="TextBox 22">
          <a:extLst>
            <a:ext uri="{FF2B5EF4-FFF2-40B4-BE49-F238E27FC236}">
              <a16:creationId xmlns:a16="http://schemas.microsoft.com/office/drawing/2014/main" id="{00000000-0008-0000-0000-000017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2280038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2280038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2280038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29" name="TextBox 28">
          <a:extLst>
            <a:ext uri="{FF2B5EF4-FFF2-40B4-BE49-F238E27FC236}">
              <a16:creationId xmlns:a16="http://schemas.microsoft.com/office/drawing/2014/main" id="{00000000-0008-0000-0000-00001D000000}"/>
            </a:ext>
          </a:extLst>
        </xdr:cNvPr>
        <xdr:cNvSpPr txBox="1"/>
      </xdr:nvSpPr>
      <xdr:spPr>
        <a:xfrm>
          <a:off x="2280038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30" name="TextBox 29">
          <a:extLst>
            <a:ext uri="{FF2B5EF4-FFF2-40B4-BE49-F238E27FC236}">
              <a16:creationId xmlns:a16="http://schemas.microsoft.com/office/drawing/2014/main" id="{00000000-0008-0000-0000-00001E000000}"/>
            </a:ext>
          </a:extLst>
        </xdr:cNvPr>
        <xdr:cNvSpPr txBox="1"/>
      </xdr:nvSpPr>
      <xdr:spPr>
        <a:xfrm>
          <a:off x="2280038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1" name="TextBox 30">
          <a:extLst>
            <a:ext uri="{FF2B5EF4-FFF2-40B4-BE49-F238E27FC236}">
              <a16:creationId xmlns:a16="http://schemas.microsoft.com/office/drawing/2014/main" id="{00000000-0008-0000-0000-00001F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4" name="TextBox 33">
          <a:extLst>
            <a:ext uri="{FF2B5EF4-FFF2-40B4-BE49-F238E27FC236}">
              <a16:creationId xmlns:a16="http://schemas.microsoft.com/office/drawing/2014/main" id="{00000000-0008-0000-0000-000022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5" name="TextBox 34">
          <a:extLst>
            <a:ext uri="{FF2B5EF4-FFF2-40B4-BE49-F238E27FC236}">
              <a16:creationId xmlns:a16="http://schemas.microsoft.com/office/drawing/2014/main" id="{00000000-0008-0000-0000-000023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7" name="TextBox 36">
          <a:extLst>
            <a:ext uri="{FF2B5EF4-FFF2-40B4-BE49-F238E27FC236}">
              <a16:creationId xmlns:a16="http://schemas.microsoft.com/office/drawing/2014/main" id="{00000000-0008-0000-0000-000025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3" name="TextBox 42">
          <a:extLst>
            <a:ext uri="{FF2B5EF4-FFF2-40B4-BE49-F238E27FC236}">
              <a16:creationId xmlns:a16="http://schemas.microsoft.com/office/drawing/2014/main" id="{00000000-0008-0000-0000-00002B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5" name="TextBox 44">
          <a:extLst>
            <a:ext uri="{FF2B5EF4-FFF2-40B4-BE49-F238E27FC236}">
              <a16:creationId xmlns:a16="http://schemas.microsoft.com/office/drawing/2014/main" id="{00000000-0008-0000-0000-00002D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49" name="TextBox 48">
          <a:extLst>
            <a:ext uri="{FF2B5EF4-FFF2-40B4-BE49-F238E27FC236}">
              <a16:creationId xmlns:a16="http://schemas.microsoft.com/office/drawing/2014/main" id="{00000000-0008-0000-0000-000031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0" name="TextBox 49">
          <a:extLst>
            <a:ext uri="{FF2B5EF4-FFF2-40B4-BE49-F238E27FC236}">
              <a16:creationId xmlns:a16="http://schemas.microsoft.com/office/drawing/2014/main" id="{00000000-0008-0000-0000-000032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1" name="TextBox 50">
          <a:extLst>
            <a:ext uri="{FF2B5EF4-FFF2-40B4-BE49-F238E27FC236}">
              <a16:creationId xmlns:a16="http://schemas.microsoft.com/office/drawing/2014/main" id="{00000000-0008-0000-0000-000033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3" name="TextBox 52">
          <a:extLst>
            <a:ext uri="{FF2B5EF4-FFF2-40B4-BE49-F238E27FC236}">
              <a16:creationId xmlns:a16="http://schemas.microsoft.com/office/drawing/2014/main" id="{00000000-0008-0000-0000-000035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5" name="TextBox 54">
          <a:extLst>
            <a:ext uri="{FF2B5EF4-FFF2-40B4-BE49-F238E27FC236}">
              <a16:creationId xmlns:a16="http://schemas.microsoft.com/office/drawing/2014/main" id="{00000000-0008-0000-0000-000037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6" name="TextBox 55">
          <a:extLst>
            <a:ext uri="{FF2B5EF4-FFF2-40B4-BE49-F238E27FC236}">
              <a16:creationId xmlns:a16="http://schemas.microsoft.com/office/drawing/2014/main" id="{00000000-0008-0000-0000-000038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7" name="TextBox 56">
          <a:extLst>
            <a:ext uri="{FF2B5EF4-FFF2-40B4-BE49-F238E27FC236}">
              <a16:creationId xmlns:a16="http://schemas.microsoft.com/office/drawing/2014/main" id="{00000000-0008-0000-0000-000039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59" name="TextBox 58">
          <a:extLst>
            <a:ext uri="{FF2B5EF4-FFF2-40B4-BE49-F238E27FC236}">
              <a16:creationId xmlns:a16="http://schemas.microsoft.com/office/drawing/2014/main" id="{00000000-0008-0000-0000-00003B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0" name="TextBox 59">
          <a:extLst>
            <a:ext uri="{FF2B5EF4-FFF2-40B4-BE49-F238E27FC236}">
              <a16:creationId xmlns:a16="http://schemas.microsoft.com/office/drawing/2014/main" id="{00000000-0008-0000-0000-00003C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1" name="TextBox 60">
          <a:extLst>
            <a:ext uri="{FF2B5EF4-FFF2-40B4-BE49-F238E27FC236}">
              <a16:creationId xmlns:a16="http://schemas.microsoft.com/office/drawing/2014/main" id="{00000000-0008-0000-0000-00003D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2" name="TextBox 61">
          <a:extLst>
            <a:ext uri="{FF2B5EF4-FFF2-40B4-BE49-F238E27FC236}">
              <a16:creationId xmlns:a16="http://schemas.microsoft.com/office/drawing/2014/main" id="{00000000-0008-0000-0000-00003E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3" name="TextBox 62">
          <a:extLst>
            <a:ext uri="{FF2B5EF4-FFF2-40B4-BE49-F238E27FC236}">
              <a16:creationId xmlns:a16="http://schemas.microsoft.com/office/drawing/2014/main" id="{00000000-0008-0000-0000-00003F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4" name="TextBox 63">
          <a:extLst>
            <a:ext uri="{FF2B5EF4-FFF2-40B4-BE49-F238E27FC236}">
              <a16:creationId xmlns:a16="http://schemas.microsoft.com/office/drawing/2014/main" id="{00000000-0008-0000-0000-000040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5" name="TextBox 64">
          <a:extLst>
            <a:ext uri="{FF2B5EF4-FFF2-40B4-BE49-F238E27FC236}">
              <a16:creationId xmlns:a16="http://schemas.microsoft.com/office/drawing/2014/main" id="{00000000-0008-0000-0000-000041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6" name="TextBox 65">
          <a:extLst>
            <a:ext uri="{FF2B5EF4-FFF2-40B4-BE49-F238E27FC236}">
              <a16:creationId xmlns:a16="http://schemas.microsoft.com/office/drawing/2014/main" id="{00000000-0008-0000-0000-000042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7" name="TextBox 66">
          <a:extLst>
            <a:ext uri="{FF2B5EF4-FFF2-40B4-BE49-F238E27FC236}">
              <a16:creationId xmlns:a16="http://schemas.microsoft.com/office/drawing/2014/main" id="{00000000-0008-0000-0000-000043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8" name="TextBox 67">
          <a:extLst>
            <a:ext uri="{FF2B5EF4-FFF2-40B4-BE49-F238E27FC236}">
              <a16:creationId xmlns:a16="http://schemas.microsoft.com/office/drawing/2014/main" id="{00000000-0008-0000-0000-000044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69" name="TextBox 68">
          <a:extLst>
            <a:ext uri="{FF2B5EF4-FFF2-40B4-BE49-F238E27FC236}">
              <a16:creationId xmlns:a16="http://schemas.microsoft.com/office/drawing/2014/main" id="{00000000-0008-0000-0000-000045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70" name="TextBox 69">
          <a:extLst>
            <a:ext uri="{FF2B5EF4-FFF2-40B4-BE49-F238E27FC236}">
              <a16:creationId xmlns:a16="http://schemas.microsoft.com/office/drawing/2014/main" id="{00000000-0008-0000-0000-000046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71" name="TextBox 70">
          <a:extLst>
            <a:ext uri="{FF2B5EF4-FFF2-40B4-BE49-F238E27FC236}">
              <a16:creationId xmlns:a16="http://schemas.microsoft.com/office/drawing/2014/main" id="{00000000-0008-0000-0000-000047000000}"/>
            </a:ext>
          </a:extLst>
        </xdr:cNvPr>
        <xdr:cNvSpPr txBox="1"/>
      </xdr:nvSpPr>
      <xdr:spPr>
        <a:xfrm>
          <a:off x="20049564" y="5509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2" name="TextBox 71">
          <a:extLst>
            <a:ext uri="{FF2B5EF4-FFF2-40B4-BE49-F238E27FC236}">
              <a16:creationId xmlns:a16="http://schemas.microsoft.com/office/drawing/2014/main" id="{00000000-0008-0000-0000-000048000000}"/>
            </a:ext>
          </a:extLst>
        </xdr:cNvPr>
        <xdr:cNvSpPr txBox="1"/>
      </xdr:nvSpPr>
      <xdr:spPr>
        <a:xfrm>
          <a:off x="20049564" y="4213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3" name="TextBox 72">
          <a:extLst>
            <a:ext uri="{FF2B5EF4-FFF2-40B4-BE49-F238E27FC236}">
              <a16:creationId xmlns:a16="http://schemas.microsoft.com/office/drawing/2014/main" id="{00000000-0008-0000-0000-000049000000}"/>
            </a:ext>
          </a:extLst>
        </xdr:cNvPr>
        <xdr:cNvSpPr txBox="1"/>
      </xdr:nvSpPr>
      <xdr:spPr>
        <a:xfrm>
          <a:off x="2128400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4" name="TextBox 73">
          <a:extLst>
            <a:ext uri="{FF2B5EF4-FFF2-40B4-BE49-F238E27FC236}">
              <a16:creationId xmlns:a16="http://schemas.microsoft.com/office/drawing/2014/main" id="{00000000-0008-0000-0000-00004A000000}"/>
            </a:ext>
          </a:extLst>
        </xdr:cNvPr>
        <xdr:cNvSpPr txBox="1"/>
      </xdr:nvSpPr>
      <xdr:spPr>
        <a:xfrm>
          <a:off x="21284004" y="5387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5" name="TextBox 74">
          <a:extLst>
            <a:ext uri="{FF2B5EF4-FFF2-40B4-BE49-F238E27FC236}">
              <a16:creationId xmlns:a16="http://schemas.microsoft.com/office/drawing/2014/main" id="{00000000-0008-0000-0000-00004B000000}"/>
            </a:ext>
          </a:extLst>
        </xdr:cNvPr>
        <xdr:cNvSpPr txBox="1"/>
      </xdr:nvSpPr>
      <xdr:spPr>
        <a:xfrm>
          <a:off x="2128400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6" name="TextBox 75">
          <a:extLst>
            <a:ext uri="{FF2B5EF4-FFF2-40B4-BE49-F238E27FC236}">
              <a16:creationId xmlns:a16="http://schemas.microsoft.com/office/drawing/2014/main" id="{00000000-0008-0000-0000-00004C000000}"/>
            </a:ext>
          </a:extLst>
        </xdr:cNvPr>
        <xdr:cNvSpPr txBox="1"/>
      </xdr:nvSpPr>
      <xdr:spPr>
        <a:xfrm>
          <a:off x="21284004" y="4396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7" name="TextBox 76">
          <a:extLst>
            <a:ext uri="{FF2B5EF4-FFF2-40B4-BE49-F238E27FC236}">
              <a16:creationId xmlns:a16="http://schemas.microsoft.com/office/drawing/2014/main" id="{00000000-0008-0000-0000-00004D000000}"/>
            </a:ext>
          </a:extLst>
        </xdr:cNvPr>
        <xdr:cNvSpPr txBox="1"/>
      </xdr:nvSpPr>
      <xdr:spPr>
        <a:xfrm>
          <a:off x="21284004" y="5387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8" name="TextBox 77">
          <a:extLst>
            <a:ext uri="{FF2B5EF4-FFF2-40B4-BE49-F238E27FC236}">
              <a16:creationId xmlns:a16="http://schemas.microsoft.com/office/drawing/2014/main" id="{00000000-0008-0000-0000-00004E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79" name="TextBox 78">
          <a:extLst>
            <a:ext uri="{FF2B5EF4-FFF2-40B4-BE49-F238E27FC236}">
              <a16:creationId xmlns:a16="http://schemas.microsoft.com/office/drawing/2014/main" id="{00000000-0008-0000-0000-00004F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0" name="TextBox 79">
          <a:extLst>
            <a:ext uri="{FF2B5EF4-FFF2-40B4-BE49-F238E27FC236}">
              <a16:creationId xmlns:a16="http://schemas.microsoft.com/office/drawing/2014/main" id="{00000000-0008-0000-0000-000050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1" name="TextBox 80">
          <a:extLst>
            <a:ext uri="{FF2B5EF4-FFF2-40B4-BE49-F238E27FC236}">
              <a16:creationId xmlns:a16="http://schemas.microsoft.com/office/drawing/2014/main" id="{00000000-0008-0000-0000-000051000000}"/>
            </a:ext>
          </a:extLst>
        </xdr:cNvPr>
        <xdr:cNvSpPr txBox="1"/>
      </xdr:nvSpPr>
      <xdr:spPr>
        <a:xfrm>
          <a:off x="20049564" y="96545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2" name="TextBox 81">
          <a:extLst>
            <a:ext uri="{FF2B5EF4-FFF2-40B4-BE49-F238E27FC236}">
              <a16:creationId xmlns:a16="http://schemas.microsoft.com/office/drawing/2014/main" id="{00000000-0008-0000-0000-000052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3" name="TextBox 82">
          <a:extLst>
            <a:ext uri="{FF2B5EF4-FFF2-40B4-BE49-F238E27FC236}">
              <a16:creationId xmlns:a16="http://schemas.microsoft.com/office/drawing/2014/main" id="{00000000-0008-0000-0000-000053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4" name="TextBox 83">
          <a:extLst>
            <a:ext uri="{FF2B5EF4-FFF2-40B4-BE49-F238E27FC236}">
              <a16:creationId xmlns:a16="http://schemas.microsoft.com/office/drawing/2014/main" id="{00000000-0008-0000-0000-000054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5" name="TextBox 84">
          <a:extLst>
            <a:ext uri="{FF2B5EF4-FFF2-40B4-BE49-F238E27FC236}">
              <a16:creationId xmlns:a16="http://schemas.microsoft.com/office/drawing/2014/main" id="{00000000-0008-0000-0000-000055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6" name="TextBox 85">
          <a:extLst>
            <a:ext uri="{FF2B5EF4-FFF2-40B4-BE49-F238E27FC236}">
              <a16:creationId xmlns:a16="http://schemas.microsoft.com/office/drawing/2014/main" id="{00000000-0008-0000-0000-000056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7" name="TextBox 86">
          <a:extLst>
            <a:ext uri="{FF2B5EF4-FFF2-40B4-BE49-F238E27FC236}">
              <a16:creationId xmlns:a16="http://schemas.microsoft.com/office/drawing/2014/main" id="{00000000-0008-0000-0000-000057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8" name="TextBox 87">
          <a:extLst>
            <a:ext uri="{FF2B5EF4-FFF2-40B4-BE49-F238E27FC236}">
              <a16:creationId xmlns:a16="http://schemas.microsoft.com/office/drawing/2014/main" id="{00000000-0008-0000-0000-000058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89" name="TextBox 88">
          <a:extLst>
            <a:ext uri="{FF2B5EF4-FFF2-40B4-BE49-F238E27FC236}">
              <a16:creationId xmlns:a16="http://schemas.microsoft.com/office/drawing/2014/main" id="{00000000-0008-0000-0000-000059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0" name="TextBox 89">
          <a:extLst>
            <a:ext uri="{FF2B5EF4-FFF2-40B4-BE49-F238E27FC236}">
              <a16:creationId xmlns:a16="http://schemas.microsoft.com/office/drawing/2014/main" id="{00000000-0008-0000-0000-00005A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1" name="TextBox 90">
          <a:extLst>
            <a:ext uri="{FF2B5EF4-FFF2-40B4-BE49-F238E27FC236}">
              <a16:creationId xmlns:a16="http://schemas.microsoft.com/office/drawing/2014/main" id="{00000000-0008-0000-0000-00005B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2" name="TextBox 91">
          <a:extLst>
            <a:ext uri="{FF2B5EF4-FFF2-40B4-BE49-F238E27FC236}">
              <a16:creationId xmlns:a16="http://schemas.microsoft.com/office/drawing/2014/main" id="{00000000-0008-0000-0000-00005C000000}"/>
            </a:ext>
          </a:extLst>
        </xdr:cNvPr>
        <xdr:cNvSpPr txBox="1"/>
      </xdr:nvSpPr>
      <xdr:spPr>
        <a:xfrm>
          <a:off x="20049564" y="137007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3" name="TextBox 92">
          <a:extLst>
            <a:ext uri="{FF2B5EF4-FFF2-40B4-BE49-F238E27FC236}">
              <a16:creationId xmlns:a16="http://schemas.microsoft.com/office/drawing/2014/main" id="{00000000-0008-0000-0000-00005D000000}"/>
            </a:ext>
          </a:extLst>
        </xdr:cNvPr>
        <xdr:cNvSpPr txBox="1"/>
      </xdr:nvSpPr>
      <xdr:spPr>
        <a:xfrm>
          <a:off x="20049564" y="137007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4" name="TextBox 93">
          <a:extLst>
            <a:ext uri="{FF2B5EF4-FFF2-40B4-BE49-F238E27FC236}">
              <a16:creationId xmlns:a16="http://schemas.microsoft.com/office/drawing/2014/main" id="{00000000-0008-0000-0000-00005E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5" name="TextBox 94">
          <a:extLst>
            <a:ext uri="{FF2B5EF4-FFF2-40B4-BE49-F238E27FC236}">
              <a16:creationId xmlns:a16="http://schemas.microsoft.com/office/drawing/2014/main" id="{00000000-0008-0000-0000-00005F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6" name="TextBox 95">
          <a:extLst>
            <a:ext uri="{FF2B5EF4-FFF2-40B4-BE49-F238E27FC236}">
              <a16:creationId xmlns:a16="http://schemas.microsoft.com/office/drawing/2014/main" id="{00000000-0008-0000-0000-000060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7" name="TextBox 96">
          <a:extLst>
            <a:ext uri="{FF2B5EF4-FFF2-40B4-BE49-F238E27FC236}">
              <a16:creationId xmlns:a16="http://schemas.microsoft.com/office/drawing/2014/main" id="{00000000-0008-0000-0000-000061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8" name="TextBox 97">
          <a:extLst>
            <a:ext uri="{FF2B5EF4-FFF2-40B4-BE49-F238E27FC236}">
              <a16:creationId xmlns:a16="http://schemas.microsoft.com/office/drawing/2014/main" id="{00000000-0008-0000-0000-000062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99" name="TextBox 98">
          <a:extLst>
            <a:ext uri="{FF2B5EF4-FFF2-40B4-BE49-F238E27FC236}">
              <a16:creationId xmlns:a16="http://schemas.microsoft.com/office/drawing/2014/main" id="{00000000-0008-0000-0000-000063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0" name="TextBox 99">
          <a:extLst>
            <a:ext uri="{FF2B5EF4-FFF2-40B4-BE49-F238E27FC236}">
              <a16:creationId xmlns:a16="http://schemas.microsoft.com/office/drawing/2014/main" id="{00000000-0008-0000-0000-000064000000}"/>
            </a:ext>
          </a:extLst>
        </xdr:cNvPr>
        <xdr:cNvSpPr txBox="1"/>
      </xdr:nvSpPr>
      <xdr:spPr>
        <a:xfrm>
          <a:off x="20049564" y="1356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1" name="TextBox 100">
          <a:extLst>
            <a:ext uri="{FF2B5EF4-FFF2-40B4-BE49-F238E27FC236}">
              <a16:creationId xmlns:a16="http://schemas.microsoft.com/office/drawing/2014/main" id="{00000000-0008-0000-0000-000065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2" name="TextBox 101">
          <a:extLst>
            <a:ext uri="{FF2B5EF4-FFF2-40B4-BE49-F238E27FC236}">
              <a16:creationId xmlns:a16="http://schemas.microsoft.com/office/drawing/2014/main" id="{00000000-0008-0000-0000-000066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103" name="TextBox 102">
          <a:extLst>
            <a:ext uri="{FF2B5EF4-FFF2-40B4-BE49-F238E27FC236}">
              <a16:creationId xmlns:a16="http://schemas.microsoft.com/office/drawing/2014/main" id="{00000000-0008-0000-0000-000067000000}"/>
            </a:ext>
          </a:extLst>
        </xdr:cNvPr>
        <xdr:cNvSpPr txBox="1"/>
      </xdr:nvSpPr>
      <xdr:spPr>
        <a:xfrm>
          <a:off x="21284004" y="10866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4" name="TextBox 103">
          <a:extLst>
            <a:ext uri="{FF2B5EF4-FFF2-40B4-BE49-F238E27FC236}">
              <a16:creationId xmlns:a16="http://schemas.microsoft.com/office/drawing/2014/main" id="{00000000-0008-0000-0000-000068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5" name="TextBox 104">
          <a:extLst>
            <a:ext uri="{FF2B5EF4-FFF2-40B4-BE49-F238E27FC236}">
              <a16:creationId xmlns:a16="http://schemas.microsoft.com/office/drawing/2014/main" id="{00000000-0008-0000-0000-000069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6" name="TextBox 105">
          <a:extLst>
            <a:ext uri="{FF2B5EF4-FFF2-40B4-BE49-F238E27FC236}">
              <a16:creationId xmlns:a16="http://schemas.microsoft.com/office/drawing/2014/main" id="{00000000-0008-0000-0000-00006A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7" name="TextBox 106">
          <a:extLst>
            <a:ext uri="{FF2B5EF4-FFF2-40B4-BE49-F238E27FC236}">
              <a16:creationId xmlns:a16="http://schemas.microsoft.com/office/drawing/2014/main" id="{00000000-0008-0000-0000-00006B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8" name="TextBox 107">
          <a:extLst>
            <a:ext uri="{FF2B5EF4-FFF2-40B4-BE49-F238E27FC236}">
              <a16:creationId xmlns:a16="http://schemas.microsoft.com/office/drawing/2014/main" id="{00000000-0008-0000-0000-00006C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09" name="TextBox 108">
          <a:extLst>
            <a:ext uri="{FF2B5EF4-FFF2-40B4-BE49-F238E27FC236}">
              <a16:creationId xmlns:a16="http://schemas.microsoft.com/office/drawing/2014/main" id="{00000000-0008-0000-0000-00006D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10" name="TextBox 109">
          <a:extLst>
            <a:ext uri="{FF2B5EF4-FFF2-40B4-BE49-F238E27FC236}">
              <a16:creationId xmlns:a16="http://schemas.microsoft.com/office/drawing/2014/main" id="{00000000-0008-0000-0000-00006E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11" name="TextBox 110">
          <a:extLst>
            <a:ext uri="{FF2B5EF4-FFF2-40B4-BE49-F238E27FC236}">
              <a16:creationId xmlns:a16="http://schemas.microsoft.com/office/drawing/2014/main" id="{00000000-0008-0000-0000-00006F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12" name="TextBox 111">
          <a:extLst>
            <a:ext uri="{FF2B5EF4-FFF2-40B4-BE49-F238E27FC236}">
              <a16:creationId xmlns:a16="http://schemas.microsoft.com/office/drawing/2014/main" id="{00000000-0008-0000-0000-000070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13" name="TextBox 112">
          <a:extLst>
            <a:ext uri="{FF2B5EF4-FFF2-40B4-BE49-F238E27FC236}">
              <a16:creationId xmlns:a16="http://schemas.microsoft.com/office/drawing/2014/main" id="{00000000-0008-0000-0000-000071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14" name="TextBox 113">
          <a:extLst>
            <a:ext uri="{FF2B5EF4-FFF2-40B4-BE49-F238E27FC236}">
              <a16:creationId xmlns:a16="http://schemas.microsoft.com/office/drawing/2014/main" id="{00000000-0008-0000-0000-000072000000}"/>
            </a:ext>
          </a:extLst>
        </xdr:cNvPr>
        <xdr:cNvSpPr txBox="1"/>
      </xdr:nvSpPr>
      <xdr:spPr>
        <a:xfrm>
          <a:off x="21284004" y="69113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15" name="TextBox 114">
          <a:extLst>
            <a:ext uri="{FF2B5EF4-FFF2-40B4-BE49-F238E27FC236}">
              <a16:creationId xmlns:a16="http://schemas.microsoft.com/office/drawing/2014/main" id="{00000000-0008-0000-0000-000073000000}"/>
            </a:ext>
          </a:extLst>
        </xdr:cNvPr>
        <xdr:cNvSpPr txBox="1"/>
      </xdr:nvSpPr>
      <xdr:spPr>
        <a:xfrm>
          <a:off x="21284004" y="12595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16" name="TextBox 115">
          <a:extLst>
            <a:ext uri="{FF2B5EF4-FFF2-40B4-BE49-F238E27FC236}">
              <a16:creationId xmlns:a16="http://schemas.microsoft.com/office/drawing/2014/main" id="{00000000-0008-0000-0000-000074000000}"/>
            </a:ext>
          </a:extLst>
        </xdr:cNvPr>
        <xdr:cNvSpPr txBox="1"/>
      </xdr:nvSpPr>
      <xdr:spPr>
        <a:xfrm>
          <a:off x="21284004" y="125958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17" name="TextBox 116">
          <a:extLst>
            <a:ext uri="{FF2B5EF4-FFF2-40B4-BE49-F238E27FC236}">
              <a16:creationId xmlns:a16="http://schemas.microsoft.com/office/drawing/2014/main" id="{00000000-0008-0000-0000-000075000000}"/>
            </a:ext>
          </a:extLst>
        </xdr:cNvPr>
        <xdr:cNvSpPr txBox="1"/>
      </xdr:nvSpPr>
      <xdr:spPr>
        <a:xfrm>
          <a:off x="20049564" y="142341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18" name="TextBox 117">
          <a:extLst>
            <a:ext uri="{FF2B5EF4-FFF2-40B4-BE49-F238E27FC236}">
              <a16:creationId xmlns:a16="http://schemas.microsoft.com/office/drawing/2014/main" id="{00000000-0008-0000-0000-000076000000}"/>
            </a:ext>
          </a:extLst>
        </xdr:cNvPr>
        <xdr:cNvSpPr txBox="1"/>
      </xdr:nvSpPr>
      <xdr:spPr>
        <a:xfrm>
          <a:off x="20049564" y="142341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19" name="TextBox 118">
          <a:extLst>
            <a:ext uri="{FF2B5EF4-FFF2-40B4-BE49-F238E27FC236}">
              <a16:creationId xmlns:a16="http://schemas.microsoft.com/office/drawing/2014/main" id="{00000000-0008-0000-0000-000077000000}"/>
            </a:ext>
          </a:extLst>
        </xdr:cNvPr>
        <xdr:cNvSpPr txBox="1"/>
      </xdr:nvSpPr>
      <xdr:spPr>
        <a:xfrm>
          <a:off x="20049564" y="142341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20" name="TextBox 119">
          <a:extLst>
            <a:ext uri="{FF2B5EF4-FFF2-40B4-BE49-F238E27FC236}">
              <a16:creationId xmlns:a16="http://schemas.microsoft.com/office/drawing/2014/main" id="{00000000-0008-0000-0000-000078000000}"/>
            </a:ext>
          </a:extLst>
        </xdr:cNvPr>
        <xdr:cNvSpPr txBox="1"/>
      </xdr:nvSpPr>
      <xdr:spPr>
        <a:xfrm>
          <a:off x="20049564" y="222656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21" name="TextBox 120">
          <a:extLst>
            <a:ext uri="{FF2B5EF4-FFF2-40B4-BE49-F238E27FC236}">
              <a16:creationId xmlns:a16="http://schemas.microsoft.com/office/drawing/2014/main" id="{00000000-0008-0000-0000-000079000000}"/>
            </a:ext>
          </a:extLst>
        </xdr:cNvPr>
        <xdr:cNvSpPr txBox="1"/>
      </xdr:nvSpPr>
      <xdr:spPr>
        <a:xfrm>
          <a:off x="20049564" y="142341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22" name="TextBox 121">
          <a:extLst>
            <a:ext uri="{FF2B5EF4-FFF2-40B4-BE49-F238E27FC236}">
              <a16:creationId xmlns:a16="http://schemas.microsoft.com/office/drawing/2014/main" id="{00000000-0008-0000-0000-00007A000000}"/>
            </a:ext>
          </a:extLst>
        </xdr:cNvPr>
        <xdr:cNvSpPr txBox="1"/>
      </xdr:nvSpPr>
      <xdr:spPr>
        <a:xfrm>
          <a:off x="20049564" y="142341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23" name="TextBox 122">
          <a:extLst>
            <a:ext uri="{FF2B5EF4-FFF2-40B4-BE49-F238E27FC236}">
              <a16:creationId xmlns:a16="http://schemas.microsoft.com/office/drawing/2014/main" id="{00000000-0008-0000-0000-00007B000000}"/>
            </a:ext>
          </a:extLst>
        </xdr:cNvPr>
        <xdr:cNvSpPr txBox="1"/>
      </xdr:nvSpPr>
      <xdr:spPr>
        <a:xfrm>
          <a:off x="20049564" y="26845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24" name="TextBox 123">
          <a:extLst>
            <a:ext uri="{FF2B5EF4-FFF2-40B4-BE49-F238E27FC236}">
              <a16:creationId xmlns:a16="http://schemas.microsoft.com/office/drawing/2014/main" id="{00000000-0008-0000-0000-00007C000000}"/>
            </a:ext>
          </a:extLst>
        </xdr:cNvPr>
        <xdr:cNvSpPr txBox="1"/>
      </xdr:nvSpPr>
      <xdr:spPr>
        <a:xfrm>
          <a:off x="20049564" y="268452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26" name="TextBox 125">
          <a:extLst>
            <a:ext uri="{FF2B5EF4-FFF2-40B4-BE49-F238E27FC236}">
              <a16:creationId xmlns:a16="http://schemas.microsoft.com/office/drawing/2014/main" id="{00000000-0008-0000-0000-00007E000000}"/>
            </a:ext>
          </a:extLst>
        </xdr:cNvPr>
        <xdr:cNvSpPr txBox="1"/>
      </xdr:nvSpPr>
      <xdr:spPr>
        <a:xfrm>
          <a:off x="19852137" y="49460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27" name="TextBox 126">
          <a:extLst>
            <a:ext uri="{FF2B5EF4-FFF2-40B4-BE49-F238E27FC236}">
              <a16:creationId xmlns:a16="http://schemas.microsoft.com/office/drawing/2014/main" id="{00000000-0008-0000-0000-00007F000000}"/>
            </a:ext>
          </a:extLst>
        </xdr:cNvPr>
        <xdr:cNvSpPr txBox="1"/>
      </xdr:nvSpPr>
      <xdr:spPr>
        <a:xfrm>
          <a:off x="19852137" y="4225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28" name="TextBox 127">
          <a:extLst>
            <a:ext uri="{FF2B5EF4-FFF2-40B4-BE49-F238E27FC236}">
              <a16:creationId xmlns:a16="http://schemas.microsoft.com/office/drawing/2014/main" id="{00000000-0008-0000-0000-000080000000}"/>
            </a:ext>
          </a:extLst>
        </xdr:cNvPr>
        <xdr:cNvSpPr txBox="1"/>
      </xdr:nvSpPr>
      <xdr:spPr>
        <a:xfrm>
          <a:off x="19852137" y="111390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29" name="TextBox 128">
          <a:extLst>
            <a:ext uri="{FF2B5EF4-FFF2-40B4-BE49-F238E27FC236}">
              <a16:creationId xmlns:a16="http://schemas.microsoft.com/office/drawing/2014/main" id="{00000000-0008-0000-0000-000081000000}"/>
            </a:ext>
          </a:extLst>
        </xdr:cNvPr>
        <xdr:cNvSpPr txBox="1"/>
      </xdr:nvSpPr>
      <xdr:spPr>
        <a:xfrm>
          <a:off x="19852137" y="111390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0" name="TextBox 129">
          <a:extLst>
            <a:ext uri="{FF2B5EF4-FFF2-40B4-BE49-F238E27FC236}">
              <a16:creationId xmlns:a16="http://schemas.microsoft.com/office/drawing/2014/main" id="{00000000-0008-0000-0000-000082000000}"/>
            </a:ext>
          </a:extLst>
        </xdr:cNvPr>
        <xdr:cNvSpPr txBox="1"/>
      </xdr:nvSpPr>
      <xdr:spPr>
        <a:xfrm>
          <a:off x="19852137" y="253538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1" name="TextBox 130">
          <a:extLst>
            <a:ext uri="{FF2B5EF4-FFF2-40B4-BE49-F238E27FC236}">
              <a16:creationId xmlns:a16="http://schemas.microsoft.com/office/drawing/2014/main" id="{00000000-0008-0000-0000-000083000000}"/>
            </a:ext>
          </a:extLst>
        </xdr:cNvPr>
        <xdr:cNvSpPr txBox="1"/>
      </xdr:nvSpPr>
      <xdr:spPr>
        <a:xfrm>
          <a:off x="19852137" y="253538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2" name="TextBox 131">
          <a:extLst>
            <a:ext uri="{FF2B5EF4-FFF2-40B4-BE49-F238E27FC236}">
              <a16:creationId xmlns:a16="http://schemas.microsoft.com/office/drawing/2014/main" id="{00000000-0008-0000-0000-000084000000}"/>
            </a:ext>
          </a:extLst>
        </xdr:cNvPr>
        <xdr:cNvSpPr txBox="1"/>
      </xdr:nvSpPr>
      <xdr:spPr>
        <a:xfrm>
          <a:off x="19852137" y="253538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3" name="TextBox 132">
          <a:extLst>
            <a:ext uri="{FF2B5EF4-FFF2-40B4-BE49-F238E27FC236}">
              <a16:creationId xmlns:a16="http://schemas.microsoft.com/office/drawing/2014/main" id="{00000000-0008-0000-0000-000085000000}"/>
            </a:ext>
          </a:extLst>
        </xdr:cNvPr>
        <xdr:cNvSpPr txBox="1"/>
      </xdr:nvSpPr>
      <xdr:spPr>
        <a:xfrm>
          <a:off x="19852137" y="253538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4" name="TextBox 133">
          <a:extLst>
            <a:ext uri="{FF2B5EF4-FFF2-40B4-BE49-F238E27FC236}">
              <a16:creationId xmlns:a16="http://schemas.microsoft.com/office/drawing/2014/main" id="{00000000-0008-0000-0000-000086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5" name="TextBox 134">
          <a:extLst>
            <a:ext uri="{FF2B5EF4-FFF2-40B4-BE49-F238E27FC236}">
              <a16:creationId xmlns:a16="http://schemas.microsoft.com/office/drawing/2014/main" id="{00000000-0008-0000-0000-000087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6" name="TextBox 135">
          <a:extLst>
            <a:ext uri="{FF2B5EF4-FFF2-40B4-BE49-F238E27FC236}">
              <a16:creationId xmlns:a16="http://schemas.microsoft.com/office/drawing/2014/main" id="{00000000-0008-0000-0000-000088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7" name="TextBox 136">
          <a:extLst>
            <a:ext uri="{FF2B5EF4-FFF2-40B4-BE49-F238E27FC236}">
              <a16:creationId xmlns:a16="http://schemas.microsoft.com/office/drawing/2014/main" id="{00000000-0008-0000-0000-000089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8" name="TextBox 137">
          <a:extLst>
            <a:ext uri="{FF2B5EF4-FFF2-40B4-BE49-F238E27FC236}">
              <a16:creationId xmlns:a16="http://schemas.microsoft.com/office/drawing/2014/main" id="{00000000-0008-0000-0000-00008A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39" name="TextBox 138">
          <a:extLst>
            <a:ext uri="{FF2B5EF4-FFF2-40B4-BE49-F238E27FC236}">
              <a16:creationId xmlns:a16="http://schemas.microsoft.com/office/drawing/2014/main" id="{00000000-0008-0000-0000-00008B000000}"/>
            </a:ext>
          </a:extLst>
        </xdr:cNvPr>
        <xdr:cNvSpPr txBox="1"/>
      </xdr:nvSpPr>
      <xdr:spPr>
        <a:xfrm>
          <a:off x="19852137" y="372133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40" name="TextBox 139">
          <a:extLst>
            <a:ext uri="{FF2B5EF4-FFF2-40B4-BE49-F238E27FC236}">
              <a16:creationId xmlns:a16="http://schemas.microsoft.com/office/drawing/2014/main" id="{00000000-0008-0000-0000-00008C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41" name="TextBox 140">
          <a:extLst>
            <a:ext uri="{FF2B5EF4-FFF2-40B4-BE49-F238E27FC236}">
              <a16:creationId xmlns:a16="http://schemas.microsoft.com/office/drawing/2014/main" id="{00000000-0008-0000-0000-00008D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2" name="TextBox 141">
          <a:extLst>
            <a:ext uri="{FF2B5EF4-FFF2-40B4-BE49-F238E27FC236}">
              <a16:creationId xmlns:a16="http://schemas.microsoft.com/office/drawing/2014/main" id="{00000000-0008-0000-0000-00008E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3" name="TextBox 142">
          <a:extLst>
            <a:ext uri="{FF2B5EF4-FFF2-40B4-BE49-F238E27FC236}">
              <a16:creationId xmlns:a16="http://schemas.microsoft.com/office/drawing/2014/main" id="{00000000-0008-0000-0000-00008F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4" name="TextBox 143">
          <a:extLst>
            <a:ext uri="{FF2B5EF4-FFF2-40B4-BE49-F238E27FC236}">
              <a16:creationId xmlns:a16="http://schemas.microsoft.com/office/drawing/2014/main" id="{00000000-0008-0000-0000-000090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5" name="TextBox 144">
          <a:extLst>
            <a:ext uri="{FF2B5EF4-FFF2-40B4-BE49-F238E27FC236}">
              <a16:creationId xmlns:a16="http://schemas.microsoft.com/office/drawing/2014/main" id="{00000000-0008-0000-0000-000091000000}"/>
            </a:ext>
          </a:extLst>
        </xdr:cNvPr>
        <xdr:cNvSpPr txBox="1"/>
      </xdr:nvSpPr>
      <xdr:spPr>
        <a:xfrm>
          <a:off x="20925864" y="1199605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6" name="TextBox 145">
          <a:extLst>
            <a:ext uri="{FF2B5EF4-FFF2-40B4-BE49-F238E27FC236}">
              <a16:creationId xmlns:a16="http://schemas.microsoft.com/office/drawing/2014/main" id="{00000000-0008-0000-0000-000092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7" name="TextBox 146">
          <a:extLst>
            <a:ext uri="{FF2B5EF4-FFF2-40B4-BE49-F238E27FC236}">
              <a16:creationId xmlns:a16="http://schemas.microsoft.com/office/drawing/2014/main" id="{00000000-0008-0000-0000-000093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8" name="TextBox 147">
          <a:extLst>
            <a:ext uri="{FF2B5EF4-FFF2-40B4-BE49-F238E27FC236}">
              <a16:creationId xmlns:a16="http://schemas.microsoft.com/office/drawing/2014/main" id="{00000000-0008-0000-0000-000094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49" name="TextBox 148">
          <a:extLst>
            <a:ext uri="{FF2B5EF4-FFF2-40B4-BE49-F238E27FC236}">
              <a16:creationId xmlns:a16="http://schemas.microsoft.com/office/drawing/2014/main" id="{00000000-0008-0000-0000-000095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50" name="TextBox 149">
          <a:extLst>
            <a:ext uri="{FF2B5EF4-FFF2-40B4-BE49-F238E27FC236}">
              <a16:creationId xmlns:a16="http://schemas.microsoft.com/office/drawing/2014/main" id="{00000000-0008-0000-0000-000096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151" name="TextBox 150">
          <a:extLst>
            <a:ext uri="{FF2B5EF4-FFF2-40B4-BE49-F238E27FC236}">
              <a16:creationId xmlns:a16="http://schemas.microsoft.com/office/drawing/2014/main" id="{00000000-0008-0000-0000-000097000000}"/>
            </a:ext>
          </a:extLst>
        </xdr:cNvPr>
        <xdr:cNvSpPr txBox="1"/>
      </xdr:nvSpPr>
      <xdr:spPr>
        <a:xfrm>
          <a:off x="20946646" y="2643447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2" name="TextBox 151">
          <a:extLst>
            <a:ext uri="{FF2B5EF4-FFF2-40B4-BE49-F238E27FC236}">
              <a16:creationId xmlns:a16="http://schemas.microsoft.com/office/drawing/2014/main" id="{00000000-0008-0000-0000-000098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3" name="TextBox 152">
          <a:extLst>
            <a:ext uri="{FF2B5EF4-FFF2-40B4-BE49-F238E27FC236}">
              <a16:creationId xmlns:a16="http://schemas.microsoft.com/office/drawing/2014/main" id="{00000000-0008-0000-0000-000099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4" name="TextBox 153">
          <a:extLst>
            <a:ext uri="{FF2B5EF4-FFF2-40B4-BE49-F238E27FC236}">
              <a16:creationId xmlns:a16="http://schemas.microsoft.com/office/drawing/2014/main" id="{00000000-0008-0000-0000-00009A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5" name="TextBox 154">
          <a:extLst>
            <a:ext uri="{FF2B5EF4-FFF2-40B4-BE49-F238E27FC236}">
              <a16:creationId xmlns:a16="http://schemas.microsoft.com/office/drawing/2014/main" id="{00000000-0008-0000-0000-00009B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6" name="TextBox 155">
          <a:extLst>
            <a:ext uri="{FF2B5EF4-FFF2-40B4-BE49-F238E27FC236}">
              <a16:creationId xmlns:a16="http://schemas.microsoft.com/office/drawing/2014/main" id="{00000000-0008-0000-0000-00009C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57" name="TextBox 156">
          <a:extLst>
            <a:ext uri="{FF2B5EF4-FFF2-40B4-BE49-F238E27FC236}">
              <a16:creationId xmlns:a16="http://schemas.microsoft.com/office/drawing/2014/main" id="{00000000-0008-0000-0000-00009D000000}"/>
            </a:ext>
          </a:extLst>
        </xdr:cNvPr>
        <xdr:cNvSpPr txBox="1"/>
      </xdr:nvSpPr>
      <xdr:spPr>
        <a:xfrm>
          <a:off x="20946646" y="563187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58" name="TextBox 157">
          <a:extLst>
            <a:ext uri="{FF2B5EF4-FFF2-40B4-BE49-F238E27FC236}">
              <a16:creationId xmlns:a16="http://schemas.microsoft.com/office/drawing/2014/main" id="{00000000-0008-0000-0000-00009E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59" name="TextBox 158">
          <a:extLst>
            <a:ext uri="{FF2B5EF4-FFF2-40B4-BE49-F238E27FC236}">
              <a16:creationId xmlns:a16="http://schemas.microsoft.com/office/drawing/2014/main" id="{00000000-0008-0000-0000-00009F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0" name="TextBox 159">
          <a:extLst>
            <a:ext uri="{FF2B5EF4-FFF2-40B4-BE49-F238E27FC236}">
              <a16:creationId xmlns:a16="http://schemas.microsoft.com/office/drawing/2014/main" id="{00000000-0008-0000-0000-0000A0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1" name="TextBox 160">
          <a:extLst>
            <a:ext uri="{FF2B5EF4-FFF2-40B4-BE49-F238E27FC236}">
              <a16:creationId xmlns:a16="http://schemas.microsoft.com/office/drawing/2014/main" id="{00000000-0008-0000-0000-0000A1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2" name="TextBox 161">
          <a:extLst>
            <a:ext uri="{FF2B5EF4-FFF2-40B4-BE49-F238E27FC236}">
              <a16:creationId xmlns:a16="http://schemas.microsoft.com/office/drawing/2014/main" id="{00000000-0008-0000-0000-0000A2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3" name="TextBox 162">
          <a:extLst>
            <a:ext uri="{FF2B5EF4-FFF2-40B4-BE49-F238E27FC236}">
              <a16:creationId xmlns:a16="http://schemas.microsoft.com/office/drawing/2014/main" id="{00000000-0008-0000-0000-0000A3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4" name="TextBox 163">
          <a:extLst>
            <a:ext uri="{FF2B5EF4-FFF2-40B4-BE49-F238E27FC236}">
              <a16:creationId xmlns:a16="http://schemas.microsoft.com/office/drawing/2014/main" id="{00000000-0008-0000-0000-0000A4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5" name="TextBox 164">
          <a:extLst>
            <a:ext uri="{FF2B5EF4-FFF2-40B4-BE49-F238E27FC236}">
              <a16:creationId xmlns:a16="http://schemas.microsoft.com/office/drawing/2014/main" id="{00000000-0008-0000-0000-0000A5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6" name="TextBox 165">
          <a:extLst>
            <a:ext uri="{FF2B5EF4-FFF2-40B4-BE49-F238E27FC236}">
              <a16:creationId xmlns:a16="http://schemas.microsoft.com/office/drawing/2014/main" id="{00000000-0008-0000-0000-0000A6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7" name="TextBox 166">
          <a:extLst>
            <a:ext uri="{FF2B5EF4-FFF2-40B4-BE49-F238E27FC236}">
              <a16:creationId xmlns:a16="http://schemas.microsoft.com/office/drawing/2014/main" id="{00000000-0008-0000-0000-0000A7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8" name="TextBox 167">
          <a:extLst>
            <a:ext uri="{FF2B5EF4-FFF2-40B4-BE49-F238E27FC236}">
              <a16:creationId xmlns:a16="http://schemas.microsoft.com/office/drawing/2014/main" id="{00000000-0008-0000-0000-0000A8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69" name="TextBox 168">
          <a:extLst>
            <a:ext uri="{FF2B5EF4-FFF2-40B4-BE49-F238E27FC236}">
              <a16:creationId xmlns:a16="http://schemas.microsoft.com/office/drawing/2014/main" id="{00000000-0008-0000-0000-0000A9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0" name="TextBox 169">
          <a:extLst>
            <a:ext uri="{FF2B5EF4-FFF2-40B4-BE49-F238E27FC236}">
              <a16:creationId xmlns:a16="http://schemas.microsoft.com/office/drawing/2014/main" id="{00000000-0008-0000-0000-0000AA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1" name="TextBox 170">
          <a:extLst>
            <a:ext uri="{FF2B5EF4-FFF2-40B4-BE49-F238E27FC236}">
              <a16:creationId xmlns:a16="http://schemas.microsoft.com/office/drawing/2014/main" id="{00000000-0008-0000-0000-0000AB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2" name="TextBox 171">
          <a:extLst>
            <a:ext uri="{FF2B5EF4-FFF2-40B4-BE49-F238E27FC236}">
              <a16:creationId xmlns:a16="http://schemas.microsoft.com/office/drawing/2014/main" id="{00000000-0008-0000-0000-0000AC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3" name="TextBox 172">
          <a:extLst>
            <a:ext uri="{FF2B5EF4-FFF2-40B4-BE49-F238E27FC236}">
              <a16:creationId xmlns:a16="http://schemas.microsoft.com/office/drawing/2014/main" id="{00000000-0008-0000-0000-0000AD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4" name="TextBox 173">
          <a:extLst>
            <a:ext uri="{FF2B5EF4-FFF2-40B4-BE49-F238E27FC236}">
              <a16:creationId xmlns:a16="http://schemas.microsoft.com/office/drawing/2014/main" id="{00000000-0008-0000-0000-0000AE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5" name="TextBox 174">
          <a:extLst>
            <a:ext uri="{FF2B5EF4-FFF2-40B4-BE49-F238E27FC236}">
              <a16:creationId xmlns:a16="http://schemas.microsoft.com/office/drawing/2014/main" id="{00000000-0008-0000-0000-0000AF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6" name="TextBox 175">
          <a:extLst>
            <a:ext uri="{FF2B5EF4-FFF2-40B4-BE49-F238E27FC236}">
              <a16:creationId xmlns:a16="http://schemas.microsoft.com/office/drawing/2014/main" id="{00000000-0008-0000-0000-0000B0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7" name="TextBox 176">
          <a:extLst>
            <a:ext uri="{FF2B5EF4-FFF2-40B4-BE49-F238E27FC236}">
              <a16:creationId xmlns:a16="http://schemas.microsoft.com/office/drawing/2014/main" id="{00000000-0008-0000-0000-0000B1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8" name="TextBox 177">
          <a:extLst>
            <a:ext uri="{FF2B5EF4-FFF2-40B4-BE49-F238E27FC236}">
              <a16:creationId xmlns:a16="http://schemas.microsoft.com/office/drawing/2014/main" id="{00000000-0008-0000-0000-0000B2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23</xdr:row>
      <xdr:rowOff>0</xdr:rowOff>
    </xdr:from>
    <xdr:ext cx="65" cy="172227"/>
    <xdr:sp macro="" textlink="">
      <xdr:nvSpPr>
        <xdr:cNvPr id="179" name="TextBox 178">
          <a:extLst>
            <a:ext uri="{FF2B5EF4-FFF2-40B4-BE49-F238E27FC236}">
              <a16:creationId xmlns:a16="http://schemas.microsoft.com/office/drawing/2014/main" id="{00000000-0008-0000-0000-0000B3000000}"/>
            </a:ext>
          </a:extLst>
        </xdr:cNvPr>
        <xdr:cNvSpPr txBox="1"/>
      </xdr:nvSpPr>
      <xdr:spPr>
        <a:xfrm>
          <a:off x="2004956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180" name="TextBox 179">
          <a:extLst>
            <a:ext uri="{FF2B5EF4-FFF2-40B4-BE49-F238E27FC236}">
              <a16:creationId xmlns:a16="http://schemas.microsoft.com/office/drawing/2014/main" id="{00000000-0008-0000-0000-0000B4000000}"/>
            </a:ext>
          </a:extLst>
        </xdr:cNvPr>
        <xdr:cNvSpPr txBox="1"/>
      </xdr:nvSpPr>
      <xdr:spPr>
        <a:xfrm>
          <a:off x="2280038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181" name="TextBox 180">
          <a:extLst>
            <a:ext uri="{FF2B5EF4-FFF2-40B4-BE49-F238E27FC236}">
              <a16:creationId xmlns:a16="http://schemas.microsoft.com/office/drawing/2014/main" id="{00000000-0008-0000-0000-0000B5000000}"/>
            </a:ext>
          </a:extLst>
        </xdr:cNvPr>
        <xdr:cNvSpPr txBox="1"/>
      </xdr:nvSpPr>
      <xdr:spPr>
        <a:xfrm>
          <a:off x="2280038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182" name="TextBox 181">
          <a:extLst>
            <a:ext uri="{FF2B5EF4-FFF2-40B4-BE49-F238E27FC236}">
              <a16:creationId xmlns:a16="http://schemas.microsoft.com/office/drawing/2014/main" id="{00000000-0008-0000-0000-0000B6000000}"/>
            </a:ext>
          </a:extLst>
        </xdr:cNvPr>
        <xdr:cNvSpPr txBox="1"/>
      </xdr:nvSpPr>
      <xdr:spPr>
        <a:xfrm>
          <a:off x="2280038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183" name="TextBox 182">
          <a:extLst>
            <a:ext uri="{FF2B5EF4-FFF2-40B4-BE49-F238E27FC236}">
              <a16:creationId xmlns:a16="http://schemas.microsoft.com/office/drawing/2014/main" id="{00000000-0008-0000-0000-0000B7000000}"/>
            </a:ext>
          </a:extLst>
        </xdr:cNvPr>
        <xdr:cNvSpPr txBox="1"/>
      </xdr:nvSpPr>
      <xdr:spPr>
        <a:xfrm>
          <a:off x="2280038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10</xdr:col>
      <xdr:colOff>3476064</xdr:colOff>
      <xdr:row>23</xdr:row>
      <xdr:rowOff>0</xdr:rowOff>
    </xdr:from>
    <xdr:ext cx="65" cy="172227"/>
    <xdr:sp macro="" textlink="">
      <xdr:nvSpPr>
        <xdr:cNvPr id="184" name="TextBox 183">
          <a:extLst>
            <a:ext uri="{FF2B5EF4-FFF2-40B4-BE49-F238E27FC236}">
              <a16:creationId xmlns:a16="http://schemas.microsoft.com/office/drawing/2014/main" id="{00000000-0008-0000-0000-0000B8000000}"/>
            </a:ext>
          </a:extLst>
        </xdr:cNvPr>
        <xdr:cNvSpPr txBox="1"/>
      </xdr:nvSpPr>
      <xdr:spPr>
        <a:xfrm>
          <a:off x="22800384" y="445846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85" name="TextBox 184">
          <a:extLst>
            <a:ext uri="{FF2B5EF4-FFF2-40B4-BE49-F238E27FC236}">
              <a16:creationId xmlns:a16="http://schemas.microsoft.com/office/drawing/2014/main" id="{00000000-0008-0000-0000-0000B9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86" name="TextBox 185">
          <a:extLst>
            <a:ext uri="{FF2B5EF4-FFF2-40B4-BE49-F238E27FC236}">
              <a16:creationId xmlns:a16="http://schemas.microsoft.com/office/drawing/2014/main" id="{00000000-0008-0000-0000-0000BA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87" name="TextBox 186">
          <a:extLst>
            <a:ext uri="{FF2B5EF4-FFF2-40B4-BE49-F238E27FC236}">
              <a16:creationId xmlns:a16="http://schemas.microsoft.com/office/drawing/2014/main" id="{00000000-0008-0000-0000-0000BB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88" name="TextBox 187">
          <a:extLst>
            <a:ext uri="{FF2B5EF4-FFF2-40B4-BE49-F238E27FC236}">
              <a16:creationId xmlns:a16="http://schemas.microsoft.com/office/drawing/2014/main" id="{00000000-0008-0000-0000-0000BC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89" name="TextBox 188">
          <a:extLst>
            <a:ext uri="{FF2B5EF4-FFF2-40B4-BE49-F238E27FC236}">
              <a16:creationId xmlns:a16="http://schemas.microsoft.com/office/drawing/2014/main" id="{00000000-0008-0000-0000-0000BD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0" name="TextBox 189">
          <a:extLst>
            <a:ext uri="{FF2B5EF4-FFF2-40B4-BE49-F238E27FC236}">
              <a16:creationId xmlns:a16="http://schemas.microsoft.com/office/drawing/2014/main" id="{00000000-0008-0000-0000-0000BE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1" name="TextBox 190">
          <a:extLst>
            <a:ext uri="{FF2B5EF4-FFF2-40B4-BE49-F238E27FC236}">
              <a16:creationId xmlns:a16="http://schemas.microsoft.com/office/drawing/2014/main" id="{00000000-0008-0000-0000-0000BF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2" name="TextBox 191">
          <a:extLst>
            <a:ext uri="{FF2B5EF4-FFF2-40B4-BE49-F238E27FC236}">
              <a16:creationId xmlns:a16="http://schemas.microsoft.com/office/drawing/2014/main" id="{00000000-0008-0000-0000-0000C0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3" name="TextBox 192">
          <a:extLst>
            <a:ext uri="{FF2B5EF4-FFF2-40B4-BE49-F238E27FC236}">
              <a16:creationId xmlns:a16="http://schemas.microsoft.com/office/drawing/2014/main" id="{00000000-0008-0000-0000-0000C1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4" name="TextBox 193">
          <a:extLst>
            <a:ext uri="{FF2B5EF4-FFF2-40B4-BE49-F238E27FC236}">
              <a16:creationId xmlns:a16="http://schemas.microsoft.com/office/drawing/2014/main" id="{00000000-0008-0000-0000-0000C2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5" name="TextBox 194">
          <a:extLst>
            <a:ext uri="{FF2B5EF4-FFF2-40B4-BE49-F238E27FC236}">
              <a16:creationId xmlns:a16="http://schemas.microsoft.com/office/drawing/2014/main" id="{00000000-0008-0000-0000-0000C3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6" name="TextBox 195">
          <a:extLst>
            <a:ext uri="{FF2B5EF4-FFF2-40B4-BE49-F238E27FC236}">
              <a16:creationId xmlns:a16="http://schemas.microsoft.com/office/drawing/2014/main" id="{00000000-0008-0000-0000-0000C4000000}"/>
            </a:ext>
          </a:extLst>
        </xdr:cNvPr>
        <xdr:cNvSpPr txBox="1"/>
      </xdr:nvSpPr>
      <xdr:spPr>
        <a:xfrm>
          <a:off x="21958028" y="311450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7" name="TextBox 196">
          <a:extLst>
            <a:ext uri="{FF2B5EF4-FFF2-40B4-BE49-F238E27FC236}">
              <a16:creationId xmlns:a16="http://schemas.microsoft.com/office/drawing/2014/main" id="{00000000-0008-0000-0000-0000C5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8" name="TextBox 197">
          <a:extLst>
            <a:ext uri="{FF2B5EF4-FFF2-40B4-BE49-F238E27FC236}">
              <a16:creationId xmlns:a16="http://schemas.microsoft.com/office/drawing/2014/main" id="{00000000-0008-0000-0000-0000C6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199" name="TextBox 198">
          <a:extLst>
            <a:ext uri="{FF2B5EF4-FFF2-40B4-BE49-F238E27FC236}">
              <a16:creationId xmlns:a16="http://schemas.microsoft.com/office/drawing/2014/main" id="{00000000-0008-0000-0000-0000C7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0" name="TextBox 199">
          <a:extLst>
            <a:ext uri="{FF2B5EF4-FFF2-40B4-BE49-F238E27FC236}">
              <a16:creationId xmlns:a16="http://schemas.microsoft.com/office/drawing/2014/main" id="{00000000-0008-0000-0000-0000C8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1" name="TextBox 200">
          <a:extLst>
            <a:ext uri="{FF2B5EF4-FFF2-40B4-BE49-F238E27FC236}">
              <a16:creationId xmlns:a16="http://schemas.microsoft.com/office/drawing/2014/main" id="{00000000-0008-0000-0000-0000C9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2" name="TextBox 201">
          <a:extLst>
            <a:ext uri="{FF2B5EF4-FFF2-40B4-BE49-F238E27FC236}">
              <a16:creationId xmlns:a16="http://schemas.microsoft.com/office/drawing/2014/main" id="{00000000-0008-0000-0000-0000CA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3" name="TextBox 202">
          <a:extLst>
            <a:ext uri="{FF2B5EF4-FFF2-40B4-BE49-F238E27FC236}">
              <a16:creationId xmlns:a16="http://schemas.microsoft.com/office/drawing/2014/main" id="{00000000-0008-0000-0000-0000CB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4" name="TextBox 203">
          <a:extLst>
            <a:ext uri="{FF2B5EF4-FFF2-40B4-BE49-F238E27FC236}">
              <a16:creationId xmlns:a16="http://schemas.microsoft.com/office/drawing/2014/main" id="{00000000-0008-0000-0000-0000CC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5" name="TextBox 204">
          <a:extLst>
            <a:ext uri="{FF2B5EF4-FFF2-40B4-BE49-F238E27FC236}">
              <a16:creationId xmlns:a16="http://schemas.microsoft.com/office/drawing/2014/main" id="{00000000-0008-0000-0000-0000CD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6" name="TextBox 205">
          <a:extLst>
            <a:ext uri="{FF2B5EF4-FFF2-40B4-BE49-F238E27FC236}">
              <a16:creationId xmlns:a16="http://schemas.microsoft.com/office/drawing/2014/main" id="{00000000-0008-0000-0000-0000CE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7" name="TextBox 206">
          <a:extLst>
            <a:ext uri="{FF2B5EF4-FFF2-40B4-BE49-F238E27FC236}">
              <a16:creationId xmlns:a16="http://schemas.microsoft.com/office/drawing/2014/main" id="{00000000-0008-0000-0000-0000CF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8" name="TextBox 207">
          <a:extLst>
            <a:ext uri="{FF2B5EF4-FFF2-40B4-BE49-F238E27FC236}">
              <a16:creationId xmlns:a16="http://schemas.microsoft.com/office/drawing/2014/main" id="{00000000-0008-0000-0000-0000D0000000}"/>
            </a:ext>
          </a:extLst>
        </xdr:cNvPr>
        <xdr:cNvSpPr txBox="1"/>
      </xdr:nvSpPr>
      <xdr:spPr>
        <a:xfrm>
          <a:off x="21958028" y="1564178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09" name="TextBox 208">
          <a:extLst>
            <a:ext uri="{FF2B5EF4-FFF2-40B4-BE49-F238E27FC236}">
              <a16:creationId xmlns:a16="http://schemas.microsoft.com/office/drawing/2014/main" id="{00000000-0008-0000-0000-0000D1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0" name="TextBox 209">
          <a:extLst>
            <a:ext uri="{FF2B5EF4-FFF2-40B4-BE49-F238E27FC236}">
              <a16:creationId xmlns:a16="http://schemas.microsoft.com/office/drawing/2014/main" id="{00000000-0008-0000-0000-0000D2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1" name="TextBox 210">
          <a:extLst>
            <a:ext uri="{FF2B5EF4-FFF2-40B4-BE49-F238E27FC236}">
              <a16:creationId xmlns:a16="http://schemas.microsoft.com/office/drawing/2014/main" id="{00000000-0008-0000-0000-0000D3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2" name="TextBox 211">
          <a:extLst>
            <a:ext uri="{FF2B5EF4-FFF2-40B4-BE49-F238E27FC236}">
              <a16:creationId xmlns:a16="http://schemas.microsoft.com/office/drawing/2014/main" id="{00000000-0008-0000-0000-0000D4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3" name="TextBox 212">
          <a:extLst>
            <a:ext uri="{FF2B5EF4-FFF2-40B4-BE49-F238E27FC236}">
              <a16:creationId xmlns:a16="http://schemas.microsoft.com/office/drawing/2014/main" id="{00000000-0008-0000-0000-0000D5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4" name="TextBox 213">
          <a:extLst>
            <a:ext uri="{FF2B5EF4-FFF2-40B4-BE49-F238E27FC236}">
              <a16:creationId xmlns:a16="http://schemas.microsoft.com/office/drawing/2014/main" id="{00000000-0008-0000-0000-0000D6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5" name="TextBox 214">
          <a:extLst>
            <a:ext uri="{FF2B5EF4-FFF2-40B4-BE49-F238E27FC236}">
              <a16:creationId xmlns:a16="http://schemas.microsoft.com/office/drawing/2014/main" id="{00000000-0008-0000-0000-0000D7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6" name="TextBox 215">
          <a:extLst>
            <a:ext uri="{FF2B5EF4-FFF2-40B4-BE49-F238E27FC236}">
              <a16:creationId xmlns:a16="http://schemas.microsoft.com/office/drawing/2014/main" id="{00000000-0008-0000-0000-0000D8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7" name="TextBox 216">
          <a:extLst>
            <a:ext uri="{FF2B5EF4-FFF2-40B4-BE49-F238E27FC236}">
              <a16:creationId xmlns:a16="http://schemas.microsoft.com/office/drawing/2014/main" id="{00000000-0008-0000-0000-0000D9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8" name="TextBox 217">
          <a:extLst>
            <a:ext uri="{FF2B5EF4-FFF2-40B4-BE49-F238E27FC236}">
              <a16:creationId xmlns:a16="http://schemas.microsoft.com/office/drawing/2014/main" id="{00000000-0008-0000-0000-0000DA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19" name="TextBox 218">
          <a:extLst>
            <a:ext uri="{FF2B5EF4-FFF2-40B4-BE49-F238E27FC236}">
              <a16:creationId xmlns:a16="http://schemas.microsoft.com/office/drawing/2014/main" id="{00000000-0008-0000-0000-0000DB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0" name="TextBox 219">
          <a:extLst>
            <a:ext uri="{FF2B5EF4-FFF2-40B4-BE49-F238E27FC236}">
              <a16:creationId xmlns:a16="http://schemas.microsoft.com/office/drawing/2014/main" id="{00000000-0008-0000-0000-0000DC000000}"/>
            </a:ext>
          </a:extLst>
        </xdr:cNvPr>
        <xdr:cNvSpPr txBox="1"/>
      </xdr:nvSpPr>
      <xdr:spPr>
        <a:xfrm>
          <a:off x="21958028" y="164869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1" name="TextBox 220">
          <a:extLst>
            <a:ext uri="{FF2B5EF4-FFF2-40B4-BE49-F238E27FC236}">
              <a16:creationId xmlns:a16="http://schemas.microsoft.com/office/drawing/2014/main" id="{00000000-0008-0000-0000-0000DD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2" name="TextBox 221">
          <a:extLst>
            <a:ext uri="{FF2B5EF4-FFF2-40B4-BE49-F238E27FC236}">
              <a16:creationId xmlns:a16="http://schemas.microsoft.com/office/drawing/2014/main" id="{00000000-0008-0000-0000-0000DE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3" name="TextBox 222">
          <a:extLst>
            <a:ext uri="{FF2B5EF4-FFF2-40B4-BE49-F238E27FC236}">
              <a16:creationId xmlns:a16="http://schemas.microsoft.com/office/drawing/2014/main" id="{00000000-0008-0000-0000-0000DF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4" name="TextBox 223">
          <a:extLst>
            <a:ext uri="{FF2B5EF4-FFF2-40B4-BE49-F238E27FC236}">
              <a16:creationId xmlns:a16="http://schemas.microsoft.com/office/drawing/2014/main" id="{00000000-0008-0000-0000-0000E0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5" name="TextBox 224">
          <a:extLst>
            <a:ext uri="{FF2B5EF4-FFF2-40B4-BE49-F238E27FC236}">
              <a16:creationId xmlns:a16="http://schemas.microsoft.com/office/drawing/2014/main" id="{00000000-0008-0000-0000-0000E1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6" name="TextBox 225">
          <a:extLst>
            <a:ext uri="{FF2B5EF4-FFF2-40B4-BE49-F238E27FC236}">
              <a16:creationId xmlns:a16="http://schemas.microsoft.com/office/drawing/2014/main" id="{00000000-0008-0000-0000-0000E2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7" name="TextBox 226">
          <a:extLst>
            <a:ext uri="{FF2B5EF4-FFF2-40B4-BE49-F238E27FC236}">
              <a16:creationId xmlns:a16="http://schemas.microsoft.com/office/drawing/2014/main" id="{00000000-0008-0000-0000-0000E3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8" name="TextBox 227">
          <a:extLst>
            <a:ext uri="{FF2B5EF4-FFF2-40B4-BE49-F238E27FC236}">
              <a16:creationId xmlns:a16="http://schemas.microsoft.com/office/drawing/2014/main" id="{00000000-0008-0000-0000-0000E4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29" name="TextBox 228">
          <a:extLst>
            <a:ext uri="{FF2B5EF4-FFF2-40B4-BE49-F238E27FC236}">
              <a16:creationId xmlns:a16="http://schemas.microsoft.com/office/drawing/2014/main" id="{00000000-0008-0000-0000-0000E5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0" name="TextBox 229">
          <a:extLst>
            <a:ext uri="{FF2B5EF4-FFF2-40B4-BE49-F238E27FC236}">
              <a16:creationId xmlns:a16="http://schemas.microsoft.com/office/drawing/2014/main" id="{00000000-0008-0000-0000-0000E6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1" name="TextBox 230">
          <a:extLst>
            <a:ext uri="{FF2B5EF4-FFF2-40B4-BE49-F238E27FC236}">
              <a16:creationId xmlns:a16="http://schemas.microsoft.com/office/drawing/2014/main" id="{00000000-0008-0000-0000-0000E7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2" name="TextBox 231">
          <a:extLst>
            <a:ext uri="{FF2B5EF4-FFF2-40B4-BE49-F238E27FC236}">
              <a16:creationId xmlns:a16="http://schemas.microsoft.com/office/drawing/2014/main" id="{00000000-0008-0000-0000-0000E8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3" name="TextBox 232">
          <a:extLst>
            <a:ext uri="{FF2B5EF4-FFF2-40B4-BE49-F238E27FC236}">
              <a16:creationId xmlns:a16="http://schemas.microsoft.com/office/drawing/2014/main" id="{00000000-0008-0000-0000-0000E9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4" name="TextBox 233">
          <a:extLst>
            <a:ext uri="{FF2B5EF4-FFF2-40B4-BE49-F238E27FC236}">
              <a16:creationId xmlns:a16="http://schemas.microsoft.com/office/drawing/2014/main" id="{00000000-0008-0000-0000-0000EA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5" name="TextBox 234">
          <a:extLst>
            <a:ext uri="{FF2B5EF4-FFF2-40B4-BE49-F238E27FC236}">
              <a16:creationId xmlns:a16="http://schemas.microsoft.com/office/drawing/2014/main" id="{00000000-0008-0000-0000-0000EB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6" name="TextBox 235">
          <a:extLst>
            <a:ext uri="{FF2B5EF4-FFF2-40B4-BE49-F238E27FC236}">
              <a16:creationId xmlns:a16="http://schemas.microsoft.com/office/drawing/2014/main" id="{00000000-0008-0000-0000-0000EC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7" name="TextBox 236">
          <a:extLst>
            <a:ext uri="{FF2B5EF4-FFF2-40B4-BE49-F238E27FC236}">
              <a16:creationId xmlns:a16="http://schemas.microsoft.com/office/drawing/2014/main" id="{00000000-0008-0000-0000-0000ED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8" name="TextBox 237">
          <a:extLst>
            <a:ext uri="{FF2B5EF4-FFF2-40B4-BE49-F238E27FC236}">
              <a16:creationId xmlns:a16="http://schemas.microsoft.com/office/drawing/2014/main" id="{00000000-0008-0000-0000-0000EE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39" name="TextBox 238">
          <a:extLst>
            <a:ext uri="{FF2B5EF4-FFF2-40B4-BE49-F238E27FC236}">
              <a16:creationId xmlns:a16="http://schemas.microsoft.com/office/drawing/2014/main" id="{00000000-0008-0000-0000-0000EF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0" name="TextBox 239">
          <a:extLst>
            <a:ext uri="{FF2B5EF4-FFF2-40B4-BE49-F238E27FC236}">
              <a16:creationId xmlns:a16="http://schemas.microsoft.com/office/drawing/2014/main" id="{00000000-0008-0000-0000-0000F0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1" name="TextBox 240">
          <a:extLst>
            <a:ext uri="{FF2B5EF4-FFF2-40B4-BE49-F238E27FC236}">
              <a16:creationId xmlns:a16="http://schemas.microsoft.com/office/drawing/2014/main" id="{00000000-0008-0000-0000-0000F1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2" name="TextBox 241">
          <a:extLst>
            <a:ext uri="{FF2B5EF4-FFF2-40B4-BE49-F238E27FC236}">
              <a16:creationId xmlns:a16="http://schemas.microsoft.com/office/drawing/2014/main" id="{00000000-0008-0000-0000-0000F2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3" name="TextBox 242">
          <a:extLst>
            <a:ext uri="{FF2B5EF4-FFF2-40B4-BE49-F238E27FC236}">
              <a16:creationId xmlns:a16="http://schemas.microsoft.com/office/drawing/2014/main" id="{00000000-0008-0000-0000-0000F3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4" name="TextBox 243">
          <a:extLst>
            <a:ext uri="{FF2B5EF4-FFF2-40B4-BE49-F238E27FC236}">
              <a16:creationId xmlns:a16="http://schemas.microsoft.com/office/drawing/2014/main" id="{00000000-0008-0000-0000-0000F4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5" name="TextBox 244">
          <a:extLst>
            <a:ext uri="{FF2B5EF4-FFF2-40B4-BE49-F238E27FC236}">
              <a16:creationId xmlns:a16="http://schemas.microsoft.com/office/drawing/2014/main" id="{00000000-0008-0000-0000-0000F5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6" name="TextBox 245">
          <a:extLst>
            <a:ext uri="{FF2B5EF4-FFF2-40B4-BE49-F238E27FC236}">
              <a16:creationId xmlns:a16="http://schemas.microsoft.com/office/drawing/2014/main" id="{00000000-0008-0000-0000-0000F6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7" name="TextBox 246">
          <a:extLst>
            <a:ext uri="{FF2B5EF4-FFF2-40B4-BE49-F238E27FC236}">
              <a16:creationId xmlns:a16="http://schemas.microsoft.com/office/drawing/2014/main" id="{00000000-0008-0000-0000-0000F7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8" name="TextBox 247">
          <a:extLst>
            <a:ext uri="{FF2B5EF4-FFF2-40B4-BE49-F238E27FC236}">
              <a16:creationId xmlns:a16="http://schemas.microsoft.com/office/drawing/2014/main" id="{00000000-0008-0000-0000-0000F8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49" name="TextBox 248">
          <a:extLst>
            <a:ext uri="{FF2B5EF4-FFF2-40B4-BE49-F238E27FC236}">
              <a16:creationId xmlns:a16="http://schemas.microsoft.com/office/drawing/2014/main" id="{00000000-0008-0000-0000-0000F9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0" name="TextBox 249">
          <a:extLst>
            <a:ext uri="{FF2B5EF4-FFF2-40B4-BE49-F238E27FC236}">
              <a16:creationId xmlns:a16="http://schemas.microsoft.com/office/drawing/2014/main" id="{00000000-0008-0000-0000-0000FA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1" name="TextBox 250">
          <a:extLst>
            <a:ext uri="{FF2B5EF4-FFF2-40B4-BE49-F238E27FC236}">
              <a16:creationId xmlns:a16="http://schemas.microsoft.com/office/drawing/2014/main" id="{00000000-0008-0000-0000-0000FB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2" name="TextBox 251">
          <a:extLst>
            <a:ext uri="{FF2B5EF4-FFF2-40B4-BE49-F238E27FC236}">
              <a16:creationId xmlns:a16="http://schemas.microsoft.com/office/drawing/2014/main" id="{00000000-0008-0000-0000-0000FC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3" name="TextBox 252">
          <a:extLst>
            <a:ext uri="{FF2B5EF4-FFF2-40B4-BE49-F238E27FC236}">
              <a16:creationId xmlns:a16="http://schemas.microsoft.com/office/drawing/2014/main" id="{00000000-0008-0000-0000-0000FD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4" name="TextBox 253">
          <a:extLst>
            <a:ext uri="{FF2B5EF4-FFF2-40B4-BE49-F238E27FC236}">
              <a16:creationId xmlns:a16="http://schemas.microsoft.com/office/drawing/2014/main" id="{00000000-0008-0000-0000-0000FE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5" name="TextBox 254">
          <a:extLst>
            <a:ext uri="{FF2B5EF4-FFF2-40B4-BE49-F238E27FC236}">
              <a16:creationId xmlns:a16="http://schemas.microsoft.com/office/drawing/2014/main" id="{00000000-0008-0000-0000-0000FF00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6" name="TextBox 255">
          <a:extLst>
            <a:ext uri="{FF2B5EF4-FFF2-40B4-BE49-F238E27FC236}">
              <a16:creationId xmlns:a16="http://schemas.microsoft.com/office/drawing/2014/main" id="{00000000-0008-0000-0000-000000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7" name="TextBox 256">
          <a:extLst>
            <a:ext uri="{FF2B5EF4-FFF2-40B4-BE49-F238E27FC236}">
              <a16:creationId xmlns:a16="http://schemas.microsoft.com/office/drawing/2014/main" id="{00000000-0008-0000-0000-000001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8" name="TextBox 257">
          <a:extLst>
            <a:ext uri="{FF2B5EF4-FFF2-40B4-BE49-F238E27FC236}">
              <a16:creationId xmlns:a16="http://schemas.microsoft.com/office/drawing/2014/main" id="{00000000-0008-0000-0000-000002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59" name="TextBox 258">
          <a:extLst>
            <a:ext uri="{FF2B5EF4-FFF2-40B4-BE49-F238E27FC236}">
              <a16:creationId xmlns:a16="http://schemas.microsoft.com/office/drawing/2014/main" id="{00000000-0008-0000-0000-000003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0" name="TextBox 259">
          <a:extLst>
            <a:ext uri="{FF2B5EF4-FFF2-40B4-BE49-F238E27FC236}">
              <a16:creationId xmlns:a16="http://schemas.microsoft.com/office/drawing/2014/main" id="{00000000-0008-0000-0000-000004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1" name="TextBox 260">
          <a:extLst>
            <a:ext uri="{FF2B5EF4-FFF2-40B4-BE49-F238E27FC236}">
              <a16:creationId xmlns:a16="http://schemas.microsoft.com/office/drawing/2014/main" id="{00000000-0008-0000-0000-000005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2" name="TextBox 261">
          <a:extLst>
            <a:ext uri="{FF2B5EF4-FFF2-40B4-BE49-F238E27FC236}">
              <a16:creationId xmlns:a16="http://schemas.microsoft.com/office/drawing/2014/main" id="{00000000-0008-0000-0000-000006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3" name="TextBox 262">
          <a:extLst>
            <a:ext uri="{FF2B5EF4-FFF2-40B4-BE49-F238E27FC236}">
              <a16:creationId xmlns:a16="http://schemas.microsoft.com/office/drawing/2014/main" id="{00000000-0008-0000-0000-000007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4" name="TextBox 263">
          <a:extLst>
            <a:ext uri="{FF2B5EF4-FFF2-40B4-BE49-F238E27FC236}">
              <a16:creationId xmlns:a16="http://schemas.microsoft.com/office/drawing/2014/main" id="{00000000-0008-0000-0000-000008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5" name="TextBox 264">
          <a:extLst>
            <a:ext uri="{FF2B5EF4-FFF2-40B4-BE49-F238E27FC236}">
              <a16:creationId xmlns:a16="http://schemas.microsoft.com/office/drawing/2014/main" id="{00000000-0008-0000-0000-000009010000}"/>
            </a:ext>
          </a:extLst>
        </xdr:cNvPr>
        <xdr:cNvSpPr txBox="1"/>
      </xdr:nvSpPr>
      <xdr:spPr>
        <a:xfrm>
          <a:off x="21958028" y="1769225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66" name="TextBox 265">
          <a:extLst>
            <a:ext uri="{FF2B5EF4-FFF2-40B4-BE49-F238E27FC236}">
              <a16:creationId xmlns:a16="http://schemas.microsoft.com/office/drawing/2014/main" id="{00000000-0008-0000-0000-00000A010000}"/>
            </a:ext>
          </a:extLst>
        </xdr:cNvPr>
        <xdr:cNvSpPr txBox="1"/>
      </xdr:nvSpPr>
      <xdr:spPr>
        <a:xfrm>
          <a:off x="21958028" y="17983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67" name="TextBox 266">
          <a:extLst>
            <a:ext uri="{FF2B5EF4-FFF2-40B4-BE49-F238E27FC236}">
              <a16:creationId xmlns:a16="http://schemas.microsoft.com/office/drawing/2014/main" id="{00000000-0008-0000-0000-00000B010000}"/>
            </a:ext>
          </a:extLst>
        </xdr:cNvPr>
        <xdr:cNvSpPr txBox="1"/>
      </xdr:nvSpPr>
      <xdr:spPr>
        <a:xfrm>
          <a:off x="21958028" y="17983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84" name="TextBox 283">
          <a:extLst>
            <a:ext uri="{FF2B5EF4-FFF2-40B4-BE49-F238E27FC236}">
              <a16:creationId xmlns:a16="http://schemas.microsoft.com/office/drawing/2014/main" id="{00000000-0008-0000-0000-00001C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85" name="TextBox 284">
          <a:extLst>
            <a:ext uri="{FF2B5EF4-FFF2-40B4-BE49-F238E27FC236}">
              <a16:creationId xmlns:a16="http://schemas.microsoft.com/office/drawing/2014/main" id="{00000000-0008-0000-0000-00001D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86" name="TextBox 285">
          <a:extLst>
            <a:ext uri="{FF2B5EF4-FFF2-40B4-BE49-F238E27FC236}">
              <a16:creationId xmlns:a16="http://schemas.microsoft.com/office/drawing/2014/main" id="{00000000-0008-0000-0000-00001E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87" name="TextBox 286">
          <a:extLst>
            <a:ext uri="{FF2B5EF4-FFF2-40B4-BE49-F238E27FC236}">
              <a16:creationId xmlns:a16="http://schemas.microsoft.com/office/drawing/2014/main" id="{00000000-0008-0000-0000-00001F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88" name="TextBox 287">
          <a:extLst>
            <a:ext uri="{FF2B5EF4-FFF2-40B4-BE49-F238E27FC236}">
              <a16:creationId xmlns:a16="http://schemas.microsoft.com/office/drawing/2014/main" id="{00000000-0008-0000-0000-000020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19</xdr:row>
      <xdr:rowOff>0</xdr:rowOff>
    </xdr:from>
    <xdr:ext cx="65" cy="172227"/>
    <xdr:sp macro="" textlink="">
      <xdr:nvSpPr>
        <xdr:cNvPr id="289" name="TextBox 288">
          <a:extLst>
            <a:ext uri="{FF2B5EF4-FFF2-40B4-BE49-F238E27FC236}">
              <a16:creationId xmlns:a16="http://schemas.microsoft.com/office/drawing/2014/main" id="{00000000-0008-0000-0000-000021010000}"/>
            </a:ext>
          </a:extLst>
        </xdr:cNvPr>
        <xdr:cNvSpPr txBox="1"/>
      </xdr:nvSpPr>
      <xdr:spPr>
        <a:xfrm>
          <a:off x="21958028" y="3350029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0" name="TextBox 289">
          <a:extLst>
            <a:ext uri="{FF2B5EF4-FFF2-40B4-BE49-F238E27FC236}">
              <a16:creationId xmlns:a16="http://schemas.microsoft.com/office/drawing/2014/main" id="{00000000-0008-0000-0000-000022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1" name="TextBox 290">
          <a:extLst>
            <a:ext uri="{FF2B5EF4-FFF2-40B4-BE49-F238E27FC236}">
              <a16:creationId xmlns:a16="http://schemas.microsoft.com/office/drawing/2014/main" id="{00000000-0008-0000-0000-000023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2" name="TextBox 291">
          <a:extLst>
            <a:ext uri="{FF2B5EF4-FFF2-40B4-BE49-F238E27FC236}">
              <a16:creationId xmlns:a16="http://schemas.microsoft.com/office/drawing/2014/main" id="{00000000-0008-0000-0000-000024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3" name="TextBox 292">
          <a:extLst>
            <a:ext uri="{FF2B5EF4-FFF2-40B4-BE49-F238E27FC236}">
              <a16:creationId xmlns:a16="http://schemas.microsoft.com/office/drawing/2014/main" id="{00000000-0008-0000-0000-000025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4" name="TextBox 293">
          <a:extLst>
            <a:ext uri="{FF2B5EF4-FFF2-40B4-BE49-F238E27FC236}">
              <a16:creationId xmlns:a16="http://schemas.microsoft.com/office/drawing/2014/main" id="{00000000-0008-0000-0000-000026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5" name="TextBox 294">
          <a:extLst>
            <a:ext uri="{FF2B5EF4-FFF2-40B4-BE49-F238E27FC236}">
              <a16:creationId xmlns:a16="http://schemas.microsoft.com/office/drawing/2014/main" id="{00000000-0008-0000-0000-000027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6" name="TextBox 295">
          <a:extLst>
            <a:ext uri="{FF2B5EF4-FFF2-40B4-BE49-F238E27FC236}">
              <a16:creationId xmlns:a16="http://schemas.microsoft.com/office/drawing/2014/main" id="{00000000-0008-0000-0000-000028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7" name="TextBox 296">
          <a:extLst>
            <a:ext uri="{FF2B5EF4-FFF2-40B4-BE49-F238E27FC236}">
              <a16:creationId xmlns:a16="http://schemas.microsoft.com/office/drawing/2014/main" id="{00000000-0008-0000-0000-000029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8" name="TextBox 297">
          <a:extLst>
            <a:ext uri="{FF2B5EF4-FFF2-40B4-BE49-F238E27FC236}">
              <a16:creationId xmlns:a16="http://schemas.microsoft.com/office/drawing/2014/main" id="{00000000-0008-0000-0000-00002A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9</xdr:row>
      <xdr:rowOff>0</xdr:rowOff>
    </xdr:from>
    <xdr:ext cx="65" cy="172227"/>
    <xdr:sp macro="" textlink="">
      <xdr:nvSpPr>
        <xdr:cNvPr id="299" name="TextBox 298">
          <a:extLst>
            <a:ext uri="{FF2B5EF4-FFF2-40B4-BE49-F238E27FC236}">
              <a16:creationId xmlns:a16="http://schemas.microsoft.com/office/drawing/2014/main" id="{00000000-0008-0000-0000-00002B010000}"/>
            </a:ext>
          </a:extLst>
        </xdr:cNvPr>
        <xdr:cNvSpPr txBox="1"/>
      </xdr:nvSpPr>
      <xdr:spPr>
        <a:xfrm>
          <a:off x="21958028" y="2385752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283" name="TextBox 282">
          <a:extLst>
            <a:ext uri="{FF2B5EF4-FFF2-40B4-BE49-F238E27FC236}">
              <a16:creationId xmlns:a16="http://schemas.microsoft.com/office/drawing/2014/main" id="{4EA03BA5-0DA0-4FB1-BAD1-82D46D1B6D6F}"/>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0" name="TextBox 299">
          <a:extLst>
            <a:ext uri="{FF2B5EF4-FFF2-40B4-BE49-F238E27FC236}">
              <a16:creationId xmlns:a16="http://schemas.microsoft.com/office/drawing/2014/main" id="{AE4A87E9-3497-43D0-8482-049A4FC25949}"/>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1" name="TextBox 300">
          <a:extLst>
            <a:ext uri="{FF2B5EF4-FFF2-40B4-BE49-F238E27FC236}">
              <a16:creationId xmlns:a16="http://schemas.microsoft.com/office/drawing/2014/main" id="{A5F1B3C0-05FD-4249-AE3E-CC35F4CD31DB}"/>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2" name="TextBox 301">
          <a:extLst>
            <a:ext uri="{FF2B5EF4-FFF2-40B4-BE49-F238E27FC236}">
              <a16:creationId xmlns:a16="http://schemas.microsoft.com/office/drawing/2014/main" id="{A6B86BD3-DF3E-4774-A7CE-A9AD4DD3C404}"/>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3" name="TextBox 302">
          <a:extLst>
            <a:ext uri="{FF2B5EF4-FFF2-40B4-BE49-F238E27FC236}">
              <a16:creationId xmlns:a16="http://schemas.microsoft.com/office/drawing/2014/main" id="{27B12D45-2096-4082-8F39-D5A999F6CB13}"/>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4" name="TextBox 303">
          <a:extLst>
            <a:ext uri="{FF2B5EF4-FFF2-40B4-BE49-F238E27FC236}">
              <a16:creationId xmlns:a16="http://schemas.microsoft.com/office/drawing/2014/main" id="{E2CD14F4-6005-42FD-BBB2-D4701E0E97A9}"/>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oneCellAnchor>
    <xdr:from>
      <xdr:col>9</xdr:col>
      <xdr:colOff>3476064</xdr:colOff>
      <xdr:row>6</xdr:row>
      <xdr:rowOff>0</xdr:rowOff>
    </xdr:from>
    <xdr:ext cx="65" cy="172227"/>
    <xdr:sp macro="" textlink="">
      <xdr:nvSpPr>
        <xdr:cNvPr id="305" name="TextBox 304">
          <a:extLst>
            <a:ext uri="{FF2B5EF4-FFF2-40B4-BE49-F238E27FC236}">
              <a16:creationId xmlns:a16="http://schemas.microsoft.com/office/drawing/2014/main" id="{7DC55097-C2F3-4640-A94E-BF796DC4C897}"/>
            </a:ext>
          </a:extLst>
        </xdr:cNvPr>
        <xdr:cNvSpPr txBox="1"/>
      </xdr:nvSpPr>
      <xdr:spPr>
        <a:xfrm>
          <a:off x="21298378" y="40039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NZ"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amesHi\Documents\My%20Created%20Files\Inspections%20&amp;%20Test%20Plans\ITP%20Material%20Component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hccgovtnz.sharepoint.com/sites/tahi-CCA20232033/Shared%20Documents/General/09-DM%20Delivery%20Management/2023%20-%202024/23-24%20Renewals/07.0%20Pavement%20Quality%20Assurance/ITP%20Library/SAC%20REHAB%20ITP%20Template.xlsx" TargetMode="External"/><Relationship Id="rId1" Type="http://schemas.openxmlformats.org/officeDocument/2006/relationships/externalLinkPath" Target="file:///C:\Users\pratibha.metha\Downloads\SAC%20REHAB%20ITP%20Template.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downergroup.sharepoint.com/sites/InfrastructureAllianceRenewals/Shared%20Documents/Carriageway%20Renewals/24-25%20Rehab/Paul%20cres/6.0%20Quality%20&amp;%20QA/GRANULAR%20REHAB%20ITP-%20PAUL%20CRES.xlsx" TargetMode="External"/><Relationship Id="rId1" Type="http://schemas.openxmlformats.org/officeDocument/2006/relationships/externalLinkPath" Target="/sites/InfrastructureAllianceRenewals/Shared%20Documents/Carriageway%20Renewals/24-25%20Rehab/Paul%20cres/6.0%20Quality%20&amp;%20QA/GRANULAR%20REHAB%20ITP-%20PAUL%20CR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IL"/>
      <sheetName val="Hi Lab 65"/>
      <sheetName val="WHAP 65"/>
      <sheetName val="Hamilton WHAP65"/>
      <sheetName val="GAP 65 + Cement"/>
      <sheetName val="TNZ M4"/>
      <sheetName val="Hi Lab 40"/>
      <sheetName val="Hi Lab PAP7"/>
      <sheetName val="GAP40"/>
      <sheetName val="Hamilton M4 AP40"/>
      <sheetName val="Hamilton M4 AP40 + Cement"/>
      <sheetName val="Primer Coat"/>
      <sheetName val="Seal Coat"/>
      <sheetName val="AC"/>
      <sheetName val="SMA"/>
      <sheetName val="EMOGPA"/>
      <sheetName val="Grading Reqiuremen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AC Rehab ITP"/>
      <sheetName val="Full ITP"/>
      <sheetName val="Sheet1"/>
    </sheetNames>
    <sheetDataSet>
      <sheetData sheetId="0" refreshError="1"/>
      <sheetData sheetId="1" refreshError="1"/>
      <sheetData sheetId="2" refreshError="1">
        <row r="6">
          <cell r="E6" t="str">
            <v>3 Points across full width of carriageway at 10m frequency
Edge of Seal, Centerline, Edge of Seal</v>
          </cell>
        </row>
        <row r="7">
          <cell r="E7" t="str">
            <v>5 Points across full width of carriageway at 10m frequency
Edge of Seal, Centre of Lane, Centerline, Centre of Lane, Edge of Seal</v>
          </cell>
        </row>
        <row r="8">
          <cell r="E8" t="str">
            <v>5 Points  (+1 point for each additional lane) across full width of carriageway at 10m frequency
Edge of Seals, Centre of each Lane, Centreline, Centre of each Lane, Edge of Seal</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hab ITP"/>
      <sheetName val="Full ITP"/>
      <sheetName val="Sheet1"/>
    </sheetNames>
    <sheetDataSet>
      <sheetData sheetId="0"/>
      <sheetData sheetId="1"/>
      <sheetData sheetId="2">
        <row r="6">
          <cell r="C6" t="str">
            <v>Along centerline, at 15m spacing (no greater than 30m between tests)
Minimum of 10 tests and/or at a frequency of 1 test per 15m chainage, whichever qty is greater</v>
          </cell>
        </row>
        <row r="7">
          <cell r="C7" t="str">
            <v>1m inside of edge of seal, on alternating lanes, at 10m spacing (no greater than 20m between tests)
Minimum of 10 tests and/or at a frequency of 1 test per 10m chainage, whichever qty is greater</v>
          </cell>
        </row>
        <row r="8">
          <cell r="C8" t="str">
            <v>1m inside of edge of seal and along centerline, staggered across lanes, at 10m spacing (no greater than 20m between tests)
Minimum of 10 tests and/or at a frequency of 1 test per 10m chainage, whichever qty is greater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FBA3A-4D34-43BC-AB68-C607062ACB10}">
  <sheetPr>
    <pageSetUpPr fitToPage="1"/>
  </sheetPr>
  <dimension ref="A1:N61"/>
  <sheetViews>
    <sheetView tabSelected="1" zoomScale="55" zoomScaleNormal="55" workbookViewId="0">
      <selection activeCell="D26" sqref="D26:M26"/>
    </sheetView>
  </sheetViews>
  <sheetFormatPr defaultColWidth="8.85546875" defaultRowHeight="15.75" x14ac:dyDescent="0.25"/>
  <cols>
    <col min="1" max="1" width="8.85546875" bestFit="1" customWidth="1"/>
    <col min="2" max="2" width="47" style="1" customWidth="1"/>
    <col min="3" max="3" width="23.85546875" style="155" customWidth="1"/>
    <col min="4" max="4" width="16" customWidth="1"/>
    <col min="5" max="5" width="22" bestFit="1" customWidth="1"/>
    <col min="6" max="6" width="78.85546875" bestFit="1" customWidth="1"/>
    <col min="7" max="7" width="56.7109375" bestFit="1" customWidth="1"/>
    <col min="8" max="8" width="69.140625" bestFit="1" customWidth="1"/>
    <col min="9" max="9" width="79.7109375" style="2" bestFit="1" customWidth="1"/>
    <col min="10" max="10" width="91.42578125" style="3" bestFit="1" customWidth="1"/>
    <col min="11" max="11" width="31.85546875" style="3" customWidth="1"/>
    <col min="12" max="12" width="31" style="3" bestFit="1" customWidth="1"/>
    <col min="13" max="13" width="42.85546875" style="3" bestFit="1" customWidth="1"/>
  </cols>
  <sheetData>
    <row r="1" spans="1:14" s="113" customFormat="1" ht="19.5" thickBot="1" x14ac:dyDescent="0.35">
      <c r="A1" s="112"/>
    </row>
    <row r="2" spans="1:14" s="113" customFormat="1" ht="18.75" x14ac:dyDescent="0.3">
      <c r="A2" s="162"/>
      <c r="B2" s="168" t="s">
        <v>0</v>
      </c>
      <c r="C2" s="280" t="s">
        <v>301</v>
      </c>
      <c r="D2" s="281"/>
      <c r="E2" s="281"/>
      <c r="F2" s="281"/>
      <c r="G2" s="281"/>
      <c r="H2" s="281"/>
      <c r="I2" s="282"/>
      <c r="J2" s="163" t="s">
        <v>1</v>
      </c>
      <c r="K2" s="278"/>
      <c r="L2" s="278"/>
      <c r="M2" s="279"/>
    </row>
    <row r="3" spans="1:14" s="113" customFormat="1" ht="18.75" x14ac:dyDescent="0.3">
      <c r="A3" s="162"/>
      <c r="B3" s="173"/>
      <c r="C3" s="174"/>
      <c r="D3" s="174"/>
      <c r="E3" s="174"/>
      <c r="F3" s="174"/>
      <c r="G3" s="174"/>
      <c r="H3" s="174"/>
      <c r="I3" s="174"/>
      <c r="J3" s="174"/>
      <c r="K3" s="174"/>
      <c r="L3" s="174"/>
      <c r="M3" s="182"/>
    </row>
    <row r="4" spans="1:14" s="113" customFormat="1" ht="19.5" thickBot="1" x14ac:dyDescent="0.35">
      <c r="A4" s="162"/>
      <c r="B4" s="169" t="s">
        <v>2</v>
      </c>
      <c r="C4" s="286">
        <v>8.1</v>
      </c>
      <c r="D4" s="286"/>
      <c r="E4" s="178"/>
      <c r="F4" s="170" t="s">
        <v>3</v>
      </c>
      <c r="G4" s="184">
        <v>3</v>
      </c>
      <c r="H4" s="174"/>
      <c r="I4" s="174"/>
      <c r="J4" s="160" t="s">
        <v>4</v>
      </c>
      <c r="K4" s="258" t="s">
        <v>5</v>
      </c>
      <c r="L4" s="258"/>
      <c r="M4" s="164" t="s">
        <v>6</v>
      </c>
    </row>
    <row r="5" spans="1:14" s="113" customFormat="1" ht="20.25" thickTop="1" thickBot="1" x14ac:dyDescent="0.35">
      <c r="A5" s="162"/>
      <c r="B5" s="169" t="s">
        <v>7</v>
      </c>
      <c r="C5" s="260" t="s">
        <v>8</v>
      </c>
      <c r="D5" s="260"/>
      <c r="E5" s="179"/>
      <c r="F5" s="171" t="s">
        <v>9</v>
      </c>
      <c r="G5" s="185">
        <v>4</v>
      </c>
      <c r="H5" s="174"/>
      <c r="I5" s="174"/>
      <c r="J5" s="159" t="s">
        <v>10</v>
      </c>
      <c r="K5" s="259"/>
      <c r="L5" s="259"/>
      <c r="M5" s="165" t="s">
        <v>11</v>
      </c>
    </row>
    <row r="6" spans="1:14" s="113" customFormat="1" ht="20.25" thickTop="1" thickBot="1" x14ac:dyDescent="0.35">
      <c r="A6" s="162"/>
      <c r="B6" s="169" t="s">
        <v>12</v>
      </c>
      <c r="C6" s="260" t="s">
        <v>13</v>
      </c>
      <c r="D6" s="260"/>
      <c r="E6" s="179"/>
      <c r="F6" s="171" t="s">
        <v>14</v>
      </c>
      <c r="G6" s="185"/>
      <c r="H6" s="174"/>
      <c r="I6" s="174"/>
      <c r="J6" s="159" t="s">
        <v>15</v>
      </c>
      <c r="K6" s="259"/>
      <c r="L6" s="259"/>
      <c r="M6" s="165" t="s">
        <v>16</v>
      </c>
    </row>
    <row r="7" spans="1:14" s="113" customFormat="1" ht="19.5" thickTop="1" x14ac:dyDescent="0.3">
      <c r="A7" s="162"/>
      <c r="B7" s="169" t="s">
        <v>17</v>
      </c>
      <c r="C7" s="286" t="s">
        <v>18</v>
      </c>
      <c r="D7" s="286"/>
      <c r="E7" s="174"/>
      <c r="F7" s="171" t="s">
        <v>19</v>
      </c>
      <c r="G7" s="185" t="s">
        <v>20</v>
      </c>
      <c r="H7" s="174"/>
      <c r="I7" s="174"/>
      <c r="J7" s="159" t="s">
        <v>21</v>
      </c>
      <c r="K7" s="259" t="s">
        <v>325</v>
      </c>
      <c r="L7" s="259"/>
      <c r="M7" s="165" t="s">
        <v>22</v>
      </c>
    </row>
    <row r="8" spans="1:14" s="113" customFormat="1" ht="19.5" thickBot="1" x14ac:dyDescent="0.35">
      <c r="A8" s="162"/>
      <c r="B8" s="175"/>
      <c r="C8" s="259" t="s">
        <v>23</v>
      </c>
      <c r="D8" s="259"/>
      <c r="E8" s="174"/>
      <c r="F8" s="170" t="s">
        <v>24</v>
      </c>
      <c r="G8" s="161" t="s">
        <v>302</v>
      </c>
      <c r="H8" s="174"/>
      <c r="I8" s="174"/>
      <c r="J8" s="159" t="s">
        <v>25</v>
      </c>
      <c r="K8" s="259" t="s">
        <v>324</v>
      </c>
      <c r="L8" s="259"/>
      <c r="M8" s="165" t="s">
        <v>26</v>
      </c>
    </row>
    <row r="9" spans="1:14" s="113" customFormat="1" ht="38.25" customHeight="1" thickTop="1" thickBot="1" x14ac:dyDescent="0.35">
      <c r="A9" s="162"/>
      <c r="B9" s="188" t="s">
        <v>27</v>
      </c>
      <c r="C9" s="260" t="s">
        <v>13</v>
      </c>
      <c r="D9" s="260"/>
      <c r="E9" s="179"/>
      <c r="F9" s="171" t="s">
        <v>28</v>
      </c>
      <c r="G9" s="184">
        <v>2.2400000000000002</v>
      </c>
      <c r="H9" s="174"/>
      <c r="I9" s="174"/>
      <c r="J9" s="159" t="s">
        <v>29</v>
      </c>
      <c r="K9" s="259" t="s">
        <v>321</v>
      </c>
      <c r="L9" s="259"/>
      <c r="M9" s="165" t="s">
        <v>30</v>
      </c>
    </row>
    <row r="10" spans="1:14" s="113" customFormat="1" ht="18.75" customHeight="1" thickTop="1" x14ac:dyDescent="0.3">
      <c r="A10" s="162"/>
      <c r="B10" s="261" t="s">
        <v>31</v>
      </c>
      <c r="C10" s="263"/>
      <c r="D10" s="263"/>
      <c r="E10" s="174"/>
      <c r="F10" s="172" t="s">
        <v>32</v>
      </c>
      <c r="G10" s="161" t="s">
        <v>33</v>
      </c>
      <c r="H10" s="174"/>
      <c r="I10" s="174"/>
      <c r="J10" s="159" t="s">
        <v>34</v>
      </c>
      <c r="K10" s="259" t="s">
        <v>322</v>
      </c>
      <c r="L10" s="259"/>
      <c r="M10" s="165" t="s">
        <v>35</v>
      </c>
    </row>
    <row r="11" spans="1:14" s="113" customFormat="1" ht="18.75" x14ac:dyDescent="0.3">
      <c r="A11" s="162"/>
      <c r="B11" s="262"/>
      <c r="C11" s="263"/>
      <c r="D11" s="263"/>
      <c r="E11" s="174"/>
      <c r="F11" s="171" t="s">
        <v>36</v>
      </c>
      <c r="G11" s="184"/>
      <c r="H11" s="174"/>
      <c r="I11" s="174"/>
      <c r="J11" s="159"/>
      <c r="K11" s="259"/>
      <c r="L11" s="259"/>
      <c r="M11" s="165"/>
    </row>
    <row r="12" spans="1:14" s="113" customFormat="1" ht="19.5" thickBot="1" x14ac:dyDescent="0.35">
      <c r="A12" s="162"/>
      <c r="B12" s="176"/>
      <c r="C12" s="177"/>
      <c r="D12" s="177"/>
      <c r="E12" s="177"/>
      <c r="F12" s="180"/>
      <c r="G12" s="181"/>
      <c r="H12" s="177"/>
      <c r="I12" s="177"/>
      <c r="J12" s="166" t="s">
        <v>37</v>
      </c>
      <c r="K12" s="287" t="s">
        <v>323</v>
      </c>
      <c r="L12" s="287"/>
      <c r="M12" s="167" t="s">
        <v>38</v>
      </c>
    </row>
    <row r="13" spans="1:14" s="113" customFormat="1" ht="18.75" x14ac:dyDescent="0.3">
      <c r="A13" s="112"/>
    </row>
    <row r="14" spans="1:14" ht="15" x14ac:dyDescent="0.25">
      <c r="A14" s="73"/>
      <c r="B14"/>
      <c r="C14" s="154"/>
      <c r="I14"/>
      <c r="J14"/>
      <c r="K14"/>
      <c r="L14"/>
      <c r="M14"/>
    </row>
    <row r="15" spans="1:14" ht="47.25" thickBot="1" x14ac:dyDescent="0.3">
      <c r="A15" s="266" t="s">
        <v>39</v>
      </c>
      <c r="B15" s="267"/>
      <c r="C15" s="267"/>
      <c r="D15" s="267"/>
      <c r="E15" s="267"/>
      <c r="F15" s="267"/>
      <c r="G15" s="267"/>
      <c r="H15" s="267"/>
      <c r="I15" s="267"/>
      <c r="J15" s="267"/>
      <c r="K15" s="267"/>
      <c r="L15" s="267"/>
      <c r="M15" s="268"/>
      <c r="N15" s="114"/>
    </row>
    <row r="16" spans="1:14" ht="15.75" customHeight="1" x14ac:dyDescent="0.25">
      <c r="A16" s="235" t="s">
        <v>40</v>
      </c>
      <c r="B16" s="264" t="s">
        <v>41</v>
      </c>
      <c r="C16" s="264" t="s">
        <v>42</v>
      </c>
      <c r="D16" s="264" t="s">
        <v>43</v>
      </c>
      <c r="E16" s="264" t="s">
        <v>44</v>
      </c>
      <c r="F16" s="275" t="s">
        <v>45</v>
      </c>
      <c r="G16" s="276"/>
      <c r="H16" s="276"/>
      <c r="I16" s="276"/>
      <c r="J16" s="277"/>
      <c r="K16" s="264" t="s">
        <v>46</v>
      </c>
      <c r="L16" s="288" t="s">
        <v>47</v>
      </c>
      <c r="M16" s="273" t="s">
        <v>48</v>
      </c>
      <c r="N16" s="115"/>
    </row>
    <row r="17" spans="1:14" x14ac:dyDescent="0.25">
      <c r="A17" s="236"/>
      <c r="B17" s="265"/>
      <c r="C17" s="265"/>
      <c r="D17" s="265"/>
      <c r="E17" s="265"/>
      <c r="F17" s="134" t="s">
        <v>49</v>
      </c>
      <c r="G17" s="135" t="s">
        <v>50</v>
      </c>
      <c r="H17" s="135" t="s">
        <v>51</v>
      </c>
      <c r="I17" s="135" t="s">
        <v>52</v>
      </c>
      <c r="J17" s="136" t="s">
        <v>53</v>
      </c>
      <c r="K17" s="265"/>
      <c r="L17" s="289"/>
      <c r="M17" s="274"/>
      <c r="N17" s="115"/>
    </row>
    <row r="18" spans="1:14" ht="118.5" customHeight="1" x14ac:dyDescent="0.25">
      <c r="A18" s="240">
        <v>1</v>
      </c>
      <c r="B18" s="270" t="s">
        <v>54</v>
      </c>
      <c r="C18" s="283"/>
      <c r="D18" s="157">
        <v>1.01</v>
      </c>
      <c r="E18" s="120" t="s">
        <v>55</v>
      </c>
      <c r="F18" s="122" t="s">
        <v>56</v>
      </c>
      <c r="G18" s="116" t="s">
        <v>57</v>
      </c>
      <c r="H18" s="117" t="s">
        <v>58</v>
      </c>
      <c r="I18" s="232" t="s">
        <v>59</v>
      </c>
      <c r="J18" s="123" t="str">
        <f>IF(C9="No","Confirm design assumptions - Scalar reaches minimum
 "&amp;MAX(G5:G6)&amp;" blows/"&amp;IF(G5&gt;=10,"300mm","100mm"),"Subgrade meets requirements 
6 blows/100mm")</f>
        <v>Confirm design assumptions - Scalar reaches minimum
 4 blows/100mm</v>
      </c>
      <c r="K18" s="129"/>
      <c r="L18" s="132" t="s">
        <v>60</v>
      </c>
      <c r="M18" s="131" t="s">
        <v>61</v>
      </c>
      <c r="N18" s="115"/>
    </row>
    <row r="19" spans="1:14" ht="93.75" x14ac:dyDescent="0.25">
      <c r="A19" s="269"/>
      <c r="B19" s="271"/>
      <c r="C19" s="284"/>
      <c r="D19" s="118">
        <v>1.02</v>
      </c>
      <c r="E19" s="121" t="s">
        <v>55</v>
      </c>
      <c r="F19" s="124" t="s">
        <v>62</v>
      </c>
      <c r="G19" s="20" t="s">
        <v>63</v>
      </c>
      <c r="H19" s="26" t="s">
        <v>64</v>
      </c>
      <c r="I19" s="20" t="str">
        <f>IF($C$4&lt;=4,Sheet1!$E$6,IF(AND($C$4&gt;4,$C$4&lt;=8),Sheet1!$E$7,IF($C$4&gt;8,Sheet1!$E$8)))</f>
        <v>5 Points  (+1 point for each additional lane) across full width of carriageway at 10m frequency
Edge of Seals, Centre of each Lane, Centreline, Centre of each Lane, Edge of Seal</v>
      </c>
      <c r="J19" s="125" t="s">
        <v>65</v>
      </c>
      <c r="K19" s="130"/>
      <c r="L19" s="133" t="s">
        <v>66</v>
      </c>
      <c r="M19" s="131" t="s">
        <v>61</v>
      </c>
      <c r="N19" s="115"/>
    </row>
    <row r="20" spans="1:14" ht="87.75" customHeight="1" x14ac:dyDescent="0.25">
      <c r="A20" s="269"/>
      <c r="B20" s="271"/>
      <c r="C20" s="285"/>
      <c r="D20" s="153">
        <v>1.03</v>
      </c>
      <c r="E20" s="146" t="s">
        <v>55</v>
      </c>
      <c r="F20" s="128" t="s">
        <v>67</v>
      </c>
      <c r="G20" s="20" t="s">
        <v>68</v>
      </c>
      <c r="H20" s="151" t="s">
        <v>69</v>
      </c>
      <c r="I20" s="59" t="s">
        <v>70</v>
      </c>
      <c r="J20" s="152" t="s">
        <v>71</v>
      </c>
      <c r="K20" s="131"/>
      <c r="L20" s="137" t="s">
        <v>72</v>
      </c>
      <c r="M20" s="131" t="s">
        <v>61</v>
      </c>
      <c r="N20" s="115"/>
    </row>
    <row r="21" spans="1:14" ht="150.75" customHeight="1" x14ac:dyDescent="0.25">
      <c r="A21" s="241"/>
      <c r="B21" s="272"/>
      <c r="C21" s="140" t="s">
        <v>73</v>
      </c>
      <c r="D21" s="156">
        <v>1.04</v>
      </c>
      <c r="E21" s="141" t="s">
        <v>30</v>
      </c>
      <c r="F21" s="148" t="s">
        <v>74</v>
      </c>
      <c r="G21" s="143" t="s">
        <v>75</v>
      </c>
      <c r="H21" s="143" t="s">
        <v>75</v>
      </c>
      <c r="I21" s="149" t="s">
        <v>76</v>
      </c>
      <c r="J21" s="150" t="s">
        <v>77</v>
      </c>
      <c r="K21" s="145"/>
      <c r="L21" s="145" t="s">
        <v>78</v>
      </c>
      <c r="M21" s="225" t="s">
        <v>35</v>
      </c>
      <c r="N21" s="115"/>
    </row>
    <row r="22" spans="1:14" ht="63" customHeight="1" thickBot="1" x14ac:dyDescent="0.3">
      <c r="A22" s="240">
        <v>2</v>
      </c>
      <c r="B22" s="270" t="s">
        <v>79</v>
      </c>
      <c r="C22" s="140" t="s">
        <v>73</v>
      </c>
      <c r="D22" s="156">
        <v>2.0099999999999998</v>
      </c>
      <c r="E22" s="141" t="s">
        <v>30</v>
      </c>
      <c r="F22" s="142" t="s">
        <v>80</v>
      </c>
      <c r="G22" s="143" t="s">
        <v>81</v>
      </c>
      <c r="H22" s="143" t="s">
        <v>75</v>
      </c>
      <c r="I22" s="143" t="s">
        <v>82</v>
      </c>
      <c r="J22" s="144" t="s">
        <v>83</v>
      </c>
      <c r="K22" s="183"/>
      <c r="L22" s="183" t="s">
        <v>78</v>
      </c>
      <c r="M22" s="131" t="s">
        <v>61</v>
      </c>
      <c r="N22" s="115"/>
    </row>
    <row r="23" spans="1:14" ht="63" customHeight="1" thickBot="1" x14ac:dyDescent="0.3">
      <c r="A23" s="269"/>
      <c r="B23" s="271"/>
      <c r="C23" s="283"/>
      <c r="D23" s="158">
        <v>2.02</v>
      </c>
      <c r="E23" s="138" t="s">
        <v>55</v>
      </c>
      <c r="F23" s="139" t="s">
        <v>84</v>
      </c>
      <c r="G23" s="21" t="s">
        <v>85</v>
      </c>
      <c r="H23" s="21" t="s">
        <v>85</v>
      </c>
      <c r="I23" s="21" t="str">
        <f>IF(C9="No","Minimum of 1 test per to determine obtainable MDD target for Compliance NDM testing
Target to be approved by Engineer","1 test per site")</f>
        <v>Minimum of 1 test per to determine obtainable MDD target for Compliance NDM testing
Target to be approved by Engineer</v>
      </c>
      <c r="J23" s="126" t="s">
        <v>86</v>
      </c>
      <c r="K23" s="129"/>
      <c r="L23" s="129" t="str">
        <f>IF(C9="No"," Hold Point
Test Record","Test Record")</f>
        <v xml:space="preserve"> Hold Point
Test Record</v>
      </c>
      <c r="M23" s="131" t="s">
        <v>61</v>
      </c>
      <c r="N23" s="115"/>
    </row>
    <row r="24" spans="1:14" ht="94.5" thickBot="1" x14ac:dyDescent="0.3">
      <c r="A24" s="269"/>
      <c r="B24" s="271"/>
      <c r="C24" s="284"/>
      <c r="D24" s="118">
        <v>2.0299999999999998</v>
      </c>
      <c r="E24" s="121" t="s">
        <v>55</v>
      </c>
      <c r="F24" s="124" t="s">
        <v>87</v>
      </c>
      <c r="G24" s="20" t="s">
        <v>88</v>
      </c>
      <c r="H24" s="26" t="s">
        <v>89</v>
      </c>
      <c r="I24" s="20" t="str">
        <f>IF($C$4&lt;=4,Sheet1!$D$6,IF(AND($C$4&gt;4,$C$4&lt;=8),Sheet1!$D$7,IF($C$4&gt;8,Sheet1!$D$8)))</f>
        <v>Scattered across carriageway width, at 20m spacing (no greater than 40m between tests, no closer than 10m)
Minimum of 5 tests and/or at a frequency of 1 test per 200m², whichever qty is greater</v>
      </c>
      <c r="J24" s="231" t="s">
        <v>90</v>
      </c>
      <c r="K24" s="130"/>
      <c r="L24" s="132" t="s">
        <v>60</v>
      </c>
      <c r="M24" s="131" t="s">
        <v>61</v>
      </c>
      <c r="N24" s="115"/>
    </row>
    <row r="25" spans="1:14" ht="94.5" thickBot="1" x14ac:dyDescent="0.3">
      <c r="A25" s="269"/>
      <c r="B25" s="271"/>
      <c r="C25" s="284"/>
      <c r="D25" s="118">
        <v>2.04</v>
      </c>
      <c r="E25" s="121" t="s">
        <v>55</v>
      </c>
      <c r="F25" s="124" t="s">
        <v>91</v>
      </c>
      <c r="G25" s="20" t="s">
        <v>92</v>
      </c>
      <c r="H25" s="26" t="s">
        <v>93</v>
      </c>
      <c r="I25" s="20" t="str">
        <f>IF($C$4&lt;=4,Sheet1!$D$6,IF(AND($C$4&gt;4,$C$4&lt;=8),Sheet1!$D$7,IF($C$4&gt;8,Sheet1!$D$8)))</f>
        <v>Scattered across carriageway width, at 20m spacing (no greater than 40m between tests, no closer than 10m)
Minimum of 5 tests and/or at a frequency of 1 test per 200m², whichever qty is greater</v>
      </c>
      <c r="J25" s="125" t="s">
        <v>94</v>
      </c>
      <c r="K25" s="130"/>
      <c r="L25" s="132" t="s">
        <v>60</v>
      </c>
      <c r="M25" s="131" t="s">
        <v>61</v>
      </c>
      <c r="N25" s="115"/>
    </row>
    <row r="26" spans="1:14" ht="93.75" x14ac:dyDescent="0.25">
      <c r="A26" s="269"/>
      <c r="B26" s="271"/>
      <c r="C26" s="284"/>
      <c r="D26" s="118">
        <v>2.0499999999999998</v>
      </c>
      <c r="E26" s="121" t="s">
        <v>124</v>
      </c>
      <c r="F26" s="124" t="s">
        <v>317</v>
      </c>
      <c r="G26" s="20" t="s">
        <v>318</v>
      </c>
      <c r="H26" s="26" t="s">
        <v>319</v>
      </c>
      <c r="I26" s="20" t="str">
        <f>IF($C$4&lt;=4,[3]Sheet1!$C$6,IF(AND($C$4&gt;4,$C$4&lt;=8),[3]Sheet1!$C$7,IF($C$4&gt;8,[3]Sheet1!$C$8)))</f>
        <v>1m inside of edge of seal and along centerline, staggered across lanes, at 10m spacing (no greater than 20m between tests)
Minimum of 10 tests and/or at a frequency of 1 test per 10m chainage, whichever qty is greater</v>
      </c>
      <c r="J26" s="127" t="s">
        <v>320</v>
      </c>
      <c r="K26" s="130"/>
      <c r="L26" s="132" t="s">
        <v>60</v>
      </c>
      <c r="M26" s="129" t="s">
        <v>61</v>
      </c>
      <c r="N26" s="115"/>
    </row>
    <row r="27" spans="1:14" ht="94.5" thickBot="1" x14ac:dyDescent="0.3">
      <c r="A27" s="269"/>
      <c r="B27" s="271"/>
      <c r="C27" s="285"/>
      <c r="D27" s="118">
        <v>2.06</v>
      </c>
      <c r="E27" s="146" t="s">
        <v>55</v>
      </c>
      <c r="F27" s="128" t="s">
        <v>62</v>
      </c>
      <c r="G27" s="59" t="s">
        <v>63</v>
      </c>
      <c r="H27" s="45" t="s">
        <v>64</v>
      </c>
      <c r="I27" s="59" t="str">
        <f>IF($C$4&lt;=4,Sheet1!$E$6,IF(AND($C$4&gt;4,$C$4&lt;=8),Sheet1!$E$7,IF($C$4&gt;8,Sheet1!$E$8)))</f>
        <v>5 Points  (+1 point for each additional lane) across full width of carriageway at 10m frequency
Edge of Seals, Centre of each Lane, Centreline, Centre of each Lane, Edge of Seal</v>
      </c>
      <c r="J27" s="147" t="s">
        <v>95</v>
      </c>
      <c r="K27" s="131"/>
      <c r="L27" s="137" t="s">
        <v>66</v>
      </c>
      <c r="M27" s="131" t="s">
        <v>61</v>
      </c>
      <c r="N27" s="115"/>
    </row>
    <row r="28" spans="1:14" ht="113.25" thickBot="1" x14ac:dyDescent="0.3">
      <c r="A28" s="241"/>
      <c r="B28" s="272"/>
      <c r="C28" s="140" t="s">
        <v>73</v>
      </c>
      <c r="D28" s="118">
        <v>2.0699999999999998</v>
      </c>
      <c r="E28" s="141" t="s">
        <v>30</v>
      </c>
      <c r="F28" s="148" t="s">
        <v>74</v>
      </c>
      <c r="G28" s="143" t="s">
        <v>75</v>
      </c>
      <c r="H28" s="143" t="s">
        <v>75</v>
      </c>
      <c r="I28" s="149" t="s">
        <v>76</v>
      </c>
      <c r="J28" s="150" t="s">
        <v>77</v>
      </c>
      <c r="K28" s="145"/>
      <c r="L28" s="145" t="s">
        <v>78</v>
      </c>
      <c r="M28" s="225" t="s">
        <v>35</v>
      </c>
      <c r="N28" s="115"/>
    </row>
    <row r="29" spans="1:14" ht="54" x14ac:dyDescent="0.25">
      <c r="A29" s="237">
        <v>3</v>
      </c>
      <c r="B29" s="242" t="s">
        <v>316</v>
      </c>
      <c r="C29" s="189" t="s">
        <v>73</v>
      </c>
      <c r="D29" s="190">
        <v>3.01</v>
      </c>
      <c r="E29" s="310" t="s">
        <v>203</v>
      </c>
      <c r="F29" s="191" t="s">
        <v>80</v>
      </c>
      <c r="G29" s="311" t="s">
        <v>303</v>
      </c>
      <c r="H29" s="192" t="s">
        <v>120</v>
      </c>
      <c r="I29" s="192" t="s">
        <v>121</v>
      </c>
      <c r="J29" s="193" t="s">
        <v>122</v>
      </c>
      <c r="K29" s="194"/>
      <c r="L29" s="195" t="s">
        <v>78</v>
      </c>
      <c r="M29" s="312" t="s">
        <v>304</v>
      </c>
      <c r="N29" s="343"/>
    </row>
    <row r="30" spans="1:14" ht="37.5" x14ac:dyDescent="0.25">
      <c r="A30" s="238"/>
      <c r="B30" s="250"/>
      <c r="C30" s="247" t="s">
        <v>123</v>
      </c>
      <c r="D30" s="197">
        <v>3.02</v>
      </c>
      <c r="E30" s="198" t="s">
        <v>124</v>
      </c>
      <c r="F30" s="199" t="s">
        <v>125</v>
      </c>
      <c r="G30" s="313" t="s">
        <v>305</v>
      </c>
      <c r="H30" s="200" t="s">
        <v>127</v>
      </c>
      <c r="I30" s="314" t="s">
        <v>306</v>
      </c>
      <c r="J30" s="201" t="s">
        <v>129</v>
      </c>
      <c r="K30" s="202"/>
      <c r="L30" s="203" t="s">
        <v>78</v>
      </c>
      <c r="M30" s="197" t="s">
        <v>304</v>
      </c>
      <c r="N30" s="343"/>
    </row>
    <row r="31" spans="1:14" ht="75" x14ac:dyDescent="0.25">
      <c r="A31" s="238"/>
      <c r="B31" s="250"/>
      <c r="C31" s="248"/>
      <c r="D31" s="315">
        <v>3.03</v>
      </c>
      <c r="E31" s="198" t="s">
        <v>124</v>
      </c>
      <c r="F31" s="199" t="s">
        <v>130</v>
      </c>
      <c r="G31" s="316" t="s">
        <v>307</v>
      </c>
      <c r="H31" s="205" t="s">
        <v>132</v>
      </c>
      <c r="I31" s="317"/>
      <c r="J31" s="206" t="s">
        <v>308</v>
      </c>
      <c r="K31" s="202"/>
      <c r="L31" s="244" t="s">
        <v>135</v>
      </c>
      <c r="M31" s="197" t="s">
        <v>304</v>
      </c>
      <c r="N31" s="343"/>
    </row>
    <row r="32" spans="1:14" ht="75" x14ac:dyDescent="0.25">
      <c r="A32" s="238"/>
      <c r="B32" s="250"/>
      <c r="C32" s="248"/>
      <c r="D32" s="318"/>
      <c r="E32" s="198" t="s">
        <v>124</v>
      </c>
      <c r="F32" s="199" t="s">
        <v>136</v>
      </c>
      <c r="G32" s="319"/>
      <c r="H32" s="205" t="s">
        <v>137</v>
      </c>
      <c r="I32" s="317"/>
      <c r="J32" s="206" t="s">
        <v>309</v>
      </c>
      <c r="K32" s="202"/>
      <c r="L32" s="245"/>
      <c r="M32" s="197" t="s">
        <v>304</v>
      </c>
      <c r="N32" s="343"/>
    </row>
    <row r="33" spans="1:14" ht="18.75" x14ac:dyDescent="0.25">
      <c r="A33" s="238"/>
      <c r="B33" s="250"/>
      <c r="C33" s="248"/>
      <c r="D33" s="318"/>
      <c r="E33" s="198" t="s">
        <v>124</v>
      </c>
      <c r="F33" s="199" t="s">
        <v>142</v>
      </c>
      <c r="G33" s="319"/>
      <c r="H33" s="205" t="s">
        <v>140</v>
      </c>
      <c r="I33" s="317"/>
      <c r="J33" s="206" t="s">
        <v>141</v>
      </c>
      <c r="K33" s="202"/>
      <c r="L33" s="245"/>
      <c r="M33" s="197" t="s">
        <v>304</v>
      </c>
      <c r="N33" s="343"/>
    </row>
    <row r="34" spans="1:14" ht="18.75" x14ac:dyDescent="0.25">
      <c r="A34" s="238"/>
      <c r="B34" s="250"/>
      <c r="C34" s="251"/>
      <c r="D34" s="320"/>
      <c r="E34" s="198" t="s">
        <v>124</v>
      </c>
      <c r="F34" s="199" t="s">
        <v>139</v>
      </c>
      <c r="G34" s="321"/>
      <c r="H34" s="205" t="s">
        <v>143</v>
      </c>
      <c r="I34" s="322"/>
      <c r="J34" s="206" t="s">
        <v>145</v>
      </c>
      <c r="K34" s="202"/>
      <c r="L34" s="246"/>
      <c r="M34" s="197" t="s">
        <v>304</v>
      </c>
      <c r="N34" s="343"/>
    </row>
    <row r="35" spans="1:14" ht="206.25" x14ac:dyDescent="0.25">
      <c r="A35" s="238"/>
      <c r="B35" s="250"/>
      <c r="C35" s="247"/>
      <c r="D35" s="197">
        <v>3.07</v>
      </c>
      <c r="E35" s="198" t="s">
        <v>55</v>
      </c>
      <c r="F35" s="199" t="s">
        <v>146</v>
      </c>
      <c r="G35" s="208" t="s">
        <v>147</v>
      </c>
      <c r="H35" s="205" t="s">
        <v>148</v>
      </c>
      <c r="I35" s="205" t="s">
        <v>149</v>
      </c>
      <c r="J35" s="206" t="s">
        <v>150</v>
      </c>
      <c r="K35" s="202"/>
      <c r="L35" s="203" t="s">
        <v>151</v>
      </c>
      <c r="M35" s="197" t="s">
        <v>310</v>
      </c>
      <c r="N35" s="343"/>
    </row>
    <row r="36" spans="1:14" ht="37.5" x14ac:dyDescent="0.25">
      <c r="A36" s="238"/>
      <c r="B36" s="250"/>
      <c r="C36" s="248"/>
      <c r="D36" s="197">
        <v>3.08</v>
      </c>
      <c r="E36" s="198" t="s">
        <v>55</v>
      </c>
      <c r="F36" s="199" t="s">
        <v>152</v>
      </c>
      <c r="G36" s="313" t="s">
        <v>311</v>
      </c>
      <c r="H36" s="209" t="s">
        <v>154</v>
      </c>
      <c r="I36" s="210" t="s">
        <v>128</v>
      </c>
      <c r="J36" s="206" t="s">
        <v>155</v>
      </c>
      <c r="K36" s="202"/>
      <c r="L36" s="203" t="s">
        <v>135</v>
      </c>
      <c r="M36" s="197" t="s">
        <v>310</v>
      </c>
      <c r="N36" s="343"/>
    </row>
    <row r="37" spans="1:14" ht="93.75" x14ac:dyDescent="0.25">
      <c r="A37" s="238"/>
      <c r="B37" s="250"/>
      <c r="C37" s="248"/>
      <c r="D37" s="323">
        <v>3.09</v>
      </c>
      <c r="E37" s="211" t="s">
        <v>55</v>
      </c>
      <c r="F37" s="212" t="s">
        <v>156</v>
      </c>
      <c r="G37" s="324" t="s">
        <v>312</v>
      </c>
      <c r="H37" s="325" t="s">
        <v>313</v>
      </c>
      <c r="I37" s="205" t="str">
        <f>IF($C$4&lt;=4,[2]Sheet1!$E$6,IF(AND($C$4&gt;4,$C$4&lt;=8),[2]Sheet1!$E$7,IF($C$4&gt;8,[2]Sheet1!$E$8)))</f>
        <v>5 Points  (+1 point for each additional lane) across full width of carriageway at 10m frequency
Edge of Seals, Centre of each Lane, Centreline, Centre of each Lane, Edge of Seal</v>
      </c>
      <c r="J37" s="206" t="e">
        <f>IF(#REF!="Chipseal",IF(#REF!="Yes","+10mm/-0mm from design or nominated level
No more than 12mm deviation from a 3m straight edge","+15mm/-5mm from design or nominated level
No more than 12mm deviaton from a 3m straight edge"),IF(#REF!="Yes","+10mm/-0mm from design or nominated level
No more than 8mm deviation from a 3m straight edge","+15mm/-5mm from design or nominated level
No more than 8mm deviaton from a 3m straight edge"))</f>
        <v>#REF!</v>
      </c>
      <c r="K37" s="213"/>
      <c r="L37" s="207" t="s">
        <v>66</v>
      </c>
      <c r="M37" s="323" t="s">
        <v>310</v>
      </c>
      <c r="N37" s="343"/>
    </row>
    <row r="38" spans="1:14" ht="113.25" thickBot="1" x14ac:dyDescent="0.3">
      <c r="A38" s="239"/>
      <c r="B38" s="243"/>
      <c r="C38" s="249"/>
      <c r="D38" s="326">
        <v>3.1</v>
      </c>
      <c r="E38" s="214" t="s">
        <v>55</v>
      </c>
      <c r="F38" s="215" t="s">
        <v>158</v>
      </c>
      <c r="G38" s="216" t="s">
        <v>159</v>
      </c>
      <c r="H38" s="217" t="s">
        <v>160</v>
      </c>
      <c r="I38" s="218" t="s">
        <v>161</v>
      </c>
      <c r="J38" s="219" t="s">
        <v>162</v>
      </c>
      <c r="K38" s="220"/>
      <c r="L38" s="221" t="s">
        <v>66</v>
      </c>
      <c r="M38" s="327" t="s">
        <v>310</v>
      </c>
      <c r="N38" s="343"/>
    </row>
    <row r="39" spans="1:14" ht="72" customHeight="1" thickBot="1" x14ac:dyDescent="0.3">
      <c r="A39" s="237">
        <v>4</v>
      </c>
      <c r="B39" s="242" t="s">
        <v>118</v>
      </c>
      <c r="C39" s="189" t="s">
        <v>73</v>
      </c>
      <c r="D39" s="190">
        <v>4.01</v>
      </c>
      <c r="E39" s="141" t="s">
        <v>30</v>
      </c>
      <c r="F39" s="191" t="s">
        <v>80</v>
      </c>
      <c r="G39" s="226" t="s">
        <v>119</v>
      </c>
      <c r="H39" s="192" t="s">
        <v>120</v>
      </c>
      <c r="I39" s="192" t="s">
        <v>121</v>
      </c>
      <c r="J39" s="193" t="s">
        <v>122</v>
      </c>
      <c r="K39" s="194"/>
      <c r="L39" s="195" t="s">
        <v>78</v>
      </c>
      <c r="M39" s="131" t="s">
        <v>61</v>
      </c>
      <c r="N39" s="196"/>
    </row>
    <row r="40" spans="1:14" ht="42" customHeight="1" x14ac:dyDescent="0.25">
      <c r="A40" s="238"/>
      <c r="B40" s="250"/>
      <c r="C40" s="247" t="s">
        <v>123</v>
      </c>
      <c r="D40" s="197">
        <v>4.0199999999999996</v>
      </c>
      <c r="E40" s="198" t="s">
        <v>124</v>
      </c>
      <c r="F40" s="199" t="s">
        <v>125</v>
      </c>
      <c r="G40" s="227" t="s">
        <v>126</v>
      </c>
      <c r="H40" s="200" t="s">
        <v>127</v>
      </c>
      <c r="I40" s="223" t="s">
        <v>128</v>
      </c>
      <c r="J40" s="201" t="s">
        <v>129</v>
      </c>
      <c r="K40" s="202"/>
      <c r="L40" s="203" t="s">
        <v>78</v>
      </c>
      <c r="M40" s="131" t="s">
        <v>61</v>
      </c>
      <c r="N40" s="204"/>
    </row>
    <row r="41" spans="1:14" ht="81.75" customHeight="1" x14ac:dyDescent="0.25">
      <c r="A41" s="238"/>
      <c r="B41" s="250"/>
      <c r="C41" s="248"/>
      <c r="D41" s="197">
        <v>4.03</v>
      </c>
      <c r="E41" s="198" t="s">
        <v>124</v>
      </c>
      <c r="F41" s="199" t="s">
        <v>130</v>
      </c>
      <c r="G41" s="252" t="s">
        <v>131</v>
      </c>
      <c r="H41" s="205" t="s">
        <v>132</v>
      </c>
      <c r="I41" s="255" t="s">
        <v>133</v>
      </c>
      <c r="J41" s="229" t="s">
        <v>134</v>
      </c>
      <c r="K41" s="202"/>
      <c r="L41" s="244" t="s">
        <v>135</v>
      </c>
      <c r="M41" s="131" t="s">
        <v>61</v>
      </c>
      <c r="N41" s="204"/>
    </row>
    <row r="42" spans="1:14" ht="81.75" customHeight="1" x14ac:dyDescent="0.25">
      <c r="A42" s="238"/>
      <c r="B42" s="250"/>
      <c r="C42" s="248"/>
      <c r="D42" s="197">
        <v>4.04</v>
      </c>
      <c r="E42" s="198" t="s">
        <v>124</v>
      </c>
      <c r="F42" s="199" t="s">
        <v>136</v>
      </c>
      <c r="G42" s="253"/>
      <c r="H42" s="205" t="s">
        <v>137</v>
      </c>
      <c r="I42" s="256"/>
      <c r="J42" s="229" t="s">
        <v>138</v>
      </c>
      <c r="K42" s="202"/>
      <c r="L42" s="245"/>
      <c r="M42" s="131" t="s">
        <v>61</v>
      </c>
      <c r="N42" s="204"/>
    </row>
    <row r="43" spans="1:14" ht="42" customHeight="1" x14ac:dyDescent="0.25">
      <c r="A43" s="238"/>
      <c r="B43" s="250"/>
      <c r="C43" s="248"/>
      <c r="D43" s="197">
        <v>4.05</v>
      </c>
      <c r="E43" s="198" t="s">
        <v>124</v>
      </c>
      <c r="F43" s="199" t="s">
        <v>139</v>
      </c>
      <c r="G43" s="253"/>
      <c r="H43" s="205" t="s">
        <v>143</v>
      </c>
      <c r="I43" s="257"/>
      <c r="J43" s="206" t="s">
        <v>145</v>
      </c>
      <c r="K43" s="202"/>
      <c r="L43" s="245"/>
      <c r="M43" s="131" t="s">
        <v>61</v>
      </c>
      <c r="N43" s="204"/>
    </row>
    <row r="44" spans="1:14" ht="42" customHeight="1" x14ac:dyDescent="0.25">
      <c r="A44" s="238"/>
      <c r="B44" s="250"/>
      <c r="C44" s="251"/>
      <c r="D44" s="197">
        <v>4.0599999999999996</v>
      </c>
      <c r="E44" s="198" t="s">
        <v>124</v>
      </c>
      <c r="F44" s="199" t="s">
        <v>142</v>
      </c>
      <c r="G44" s="254"/>
      <c r="H44" s="205" t="s">
        <v>140</v>
      </c>
      <c r="I44" s="224" t="s">
        <v>144</v>
      </c>
      <c r="J44" s="206" t="s">
        <v>141</v>
      </c>
      <c r="K44" s="202"/>
      <c r="L44" s="246"/>
      <c r="M44" s="131" t="s">
        <v>61</v>
      </c>
      <c r="N44" s="204"/>
    </row>
    <row r="45" spans="1:14" ht="261" customHeight="1" x14ac:dyDescent="0.25">
      <c r="A45" s="238"/>
      <c r="B45" s="250"/>
      <c r="C45" s="247"/>
      <c r="D45" s="197">
        <v>4.07</v>
      </c>
      <c r="E45" s="198" t="s">
        <v>55</v>
      </c>
      <c r="F45" s="199" t="s">
        <v>146</v>
      </c>
      <c r="G45" s="208" t="s">
        <v>147</v>
      </c>
      <c r="H45" s="205" t="s">
        <v>148</v>
      </c>
      <c r="I45" s="205" t="s">
        <v>149</v>
      </c>
      <c r="J45" s="206" t="s">
        <v>150</v>
      </c>
      <c r="K45" s="202"/>
      <c r="L45" s="203" t="s">
        <v>151</v>
      </c>
      <c r="M45" s="131" t="s">
        <v>61</v>
      </c>
      <c r="N45" s="204"/>
    </row>
    <row r="46" spans="1:14" ht="53.25" customHeight="1" thickBot="1" x14ac:dyDescent="0.3">
      <c r="A46" s="238"/>
      <c r="B46" s="250"/>
      <c r="C46" s="248"/>
      <c r="D46" s="197">
        <v>4.08</v>
      </c>
      <c r="E46" s="198" t="s">
        <v>55</v>
      </c>
      <c r="F46" s="199" t="s">
        <v>152</v>
      </c>
      <c r="G46" s="227" t="s">
        <v>153</v>
      </c>
      <c r="H46" s="209" t="s">
        <v>154</v>
      </c>
      <c r="I46" s="210" t="s">
        <v>128</v>
      </c>
      <c r="J46" s="206" t="s">
        <v>155</v>
      </c>
      <c r="K46" s="202"/>
      <c r="L46" s="203" t="s">
        <v>135</v>
      </c>
      <c r="M46" s="131" t="s">
        <v>61</v>
      </c>
      <c r="N46" s="204"/>
    </row>
    <row r="47" spans="1:14" ht="63" customHeight="1" thickBot="1" x14ac:dyDescent="0.3">
      <c r="A47" s="238"/>
      <c r="B47" s="250"/>
      <c r="C47" s="248"/>
      <c r="D47" s="158">
        <v>4.09</v>
      </c>
      <c r="E47" s="138" t="s">
        <v>55</v>
      </c>
      <c r="F47" s="139" t="s">
        <v>84</v>
      </c>
      <c r="G47" s="21" t="s">
        <v>85</v>
      </c>
      <c r="H47" s="21" t="s">
        <v>85</v>
      </c>
      <c r="I47" s="21" t="e">
        <f>IF(#REF!="No","Minimum of 1 test per to determine obtainable MDD target for Compliance NDM testing
Target to be approved by Engineer","1 test per site")</f>
        <v>#REF!</v>
      </c>
      <c r="J47" s="126" t="s">
        <v>86</v>
      </c>
      <c r="K47" s="129"/>
      <c r="L47" s="129" t="e">
        <f>IF(#REF!="No"," Hold Point
Test Record","Test Record")</f>
        <v>#REF!</v>
      </c>
      <c r="M47" s="131" t="s">
        <v>61</v>
      </c>
      <c r="N47" s="115"/>
    </row>
    <row r="48" spans="1:14" ht="103.5" customHeight="1" x14ac:dyDescent="0.25">
      <c r="A48" s="238"/>
      <c r="B48" s="250"/>
      <c r="C48" s="248"/>
      <c r="D48" s="119">
        <v>4.0999999999999996</v>
      </c>
      <c r="E48" s="211" t="s">
        <v>55</v>
      </c>
      <c r="F48" s="212" t="s">
        <v>156</v>
      </c>
      <c r="G48" s="228" t="s">
        <v>157</v>
      </c>
      <c r="H48" s="230" t="s">
        <v>160</v>
      </c>
      <c r="I48" s="205" t="str">
        <f>IF($C$4&lt;=4,Sheet1!$E$6,IF(AND($C$4&gt;4,$C$4&lt;=8),Sheet1!$E$7,IF($C$4&gt;8,Sheet1!$E$8)))</f>
        <v>5 Points  (+1 point for each additional lane) across full width of carriageway at 10m frequency
Edge of Seals, Centre of each Lane, Centreline, Centre of each Lane, Edge of Seal</v>
      </c>
      <c r="J48" s="206" t="str">
        <f>IF(C17="Chipseal",IF(C18="Yes","+10mm/-0mm from design or nominated level
No more than 12mm deviation from a 3m straight edge","+15mm/-5mm from design or nominated level
No more than 12mm deviaton from a 3m straight edge"),IF(C18="Yes","+10mm/-0mm from design or nominated level
No more than 8mm deviation from a 3m straight edge","+15mm/-5mm from design or nominated level
No more than 8mm deviaton from a 3m straight edge"))</f>
        <v>+15mm/-5mm from design or nominated level
No more than 8mm deviaton from a 3m straight edge</v>
      </c>
      <c r="K48" s="213"/>
      <c r="L48" s="207" t="s">
        <v>66</v>
      </c>
      <c r="M48" s="131" t="s">
        <v>61</v>
      </c>
      <c r="N48" s="204"/>
    </row>
    <row r="49" spans="1:14" ht="123" customHeight="1" thickBot="1" x14ac:dyDescent="0.3">
      <c r="A49" s="239"/>
      <c r="B49" s="243"/>
      <c r="C49" s="249"/>
      <c r="D49" s="222">
        <v>4.1100000000000003</v>
      </c>
      <c r="E49" s="214" t="s">
        <v>55</v>
      </c>
      <c r="F49" s="215" t="s">
        <v>158</v>
      </c>
      <c r="G49" s="216" t="s">
        <v>159</v>
      </c>
      <c r="H49" s="217" t="s">
        <v>160</v>
      </c>
      <c r="I49" s="218" t="s">
        <v>161</v>
      </c>
      <c r="J49" s="219" t="s">
        <v>162</v>
      </c>
      <c r="K49" s="220"/>
      <c r="L49" s="221" t="s">
        <v>66</v>
      </c>
      <c r="M49" s="225" t="s">
        <v>35</v>
      </c>
      <c r="N49" s="204"/>
    </row>
    <row r="50" spans="1:14" ht="54" x14ac:dyDescent="0.25">
      <c r="A50" s="237">
        <v>3</v>
      </c>
      <c r="B50" s="242" t="s">
        <v>316</v>
      </c>
      <c r="C50" s="189" t="s">
        <v>73</v>
      </c>
      <c r="D50" s="190">
        <v>5.01</v>
      </c>
      <c r="E50" s="310" t="s">
        <v>203</v>
      </c>
      <c r="F50" s="191" t="s">
        <v>80</v>
      </c>
      <c r="G50" s="311" t="s">
        <v>303</v>
      </c>
      <c r="H50" s="192" t="s">
        <v>120</v>
      </c>
      <c r="I50" s="192" t="s">
        <v>121</v>
      </c>
      <c r="J50" s="193" t="s">
        <v>122</v>
      </c>
      <c r="K50" s="194"/>
      <c r="L50" s="195" t="s">
        <v>78</v>
      </c>
      <c r="M50" s="312" t="s">
        <v>304</v>
      </c>
    </row>
    <row r="51" spans="1:14" ht="37.5" x14ac:dyDescent="0.25">
      <c r="A51" s="238"/>
      <c r="B51" s="250"/>
      <c r="C51" s="247" t="s">
        <v>123</v>
      </c>
      <c r="D51" s="197">
        <v>5.0199999999999996</v>
      </c>
      <c r="E51" s="198" t="s">
        <v>124</v>
      </c>
      <c r="F51" s="199" t="s">
        <v>125</v>
      </c>
      <c r="G51" s="313" t="s">
        <v>305</v>
      </c>
      <c r="H51" s="200" t="s">
        <v>127</v>
      </c>
      <c r="I51" s="314" t="s">
        <v>306</v>
      </c>
      <c r="J51" s="201" t="s">
        <v>129</v>
      </c>
      <c r="K51" s="202"/>
      <c r="L51" s="203" t="s">
        <v>78</v>
      </c>
      <c r="M51" s="197" t="s">
        <v>304</v>
      </c>
    </row>
    <row r="52" spans="1:14" ht="75" x14ac:dyDescent="0.25">
      <c r="A52" s="238"/>
      <c r="B52" s="250"/>
      <c r="C52" s="248"/>
      <c r="D52" s="315">
        <v>5.03</v>
      </c>
      <c r="E52" s="198" t="s">
        <v>124</v>
      </c>
      <c r="F52" s="199" t="s">
        <v>130</v>
      </c>
      <c r="G52" s="316" t="s">
        <v>307</v>
      </c>
      <c r="H52" s="205" t="s">
        <v>132</v>
      </c>
      <c r="I52" s="317"/>
      <c r="J52" s="206" t="s">
        <v>308</v>
      </c>
      <c r="K52" s="202"/>
      <c r="L52" s="244" t="s">
        <v>135</v>
      </c>
      <c r="M52" s="197" t="s">
        <v>304</v>
      </c>
    </row>
    <row r="53" spans="1:14" ht="75" x14ac:dyDescent="0.25">
      <c r="A53" s="238"/>
      <c r="B53" s="250"/>
      <c r="C53" s="248"/>
      <c r="D53" s="318"/>
      <c r="E53" s="198" t="s">
        <v>124</v>
      </c>
      <c r="F53" s="199" t="s">
        <v>136</v>
      </c>
      <c r="G53" s="319"/>
      <c r="H53" s="205" t="s">
        <v>137</v>
      </c>
      <c r="I53" s="317"/>
      <c r="J53" s="206" t="s">
        <v>309</v>
      </c>
      <c r="K53" s="202"/>
      <c r="L53" s="245"/>
      <c r="M53" s="197" t="s">
        <v>304</v>
      </c>
    </row>
    <row r="54" spans="1:14" ht="18.75" x14ac:dyDescent="0.25">
      <c r="A54" s="238"/>
      <c r="B54" s="250"/>
      <c r="C54" s="248"/>
      <c r="D54" s="318"/>
      <c r="E54" s="198" t="s">
        <v>124</v>
      </c>
      <c r="F54" s="199" t="s">
        <v>142</v>
      </c>
      <c r="G54" s="319"/>
      <c r="H54" s="205" t="s">
        <v>140</v>
      </c>
      <c r="I54" s="317"/>
      <c r="J54" s="206" t="s">
        <v>141</v>
      </c>
      <c r="K54" s="202"/>
      <c r="L54" s="245"/>
      <c r="M54" s="197" t="s">
        <v>304</v>
      </c>
    </row>
    <row r="55" spans="1:14" ht="18.75" x14ac:dyDescent="0.25">
      <c r="A55" s="238"/>
      <c r="B55" s="250"/>
      <c r="C55" s="251"/>
      <c r="D55" s="320"/>
      <c r="E55" s="198" t="s">
        <v>124</v>
      </c>
      <c r="F55" s="199" t="s">
        <v>139</v>
      </c>
      <c r="G55" s="321"/>
      <c r="H55" s="205" t="s">
        <v>143</v>
      </c>
      <c r="I55" s="322"/>
      <c r="J55" s="206" t="s">
        <v>145</v>
      </c>
      <c r="K55" s="202"/>
      <c r="L55" s="246"/>
      <c r="M55" s="197" t="s">
        <v>304</v>
      </c>
    </row>
    <row r="56" spans="1:14" ht="206.25" x14ac:dyDescent="0.25">
      <c r="A56" s="238"/>
      <c r="B56" s="250"/>
      <c r="C56" s="247"/>
      <c r="D56" s="197">
        <v>5.04</v>
      </c>
      <c r="E56" s="198" t="s">
        <v>55</v>
      </c>
      <c r="F56" s="199" t="s">
        <v>146</v>
      </c>
      <c r="G56" s="208" t="s">
        <v>147</v>
      </c>
      <c r="H56" s="205" t="s">
        <v>148</v>
      </c>
      <c r="I56" s="205" t="s">
        <v>149</v>
      </c>
      <c r="J56" s="206" t="s">
        <v>150</v>
      </c>
      <c r="K56" s="202"/>
      <c r="L56" s="203" t="s">
        <v>151</v>
      </c>
      <c r="M56" s="197" t="s">
        <v>310</v>
      </c>
    </row>
    <row r="57" spans="1:14" ht="37.5" x14ac:dyDescent="0.25">
      <c r="A57" s="238"/>
      <c r="B57" s="250"/>
      <c r="C57" s="248"/>
      <c r="D57" s="197">
        <v>5.05</v>
      </c>
      <c r="E57" s="198" t="s">
        <v>55</v>
      </c>
      <c r="F57" s="199" t="s">
        <v>152</v>
      </c>
      <c r="G57" s="313" t="s">
        <v>311</v>
      </c>
      <c r="H57" s="209" t="s">
        <v>154</v>
      </c>
      <c r="I57" s="210" t="s">
        <v>128</v>
      </c>
      <c r="J57" s="206" t="s">
        <v>155</v>
      </c>
      <c r="K57" s="202"/>
      <c r="L57" s="203" t="s">
        <v>135</v>
      </c>
      <c r="M57" s="197" t="s">
        <v>310</v>
      </c>
    </row>
    <row r="58" spans="1:14" ht="93.75" x14ac:dyDescent="0.25">
      <c r="A58" s="238"/>
      <c r="B58" s="250"/>
      <c r="C58" s="248"/>
      <c r="D58" s="197">
        <v>5.0599999999999996</v>
      </c>
      <c r="E58" s="211" t="s">
        <v>55</v>
      </c>
      <c r="F58" s="212" t="s">
        <v>156</v>
      </c>
      <c r="G58" s="324" t="s">
        <v>312</v>
      </c>
      <c r="H58" s="325" t="s">
        <v>313</v>
      </c>
      <c r="I58" s="205" t="str">
        <f>IF($C$4&lt;=4,[2]Sheet1!$E$6,IF(AND($C$4&gt;4,$C$4&lt;=8),[2]Sheet1!$E$7,IF($C$4&gt;8,[2]Sheet1!$E$8)))</f>
        <v>5 Points  (+1 point for each additional lane) across full width of carriageway at 10m frequency
Edge of Seals, Centre of each Lane, Centreline, Centre of each Lane, Edge of Seal</v>
      </c>
      <c r="J58" s="206" t="str">
        <f>IF(C22="Chipseal",IF(C23="Yes","+10mm/-0mm from design or nominated level
No more than 12mm deviation from a 3m straight edge","+15mm/-5mm from design or nominated level
No more than 12mm deviaton from a 3m straight edge"),IF(C23="Yes","+10mm/-0mm from design or nominated level
No more than 8mm deviation from a 3m straight edge","+15mm/-5mm from design or nominated level
No more than 8mm deviaton from a 3m straight edge"))</f>
        <v>+15mm/-5mm from design or nominated level
No more than 8mm deviaton from a 3m straight edge</v>
      </c>
      <c r="K58" s="213"/>
      <c r="L58" s="207" t="s">
        <v>66</v>
      </c>
      <c r="M58" s="323" t="s">
        <v>310</v>
      </c>
    </row>
    <row r="59" spans="1:14" ht="113.25" thickBot="1" x14ac:dyDescent="0.3">
      <c r="A59" s="239"/>
      <c r="B59" s="243"/>
      <c r="C59" s="249"/>
      <c r="D59" s="197">
        <v>5.07</v>
      </c>
      <c r="E59" s="214" t="s">
        <v>55</v>
      </c>
      <c r="F59" s="215" t="s">
        <v>158</v>
      </c>
      <c r="G59" s="216" t="s">
        <v>159</v>
      </c>
      <c r="H59" s="217" t="s">
        <v>160</v>
      </c>
      <c r="I59" s="218" t="s">
        <v>161</v>
      </c>
      <c r="J59" s="219" t="s">
        <v>162</v>
      </c>
      <c r="K59" s="220"/>
      <c r="L59" s="221" t="s">
        <v>66</v>
      </c>
      <c r="M59" s="327" t="s">
        <v>310</v>
      </c>
    </row>
    <row r="60" spans="1:14" ht="37.5" x14ac:dyDescent="0.25">
      <c r="A60" s="328">
        <v>4</v>
      </c>
      <c r="B60" s="329" t="s">
        <v>179</v>
      </c>
      <c r="C60" s="234" t="s">
        <v>73</v>
      </c>
      <c r="D60" s="330">
        <v>6.01</v>
      </c>
      <c r="E60" s="331" t="s">
        <v>203</v>
      </c>
      <c r="F60" s="332" t="s">
        <v>180</v>
      </c>
      <c r="G60" s="333" t="s">
        <v>181</v>
      </c>
      <c r="H60" s="333" t="s">
        <v>182</v>
      </c>
      <c r="I60" s="333" t="s">
        <v>183</v>
      </c>
      <c r="J60" s="334" t="s">
        <v>184</v>
      </c>
      <c r="K60" s="335"/>
      <c r="L60" s="233" t="s">
        <v>185</v>
      </c>
      <c r="M60" s="335" t="s">
        <v>304</v>
      </c>
    </row>
    <row r="61" spans="1:14" ht="113.25" thickBot="1" x14ac:dyDescent="0.3">
      <c r="A61" s="336"/>
      <c r="B61" s="337"/>
      <c r="C61" s="338" t="s">
        <v>73</v>
      </c>
      <c r="D61" s="339">
        <v>6.02</v>
      </c>
      <c r="E61" s="331" t="s">
        <v>203</v>
      </c>
      <c r="F61" s="340" t="s">
        <v>314</v>
      </c>
      <c r="G61" s="218" t="s">
        <v>265</v>
      </c>
      <c r="H61" s="218" t="s">
        <v>315</v>
      </c>
      <c r="I61" s="218"/>
      <c r="J61" s="341"/>
      <c r="K61" s="342"/>
      <c r="L61" s="221" t="s">
        <v>66</v>
      </c>
      <c r="M61" s="326" t="s">
        <v>304</v>
      </c>
    </row>
  </sheetData>
  <mergeCells count="60">
    <mergeCell ref="L52:L55"/>
    <mergeCell ref="C56:C59"/>
    <mergeCell ref="A60:A61"/>
    <mergeCell ref="B60:B61"/>
    <mergeCell ref="A29:A38"/>
    <mergeCell ref="B29:B38"/>
    <mergeCell ref="C30:C34"/>
    <mergeCell ref="I30:I34"/>
    <mergeCell ref="D31:D34"/>
    <mergeCell ref="G31:G34"/>
    <mergeCell ref="L31:L34"/>
    <mergeCell ref="C35:C38"/>
    <mergeCell ref="A50:A59"/>
    <mergeCell ref="B50:B59"/>
    <mergeCell ref="C51:C55"/>
    <mergeCell ref="I51:I55"/>
    <mergeCell ref="D52:D55"/>
    <mergeCell ref="G52:G55"/>
    <mergeCell ref="K2:M2"/>
    <mergeCell ref="C2:I2"/>
    <mergeCell ref="C18:C20"/>
    <mergeCell ref="C23:C27"/>
    <mergeCell ref="C4:D4"/>
    <mergeCell ref="C5:D5"/>
    <mergeCell ref="C6:D6"/>
    <mergeCell ref="C7:D7"/>
    <mergeCell ref="K10:L10"/>
    <mergeCell ref="K11:L11"/>
    <mergeCell ref="K12:L12"/>
    <mergeCell ref="K5:L5"/>
    <mergeCell ref="K16:K17"/>
    <mergeCell ref="L16:L17"/>
    <mergeCell ref="C16:C17"/>
    <mergeCell ref="D16:D17"/>
    <mergeCell ref="C9:D9"/>
    <mergeCell ref="C8:D8"/>
    <mergeCell ref="B10:B11"/>
    <mergeCell ref="C10:D11"/>
    <mergeCell ref="B16:B17"/>
    <mergeCell ref="A15:M15"/>
    <mergeCell ref="A22:A28"/>
    <mergeCell ref="B22:B28"/>
    <mergeCell ref="A18:A21"/>
    <mergeCell ref="B18:B21"/>
    <mergeCell ref="M16:M17"/>
    <mergeCell ref="F16:J16"/>
    <mergeCell ref="E16:E17"/>
    <mergeCell ref="K4:L4"/>
    <mergeCell ref="K6:L6"/>
    <mergeCell ref="K7:L7"/>
    <mergeCell ref="K8:L8"/>
    <mergeCell ref="K9:L9"/>
    <mergeCell ref="L41:L44"/>
    <mergeCell ref="C45:C49"/>
    <mergeCell ref="A39:A49"/>
    <mergeCell ref="B39:B49"/>
    <mergeCell ref="C40:C44"/>
    <mergeCell ref="G41:G44"/>
    <mergeCell ref="I41:I43"/>
    <mergeCell ref="A16:A17"/>
  </mergeCells>
  <phoneticPr fontId="9" type="noConversion"/>
  <conditionalFormatting sqref="E18:E25 E27:E28 E39:E49">
    <cfRule type="containsText" dxfId="61" priority="27" operator="containsText" text="Lab">
      <formula>NOT(ISERROR(SEARCH("Lab",E18)))</formula>
    </cfRule>
    <cfRule type="containsText" dxfId="60" priority="28" operator="containsText" text="PQE">
      <formula>NOT(ISERROR(SEARCH("PQE",E18)))</formula>
    </cfRule>
    <cfRule type="containsText" dxfId="59" priority="29" operator="containsText" text="Field">
      <formula>NOT(ISERROR(SEARCH("Field",E18)))</formula>
    </cfRule>
  </conditionalFormatting>
  <conditionalFormatting sqref="E62:E1048576">
    <cfRule type="containsText" dxfId="58" priority="104" operator="containsText" text="Other">
      <formula>NOT(ISERROR(SEARCH("Other",E62)))</formula>
    </cfRule>
    <cfRule type="containsText" dxfId="57" priority="105" operator="containsText" text="&quot;&quot;">
      <formula>NOT(ISERROR(SEARCH("""""",E62)))</formula>
    </cfRule>
    <cfRule type="containsText" dxfId="56" priority="106" operator="containsText" text="Field">
      <formula>NOT(ISERROR(SEARCH("Field",E62)))</formula>
    </cfRule>
    <cfRule type="containsText" dxfId="55" priority="107" operator="containsText" text="Off Site Lab">
      <formula>NOT(ISERROR(SEARCH("Off Site Lab",E62)))</formula>
    </cfRule>
    <cfRule type="containsText" dxfId="54" priority="108" operator="containsText" text="Onsite Lab">
      <formula>NOT(ISERROR(SEARCH("Onsite Lab",E62)))</formula>
    </cfRule>
  </conditionalFormatting>
  <conditionalFormatting sqref="L18:L25 L27:L28 L39:L41">
    <cfRule type="containsText" dxfId="53" priority="46" operator="containsText" text="sheet">
      <formula>NOT(ISERROR(SEARCH("sheet",L18)))</formula>
    </cfRule>
    <cfRule type="containsText" dxfId="52" priority="47" operator="containsText" text="Hold Point">
      <formula>NOT(ISERROR(SEARCH("Hold Point",L18)))</formula>
    </cfRule>
    <cfRule type="containsText" dxfId="51" priority="48" operator="containsText" text="Test Record">
      <formula>NOT(ISERROR(SEARCH("Test Record",L18)))</formula>
    </cfRule>
    <cfRule type="containsText" dxfId="50" priority="90" operator="containsText" text="Site Record">
      <formula>NOT(ISERROR(SEARCH("Site Record",L18)))</formula>
    </cfRule>
    <cfRule type="containsText" dxfId="49" priority="91" operator="containsText" text="Survey Record">
      <formula>NOT(ISERROR(SEARCH("Survey Record",L18)))</formula>
    </cfRule>
  </conditionalFormatting>
  <conditionalFormatting sqref="L21:L25">
    <cfRule type="containsText" dxfId="48" priority="92" operator="containsText" text="Hold Point">
      <formula>NOT(ISERROR(SEARCH("Hold Point",L21)))</formula>
    </cfRule>
    <cfRule type="containsText" dxfId="47" priority="93" operator="containsText" text="Test Record">
      <formula>NOT(ISERROR(SEARCH("Test Record",L21)))</formula>
    </cfRule>
  </conditionalFormatting>
  <conditionalFormatting sqref="L28">
    <cfRule type="containsText" dxfId="46" priority="70" operator="containsText" text="Hold Point">
      <formula>NOT(ISERROR(SEARCH("Hold Point",L28)))</formula>
    </cfRule>
    <cfRule type="containsText" dxfId="45" priority="71" operator="containsText" text="Test Record">
      <formula>NOT(ISERROR(SEARCH("Test Record",L28)))</formula>
    </cfRule>
  </conditionalFormatting>
  <conditionalFormatting sqref="L45:L46 L48:L49">
    <cfRule type="containsText" dxfId="44" priority="54" operator="containsText" text="Site Record">
      <formula>NOT(ISERROR(SEARCH("Site Record",L45)))</formula>
    </cfRule>
    <cfRule type="containsText" dxfId="43" priority="55" operator="containsText" text="Survey Record">
      <formula>NOT(ISERROR(SEARCH("Survey Record",L45)))</formula>
    </cfRule>
  </conditionalFormatting>
  <conditionalFormatting sqref="L45:L49">
    <cfRule type="containsText" dxfId="42" priority="44" operator="containsText" text="Hold Point">
      <formula>NOT(ISERROR(SEARCH("Hold Point",L45)))</formula>
    </cfRule>
    <cfRule type="containsText" dxfId="41" priority="45" operator="containsText" text="Test Record">
      <formula>NOT(ISERROR(SEARCH("Test Record",L45)))</formula>
    </cfRule>
  </conditionalFormatting>
  <conditionalFormatting sqref="L45:L49">
    <cfRule type="containsText" dxfId="40" priority="30" operator="containsText" text="sheet">
      <formula>NOT(ISERROR(SEARCH("sheet",L45)))</formula>
    </cfRule>
  </conditionalFormatting>
  <conditionalFormatting sqref="L47">
    <cfRule type="containsText" dxfId="39" priority="40" operator="containsText" text="Hold Point">
      <formula>NOT(ISERROR(SEARCH("Hold Point",L47)))</formula>
    </cfRule>
    <cfRule type="containsText" dxfId="38" priority="41" operator="containsText" text="Test Record">
      <formula>NOT(ISERROR(SEARCH("Test Record",L47)))</formula>
    </cfRule>
    <cfRule type="containsText" dxfId="37" priority="42" operator="containsText" text="Site Record">
      <formula>NOT(ISERROR(SEARCH("Site Record",L47)))</formula>
    </cfRule>
    <cfRule type="containsText" dxfId="36" priority="43" operator="containsText" text="Survey Record">
      <formula>NOT(ISERROR(SEARCH("Survey Record",L47)))</formula>
    </cfRule>
  </conditionalFormatting>
  <conditionalFormatting sqref="E50:E61">
    <cfRule type="containsText" dxfId="35" priority="24" operator="containsText" text="Lab">
      <formula>NOT(ISERROR(SEARCH("Lab",E50)))</formula>
    </cfRule>
    <cfRule type="containsText" dxfId="34" priority="25" operator="containsText" text="PQE">
      <formula>NOT(ISERROR(SEARCH("PQE",E50)))</formula>
    </cfRule>
    <cfRule type="containsText" dxfId="33" priority="26" operator="containsText" text="Field">
      <formula>NOT(ISERROR(SEARCH("Field",E50)))</formula>
    </cfRule>
  </conditionalFormatting>
  <conditionalFormatting sqref="L50:L52 L56:L61">
    <cfRule type="containsText" dxfId="32" priority="19" operator="containsText" text="sheet">
      <formula>NOT(ISERROR(SEARCH("sheet",L50)))</formula>
    </cfRule>
    <cfRule type="containsText" dxfId="31" priority="20" operator="containsText" text="Hold Point">
      <formula>NOT(ISERROR(SEARCH("Hold Point",L50)))</formula>
    </cfRule>
    <cfRule type="containsText" dxfId="30" priority="21" operator="containsText" text="Test Record">
      <formula>NOT(ISERROR(SEARCH("Test Record",L50)))</formula>
    </cfRule>
    <cfRule type="containsText" dxfId="29" priority="22" operator="containsText" text="Site Record">
      <formula>NOT(ISERROR(SEARCH("Site Record",L50)))</formula>
    </cfRule>
    <cfRule type="containsText" dxfId="28" priority="23" operator="containsText" text="Survey Record">
      <formula>NOT(ISERROR(SEARCH("Survey Record",L50)))</formula>
    </cfRule>
  </conditionalFormatting>
  <conditionalFormatting sqref="E26">
    <cfRule type="containsText" dxfId="27" priority="9" operator="containsText" text="Lab">
      <formula>NOT(ISERROR(SEARCH("Lab",E26)))</formula>
    </cfRule>
    <cfRule type="containsText" dxfId="26" priority="10" operator="containsText" text="PQE">
      <formula>NOT(ISERROR(SEARCH("PQE",E26)))</formula>
    </cfRule>
    <cfRule type="containsText" dxfId="25" priority="11" operator="containsText" text="Field">
      <formula>NOT(ISERROR(SEARCH("Field",E26)))</formula>
    </cfRule>
  </conditionalFormatting>
  <conditionalFormatting sqref="L26">
    <cfRule type="containsText" dxfId="24" priority="12" operator="containsText" text="sheet">
      <formula>NOT(ISERROR(SEARCH("sheet",L26)))</formula>
    </cfRule>
    <cfRule type="containsText" dxfId="23" priority="13" operator="containsText" text="Hold Point">
      <formula>NOT(ISERROR(SEARCH("Hold Point",L26)))</formula>
    </cfRule>
    <cfRule type="containsText" dxfId="22" priority="14" operator="containsText" text="Test Record">
      <formula>NOT(ISERROR(SEARCH("Test Record",L26)))</formula>
    </cfRule>
    <cfRule type="containsText" dxfId="21" priority="17" operator="containsText" text="Site Record">
      <formula>NOT(ISERROR(SEARCH("Site Record",L26)))</formula>
    </cfRule>
    <cfRule type="containsText" dxfId="20" priority="18" operator="containsText" text="Survey Record">
      <formula>NOT(ISERROR(SEARCH("Survey Record",L26)))</formula>
    </cfRule>
  </conditionalFormatting>
  <conditionalFormatting sqref="L26">
    <cfRule type="containsText" dxfId="19" priority="15" operator="containsText" text="Hold Point">
      <formula>NOT(ISERROR(SEARCH("Hold Point",L26)))</formula>
    </cfRule>
    <cfRule type="containsText" dxfId="18" priority="16" operator="containsText" text="Test Record">
      <formula>NOT(ISERROR(SEARCH("Test Record",L26)))</formula>
    </cfRule>
  </conditionalFormatting>
  <conditionalFormatting sqref="E29:E38">
    <cfRule type="containsText" dxfId="17" priority="6" operator="containsText" text="Lab">
      <formula>NOT(ISERROR(SEARCH("Lab",E29)))</formula>
    </cfRule>
    <cfRule type="containsText" dxfId="16" priority="7" operator="containsText" text="PQE">
      <formula>NOT(ISERROR(SEARCH("PQE",E29)))</formula>
    </cfRule>
    <cfRule type="containsText" dxfId="15" priority="8" operator="containsText" text="Field">
      <formula>NOT(ISERROR(SEARCH("Field",E29)))</formula>
    </cfRule>
  </conditionalFormatting>
  <conditionalFormatting sqref="L29:L31 L35:L38">
    <cfRule type="containsText" dxfId="14" priority="1" operator="containsText" text="sheet">
      <formula>NOT(ISERROR(SEARCH("sheet",L29)))</formula>
    </cfRule>
    <cfRule type="containsText" dxfId="13" priority="2" operator="containsText" text="Hold Point">
      <formula>NOT(ISERROR(SEARCH("Hold Point",L29)))</formula>
    </cfRule>
    <cfRule type="containsText" dxfId="12" priority="3" operator="containsText" text="Test Record">
      <formula>NOT(ISERROR(SEARCH("Test Record",L29)))</formula>
    </cfRule>
    <cfRule type="containsText" dxfId="11" priority="4" operator="containsText" text="Site Record">
      <formula>NOT(ISERROR(SEARCH("Site Record",L29)))</formula>
    </cfRule>
    <cfRule type="containsText" dxfId="10" priority="5" operator="containsText" text="Survey Record">
      <formula>NOT(ISERROR(SEARCH("Survey Record",L29)))</formula>
    </cfRule>
  </conditionalFormatting>
  <pageMargins left="0.70866141732283472" right="0.70866141732283472" top="0.74803149606299213" bottom="0.74803149606299213" header="0.31496062992125984" footer="0.31496062992125984"/>
  <pageSetup paperSize="8" scale="31" fitToHeight="0" orientation="landscape" r:id="rId1"/>
  <drawing r:id="rId2"/>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CB8C963D-1F00-4F86-82E8-C30B2AC8F58C}">
          <x14:formula1>
            <xm:f>Sheet1!$C$10:$D$10</xm:f>
          </x14:formula1>
          <xm:sqref>C5</xm:sqref>
        </x14:dataValidation>
        <x14:dataValidation type="list" allowBlank="1" showInputMessage="1" showErrorMessage="1" xr:uid="{46D53725-BDD3-4DF5-8C82-83EFF5DCB9A0}">
          <x14:formula1>
            <xm:f>Sheet1!$B$2:$B$3</xm:f>
          </x14:formula1>
          <xm:sqref>C9 C6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570D3-F15D-4E98-A452-DD017FB99C09}">
  <dimension ref="F16:F17"/>
  <sheetViews>
    <sheetView workbookViewId="0">
      <selection activeCell="F16" sqref="F16"/>
    </sheetView>
  </sheetViews>
  <sheetFormatPr defaultRowHeight="15" x14ac:dyDescent="0.25"/>
  <cols>
    <col min="6" max="6" width="8.7109375" bestFit="1" customWidth="1"/>
  </cols>
  <sheetData>
    <row r="16" spans="6:6" ht="56.25" x14ac:dyDescent="0.25">
      <c r="F16" s="205" t="s">
        <v>140</v>
      </c>
    </row>
    <row r="17" spans="6:6" ht="37.5" x14ac:dyDescent="0.25">
      <c r="F17" s="205" t="s">
        <v>143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87"/>
  <sheetViews>
    <sheetView zoomScale="55" zoomScaleNormal="55" zoomScaleSheetLayoutView="55" zoomScalePageLayoutView="40" workbookViewId="0">
      <pane xSplit="2" ySplit="3" topLeftCell="C16" activePane="bottomRight" state="frozen"/>
      <selection pane="topRight" activeCell="C1" sqref="C1"/>
      <selection pane="bottomLeft" activeCell="A6" sqref="A6"/>
      <selection pane="bottomRight" activeCell="J4" sqref="J4"/>
    </sheetView>
  </sheetViews>
  <sheetFormatPr defaultColWidth="8.85546875" defaultRowHeight="15.75" x14ac:dyDescent="0.25"/>
  <cols>
    <col min="1" max="1" width="10.140625" customWidth="1"/>
    <col min="2" max="2" width="35.5703125" style="1" customWidth="1"/>
    <col min="3" max="3" width="18.42578125" style="5" customWidth="1"/>
    <col min="4" max="4" width="11" customWidth="1"/>
    <col min="5" max="5" width="16.85546875" customWidth="1"/>
    <col min="6" max="8" width="40.140625" customWidth="1"/>
    <col min="9" max="9" width="47.42578125" style="2" customWidth="1"/>
    <col min="10" max="10" width="58.5703125" style="3" customWidth="1"/>
    <col min="11" max="11" width="10.5703125" style="3" customWidth="1"/>
    <col min="12" max="12" width="28.5703125" style="3" customWidth="1"/>
    <col min="13" max="13" width="31.5703125" style="3" customWidth="1"/>
    <col min="14" max="14" width="32.5703125" customWidth="1"/>
  </cols>
  <sheetData>
    <row r="1" spans="1:14" ht="64.150000000000006" customHeight="1" thickBot="1" x14ac:dyDescent="0.3">
      <c r="A1" s="16"/>
      <c r="B1" s="17"/>
      <c r="C1" s="292" t="s">
        <v>186</v>
      </c>
      <c r="D1" s="293"/>
      <c r="E1" s="293"/>
      <c r="F1" s="293"/>
      <c r="G1" s="293"/>
      <c r="H1" s="293"/>
      <c r="I1" s="293"/>
      <c r="J1" s="293"/>
      <c r="K1" s="293"/>
      <c r="L1" s="293"/>
      <c r="M1" s="294"/>
      <c r="N1" s="15"/>
    </row>
    <row r="2" spans="1:14" ht="28.15" customHeight="1" x14ac:dyDescent="0.25">
      <c r="A2" s="295" t="s">
        <v>40</v>
      </c>
      <c r="B2" s="297" t="s">
        <v>41</v>
      </c>
      <c r="C2" s="299" t="s">
        <v>42</v>
      </c>
      <c r="D2" s="299" t="s">
        <v>43</v>
      </c>
      <c r="E2" s="299" t="s">
        <v>187</v>
      </c>
      <c r="F2" s="301" t="s">
        <v>45</v>
      </c>
      <c r="G2" s="302"/>
      <c r="H2" s="302"/>
      <c r="I2" s="302"/>
      <c r="J2" s="303"/>
      <c r="K2" s="11"/>
      <c r="L2" s="304"/>
      <c r="M2" s="305"/>
      <c r="N2" s="290" t="s">
        <v>188</v>
      </c>
    </row>
    <row r="3" spans="1:14" ht="52.15" customHeight="1" thickBot="1" x14ac:dyDescent="0.3">
      <c r="A3" s="296"/>
      <c r="B3" s="298"/>
      <c r="C3" s="300"/>
      <c r="D3" s="300"/>
      <c r="E3" s="300"/>
      <c r="F3" s="14" t="s">
        <v>49</v>
      </c>
      <c r="G3" s="7" t="s">
        <v>50</v>
      </c>
      <c r="H3" s="8" t="s">
        <v>51</v>
      </c>
      <c r="I3" s="8" t="s">
        <v>52</v>
      </c>
      <c r="J3" s="6" t="s">
        <v>53</v>
      </c>
      <c r="K3" s="12" t="s">
        <v>46</v>
      </c>
      <c r="L3" s="10" t="s">
        <v>47</v>
      </c>
      <c r="M3" s="9" t="s">
        <v>48</v>
      </c>
      <c r="N3" s="291"/>
    </row>
    <row r="4" spans="1:14" ht="62.45" customHeight="1" x14ac:dyDescent="0.25">
      <c r="A4" s="48">
        <v>1</v>
      </c>
      <c r="B4" s="18" t="s">
        <v>189</v>
      </c>
      <c r="C4" s="18" t="s">
        <v>190</v>
      </c>
      <c r="D4" s="18">
        <v>1.01</v>
      </c>
      <c r="E4" s="19" t="s">
        <v>55</v>
      </c>
      <c r="F4" s="20" t="s">
        <v>191</v>
      </c>
      <c r="G4" s="21" t="s">
        <v>192</v>
      </c>
      <c r="H4" s="51" t="s">
        <v>58</v>
      </c>
      <c r="I4" s="21" t="s">
        <v>193</v>
      </c>
      <c r="J4" s="22" t="s">
        <v>194</v>
      </c>
      <c r="K4" s="23"/>
      <c r="L4" s="23" t="s">
        <v>66</v>
      </c>
      <c r="M4" s="23" t="s">
        <v>195</v>
      </c>
      <c r="N4" s="24"/>
    </row>
    <row r="5" spans="1:14" ht="62.45" customHeight="1" thickBot="1" x14ac:dyDescent="0.3">
      <c r="A5" s="56"/>
      <c r="B5" s="57"/>
      <c r="C5" s="57"/>
      <c r="D5" s="57">
        <v>1.02</v>
      </c>
      <c r="E5" s="58" t="s">
        <v>55</v>
      </c>
      <c r="F5" s="59" t="s">
        <v>62</v>
      </c>
      <c r="G5" s="59" t="s">
        <v>63</v>
      </c>
      <c r="H5" s="51" t="s">
        <v>64</v>
      </c>
      <c r="I5" s="59" t="s">
        <v>196</v>
      </c>
      <c r="J5" s="60" t="s">
        <v>197</v>
      </c>
      <c r="K5" s="45"/>
      <c r="L5" s="45" t="s">
        <v>66</v>
      </c>
      <c r="M5" s="61" t="s">
        <v>195</v>
      </c>
      <c r="N5" s="62"/>
    </row>
    <row r="6" spans="1:14" ht="117" customHeight="1" thickBot="1" x14ac:dyDescent="0.3">
      <c r="A6" s="65"/>
      <c r="B6" s="66"/>
      <c r="C6" s="66"/>
      <c r="D6" s="66">
        <v>1.03</v>
      </c>
      <c r="E6" s="67" t="s">
        <v>55</v>
      </c>
      <c r="F6" s="68" t="s">
        <v>198</v>
      </c>
      <c r="G6" s="69" t="s">
        <v>199</v>
      </c>
      <c r="H6" s="69" t="s">
        <v>200</v>
      </c>
      <c r="I6" s="68" t="s">
        <v>201</v>
      </c>
      <c r="J6" s="70"/>
      <c r="K6" s="71"/>
      <c r="L6" s="71"/>
      <c r="M6" s="71" t="s">
        <v>195</v>
      </c>
      <c r="N6" s="72"/>
    </row>
    <row r="7" spans="1:14" ht="107.25" customHeight="1" x14ac:dyDescent="0.25">
      <c r="A7" s="48">
        <v>2</v>
      </c>
      <c r="B7" s="63" t="s">
        <v>202</v>
      </c>
      <c r="C7" s="63" t="s">
        <v>73</v>
      </c>
      <c r="D7" s="63">
        <v>2.0099999999999998</v>
      </c>
      <c r="E7" s="64" t="s">
        <v>203</v>
      </c>
      <c r="F7" s="40" t="s">
        <v>80</v>
      </c>
      <c r="G7" s="40" t="s">
        <v>81</v>
      </c>
      <c r="H7" s="40" t="s">
        <v>75</v>
      </c>
      <c r="I7" s="40" t="s">
        <v>82</v>
      </c>
      <c r="J7" s="40" t="s">
        <v>83</v>
      </c>
      <c r="K7" s="23"/>
      <c r="L7" s="23" t="s">
        <v>78</v>
      </c>
      <c r="M7" s="23" t="s">
        <v>195</v>
      </c>
      <c r="N7" s="24"/>
    </row>
    <row r="8" spans="1:14" ht="75" customHeight="1" x14ac:dyDescent="0.25">
      <c r="A8" s="32"/>
      <c r="B8" s="18"/>
      <c r="C8" s="18" t="s">
        <v>190</v>
      </c>
      <c r="D8" s="18">
        <v>2.02</v>
      </c>
      <c r="E8" s="30" t="s">
        <v>204</v>
      </c>
      <c r="F8" s="20" t="s">
        <v>84</v>
      </c>
      <c r="G8" s="20" t="s">
        <v>85</v>
      </c>
      <c r="H8" s="20" t="s">
        <v>85</v>
      </c>
      <c r="I8" s="20" t="s">
        <v>205</v>
      </c>
      <c r="J8" s="29" t="s">
        <v>86</v>
      </c>
      <c r="K8" s="26"/>
      <c r="L8" s="26" t="s">
        <v>135</v>
      </c>
      <c r="M8" s="23" t="s">
        <v>195</v>
      </c>
      <c r="N8" s="27"/>
    </row>
    <row r="9" spans="1:14" ht="87.6" customHeight="1" x14ac:dyDescent="0.25">
      <c r="A9" s="32"/>
      <c r="B9" s="18"/>
      <c r="C9" s="18"/>
      <c r="D9" s="18">
        <v>2.0299999999999998</v>
      </c>
      <c r="E9" s="19" t="s">
        <v>55</v>
      </c>
      <c r="F9" s="20" t="s">
        <v>62</v>
      </c>
      <c r="G9" s="20" t="s">
        <v>63</v>
      </c>
      <c r="H9" s="20" t="s">
        <v>206</v>
      </c>
      <c r="I9" s="20" t="s">
        <v>207</v>
      </c>
      <c r="J9" s="29" t="s">
        <v>208</v>
      </c>
      <c r="K9" s="26"/>
      <c r="L9" s="26" t="s">
        <v>66</v>
      </c>
      <c r="M9" s="23" t="s">
        <v>195</v>
      </c>
      <c r="N9" s="27"/>
    </row>
    <row r="10" spans="1:14" ht="102" customHeight="1" x14ac:dyDescent="0.25">
      <c r="A10" s="32">
        <v>3</v>
      </c>
      <c r="B10" s="44" t="s">
        <v>209</v>
      </c>
      <c r="C10" s="18" t="s">
        <v>73</v>
      </c>
      <c r="D10" s="18">
        <v>3.01</v>
      </c>
      <c r="E10" s="28" t="s">
        <v>203</v>
      </c>
      <c r="F10" s="29" t="s">
        <v>80</v>
      </c>
      <c r="G10" s="29" t="s">
        <v>75</v>
      </c>
      <c r="H10" s="29" t="s">
        <v>75</v>
      </c>
      <c r="I10" s="29" t="s">
        <v>82</v>
      </c>
      <c r="J10" s="29" t="s">
        <v>83</v>
      </c>
      <c r="K10" s="26"/>
      <c r="L10" s="26" t="s">
        <v>135</v>
      </c>
      <c r="M10" s="23" t="s">
        <v>195</v>
      </c>
      <c r="N10" s="27"/>
    </row>
    <row r="11" spans="1:14" ht="162" customHeight="1" x14ac:dyDescent="0.25">
      <c r="A11" s="32">
        <v>4</v>
      </c>
      <c r="B11" s="44" t="s">
        <v>210</v>
      </c>
      <c r="C11" s="18" t="s">
        <v>190</v>
      </c>
      <c r="D11" s="31">
        <v>4.01</v>
      </c>
      <c r="E11" s="19" t="s">
        <v>55</v>
      </c>
      <c r="F11" s="20" t="s">
        <v>211</v>
      </c>
      <c r="G11" s="29" t="s">
        <v>75</v>
      </c>
      <c r="H11" s="29" t="s">
        <v>75</v>
      </c>
      <c r="I11" s="20" t="s">
        <v>76</v>
      </c>
      <c r="J11" s="25" t="s">
        <v>212</v>
      </c>
      <c r="K11" s="26"/>
      <c r="L11" s="26" t="s">
        <v>78</v>
      </c>
      <c r="M11" s="23" t="s">
        <v>195</v>
      </c>
      <c r="N11" s="27"/>
    </row>
    <row r="12" spans="1:14" ht="144" customHeight="1" x14ac:dyDescent="0.25">
      <c r="A12" s="32"/>
      <c r="B12" s="44"/>
      <c r="C12" s="18"/>
      <c r="D12" s="31">
        <v>4.0199999999999996</v>
      </c>
      <c r="E12" s="19" t="s">
        <v>55</v>
      </c>
      <c r="F12" s="20" t="s">
        <v>213</v>
      </c>
      <c r="G12" s="20" t="s">
        <v>214</v>
      </c>
      <c r="H12" s="29" t="s">
        <v>75</v>
      </c>
      <c r="I12" s="20" t="s">
        <v>193</v>
      </c>
      <c r="J12" s="25" t="s">
        <v>215</v>
      </c>
      <c r="K12" s="26"/>
      <c r="L12" s="26"/>
      <c r="M12" s="23" t="s">
        <v>195</v>
      </c>
      <c r="N12" s="27"/>
    </row>
    <row r="13" spans="1:14" ht="144" customHeight="1" x14ac:dyDescent="0.25">
      <c r="A13" s="32"/>
      <c r="B13" s="44"/>
      <c r="C13" s="18"/>
      <c r="D13" s="31">
        <v>4.03</v>
      </c>
      <c r="E13" s="19" t="s">
        <v>55</v>
      </c>
      <c r="F13" s="20" t="s">
        <v>216</v>
      </c>
      <c r="G13" s="20" t="s">
        <v>217</v>
      </c>
      <c r="H13" s="20" t="s">
        <v>218</v>
      </c>
      <c r="I13" s="20" t="s">
        <v>219</v>
      </c>
      <c r="J13" s="54" t="s">
        <v>86</v>
      </c>
      <c r="K13" s="26"/>
      <c r="L13" s="26"/>
      <c r="M13" s="23" t="s">
        <v>195</v>
      </c>
      <c r="N13" s="27"/>
    </row>
    <row r="14" spans="1:14" ht="144" customHeight="1" x14ac:dyDescent="0.25">
      <c r="A14" s="32"/>
      <c r="B14" s="44"/>
      <c r="C14" s="18"/>
      <c r="D14" s="31">
        <v>4.04</v>
      </c>
      <c r="E14" s="19" t="s">
        <v>55</v>
      </c>
      <c r="F14" s="20" t="s">
        <v>87</v>
      </c>
      <c r="G14" s="20" t="s">
        <v>220</v>
      </c>
      <c r="H14" s="53" t="s">
        <v>221</v>
      </c>
      <c r="I14" s="20" t="s">
        <v>222</v>
      </c>
      <c r="J14" s="25" t="s">
        <v>223</v>
      </c>
      <c r="K14" s="26"/>
      <c r="L14" s="26"/>
      <c r="M14" s="23" t="s">
        <v>195</v>
      </c>
      <c r="N14" s="27"/>
    </row>
    <row r="15" spans="1:14" ht="144" customHeight="1" x14ac:dyDescent="0.25">
      <c r="A15" s="32"/>
      <c r="B15" s="44"/>
      <c r="C15" s="18"/>
      <c r="D15" s="31">
        <v>4.05</v>
      </c>
      <c r="E15" s="19" t="s">
        <v>55</v>
      </c>
      <c r="F15" s="20" t="s">
        <v>224</v>
      </c>
      <c r="G15" s="20" t="s">
        <v>225</v>
      </c>
      <c r="H15" s="52" t="s">
        <v>226</v>
      </c>
      <c r="I15" s="20" t="s">
        <v>222</v>
      </c>
      <c r="J15" s="25" t="s">
        <v>227</v>
      </c>
      <c r="K15" s="26"/>
      <c r="L15" s="26"/>
      <c r="M15" s="23" t="s">
        <v>195</v>
      </c>
      <c r="N15" s="27"/>
    </row>
    <row r="16" spans="1:14" ht="144" customHeight="1" x14ac:dyDescent="0.25">
      <c r="A16" s="32"/>
      <c r="B16" s="44"/>
      <c r="C16" s="18"/>
      <c r="D16" s="31">
        <v>4.0599999999999996</v>
      </c>
      <c r="E16" s="19" t="s">
        <v>55</v>
      </c>
      <c r="F16" s="20" t="s">
        <v>228</v>
      </c>
      <c r="G16" s="20" t="s">
        <v>229</v>
      </c>
      <c r="H16" s="51" t="s">
        <v>230</v>
      </c>
      <c r="I16" s="20" t="s">
        <v>222</v>
      </c>
      <c r="J16" s="25" t="s">
        <v>231</v>
      </c>
      <c r="K16" s="26"/>
      <c r="L16" s="26"/>
      <c r="M16" s="23" t="s">
        <v>195</v>
      </c>
      <c r="N16" s="27"/>
    </row>
    <row r="17" spans="1:14" ht="87.75" customHeight="1" x14ac:dyDescent="0.25">
      <c r="A17" s="32">
        <v>5</v>
      </c>
      <c r="B17" s="18" t="s">
        <v>232</v>
      </c>
      <c r="C17" s="18" t="s">
        <v>190</v>
      </c>
      <c r="D17" s="18">
        <v>5.01</v>
      </c>
      <c r="E17" s="19" t="s">
        <v>55</v>
      </c>
      <c r="F17" s="20" t="s">
        <v>233</v>
      </c>
      <c r="G17" s="20" t="s">
        <v>234</v>
      </c>
      <c r="H17" s="20" t="s">
        <v>234</v>
      </c>
      <c r="I17" s="20" t="s">
        <v>235</v>
      </c>
      <c r="J17" s="20" t="s">
        <v>236</v>
      </c>
      <c r="K17" s="26"/>
      <c r="L17" s="26" t="s">
        <v>237</v>
      </c>
      <c r="M17" s="23" t="s">
        <v>195</v>
      </c>
      <c r="N17" s="27"/>
    </row>
    <row r="18" spans="1:14" ht="91.7" customHeight="1" x14ac:dyDescent="0.25">
      <c r="A18" s="32"/>
      <c r="B18" s="18"/>
      <c r="C18" s="18"/>
      <c r="D18" s="31">
        <v>5.0199999999999996</v>
      </c>
      <c r="E18" s="19" t="s">
        <v>55</v>
      </c>
      <c r="F18" s="20" t="s">
        <v>238</v>
      </c>
      <c r="G18" s="20" t="s">
        <v>234</v>
      </c>
      <c r="H18" s="20" t="s">
        <v>234</v>
      </c>
      <c r="I18" s="20" t="s">
        <v>239</v>
      </c>
      <c r="J18" s="20" t="s">
        <v>240</v>
      </c>
      <c r="K18" s="26"/>
      <c r="L18" s="26" t="s">
        <v>237</v>
      </c>
      <c r="M18" s="23" t="s">
        <v>195</v>
      </c>
      <c r="N18" s="27"/>
    </row>
    <row r="19" spans="1:14" ht="72" customHeight="1" x14ac:dyDescent="0.25">
      <c r="A19" s="32"/>
      <c r="B19" s="18"/>
      <c r="C19" s="18"/>
      <c r="D19" s="31">
        <v>5.03</v>
      </c>
      <c r="E19" s="19" t="s">
        <v>55</v>
      </c>
      <c r="F19" s="20" t="s">
        <v>241</v>
      </c>
      <c r="G19" s="20" t="s">
        <v>242</v>
      </c>
      <c r="H19" s="20" t="s">
        <v>234</v>
      </c>
      <c r="I19" s="20" t="s">
        <v>243</v>
      </c>
      <c r="J19" s="54" t="s">
        <v>244</v>
      </c>
      <c r="K19" s="26"/>
      <c r="L19" s="26" t="s">
        <v>66</v>
      </c>
      <c r="M19" s="23" t="s">
        <v>195</v>
      </c>
      <c r="N19" s="27"/>
    </row>
    <row r="20" spans="1:14" ht="95.45" customHeight="1" x14ac:dyDescent="0.25">
      <c r="A20" s="32">
        <v>6</v>
      </c>
      <c r="B20" s="18" t="s">
        <v>245</v>
      </c>
      <c r="C20" s="20" t="s">
        <v>73</v>
      </c>
      <c r="D20" s="31">
        <v>6.01</v>
      </c>
      <c r="E20" s="33" t="s">
        <v>203</v>
      </c>
      <c r="F20" s="20" t="s">
        <v>246</v>
      </c>
      <c r="G20" s="20" t="s">
        <v>247</v>
      </c>
      <c r="H20" s="51" t="s">
        <v>248</v>
      </c>
      <c r="I20" s="20" t="s">
        <v>249</v>
      </c>
      <c r="J20" s="20" t="s">
        <v>250</v>
      </c>
      <c r="K20" s="29"/>
      <c r="L20" s="29" t="s">
        <v>78</v>
      </c>
      <c r="M20" s="23" t="s">
        <v>195</v>
      </c>
      <c r="N20" s="27"/>
    </row>
    <row r="21" spans="1:14" ht="95.45" customHeight="1" x14ac:dyDescent="0.25">
      <c r="A21" s="32"/>
      <c r="B21" s="18"/>
      <c r="C21" s="20"/>
      <c r="D21" s="31">
        <v>6.02</v>
      </c>
      <c r="E21" s="33" t="s">
        <v>203</v>
      </c>
      <c r="F21" s="20" t="s">
        <v>251</v>
      </c>
      <c r="G21" s="55" t="s">
        <v>252</v>
      </c>
      <c r="H21" s="55" t="s">
        <v>253</v>
      </c>
      <c r="I21" s="55" t="s">
        <v>254</v>
      </c>
      <c r="J21" s="55" t="s">
        <v>255</v>
      </c>
      <c r="K21" s="53"/>
      <c r="L21" s="53"/>
      <c r="M21" s="23" t="s">
        <v>195</v>
      </c>
      <c r="N21" s="27"/>
    </row>
    <row r="22" spans="1:14" ht="95.45" customHeight="1" x14ac:dyDescent="0.25">
      <c r="A22" s="32"/>
      <c r="B22" s="18"/>
      <c r="C22" s="20"/>
      <c r="D22" s="31">
        <v>6.03</v>
      </c>
      <c r="E22" s="33" t="s">
        <v>203</v>
      </c>
      <c r="F22" s="20" t="s">
        <v>256</v>
      </c>
      <c r="G22" s="55" t="s">
        <v>257</v>
      </c>
      <c r="H22" s="55" t="s">
        <v>258</v>
      </c>
      <c r="I22" s="55" t="s">
        <v>254</v>
      </c>
      <c r="J22" s="55"/>
      <c r="K22" s="53"/>
      <c r="L22" s="53"/>
      <c r="M22" s="23" t="s">
        <v>195</v>
      </c>
      <c r="N22" s="27"/>
    </row>
    <row r="23" spans="1:14" ht="95.45" customHeight="1" x14ac:dyDescent="0.25">
      <c r="A23" s="32"/>
      <c r="B23" s="18"/>
      <c r="C23" s="20"/>
      <c r="D23" s="31">
        <v>6.04</v>
      </c>
      <c r="E23" s="29"/>
      <c r="F23" s="20" t="s">
        <v>259</v>
      </c>
      <c r="G23" s="55"/>
      <c r="H23" s="55" t="s">
        <v>260</v>
      </c>
      <c r="I23" s="55"/>
      <c r="J23" s="55"/>
      <c r="K23" s="53"/>
      <c r="L23" s="53"/>
      <c r="M23" s="23" t="s">
        <v>195</v>
      </c>
      <c r="N23" s="27"/>
    </row>
    <row r="24" spans="1:14" ht="57" customHeight="1" x14ac:dyDescent="0.25">
      <c r="A24" s="49">
        <v>7</v>
      </c>
      <c r="B24" s="20" t="s">
        <v>261</v>
      </c>
      <c r="C24" s="18" t="s">
        <v>262</v>
      </c>
      <c r="D24" s="34">
        <v>7.01</v>
      </c>
      <c r="E24" s="28" t="s">
        <v>203</v>
      </c>
      <c r="F24" s="26" t="s">
        <v>96</v>
      </c>
      <c r="G24" s="35" t="s">
        <v>97</v>
      </c>
      <c r="H24" s="26" t="s">
        <v>98</v>
      </c>
      <c r="I24" s="26" t="s">
        <v>99</v>
      </c>
      <c r="J24" s="26" t="s">
        <v>100</v>
      </c>
      <c r="K24" s="36"/>
      <c r="L24" s="26" t="s">
        <v>78</v>
      </c>
      <c r="M24" s="23" t="s">
        <v>195</v>
      </c>
      <c r="N24" s="27"/>
    </row>
    <row r="25" spans="1:14" ht="76.5" customHeight="1" thickBot="1" x14ac:dyDescent="0.3">
      <c r="A25" s="49"/>
      <c r="B25" s="20"/>
      <c r="C25" s="18"/>
      <c r="D25" s="34">
        <v>7.02</v>
      </c>
      <c r="E25" s="28" t="s">
        <v>203</v>
      </c>
      <c r="F25" s="26" t="s">
        <v>80</v>
      </c>
      <c r="G25" s="35" t="s">
        <v>101</v>
      </c>
      <c r="H25" s="26" t="s">
        <v>75</v>
      </c>
      <c r="I25" s="26" t="s">
        <v>82</v>
      </c>
      <c r="J25" s="45" t="s">
        <v>83</v>
      </c>
      <c r="K25" s="36"/>
      <c r="L25" s="26" t="s">
        <v>78</v>
      </c>
      <c r="M25" s="23" t="s">
        <v>195</v>
      </c>
      <c r="N25" s="27"/>
    </row>
    <row r="26" spans="1:14" ht="75" customHeight="1" thickBot="1" x14ac:dyDescent="0.3">
      <c r="A26" s="49"/>
      <c r="B26" s="20"/>
      <c r="C26" s="18"/>
      <c r="D26" s="34">
        <v>7.03</v>
      </c>
      <c r="E26" s="46"/>
      <c r="F26" s="26" t="s">
        <v>102</v>
      </c>
      <c r="G26" s="35" t="s">
        <v>103</v>
      </c>
      <c r="H26" s="26"/>
      <c r="I26" s="37" t="s">
        <v>104</v>
      </c>
      <c r="J26" s="38" t="s">
        <v>105</v>
      </c>
      <c r="K26" s="39"/>
      <c r="L26" s="26"/>
      <c r="M26" s="23" t="s">
        <v>195</v>
      </c>
      <c r="N26" s="27"/>
    </row>
    <row r="27" spans="1:14" ht="60" customHeight="1" x14ac:dyDescent="0.25">
      <c r="A27" s="49"/>
      <c r="B27" s="20"/>
      <c r="C27" s="18" t="s">
        <v>263</v>
      </c>
      <c r="D27" s="34">
        <v>7.04</v>
      </c>
      <c r="E27" s="46" t="s">
        <v>55</v>
      </c>
      <c r="F27" s="29" t="s">
        <v>163</v>
      </c>
      <c r="G27" s="20" t="s">
        <v>164</v>
      </c>
      <c r="H27" s="29" t="s">
        <v>165</v>
      </c>
      <c r="I27" s="29" t="s">
        <v>166</v>
      </c>
      <c r="J27" s="40" t="s">
        <v>167</v>
      </c>
      <c r="K27" s="41"/>
      <c r="L27" s="26" t="s">
        <v>111</v>
      </c>
      <c r="M27" s="23" t="s">
        <v>195</v>
      </c>
      <c r="N27" s="27"/>
    </row>
    <row r="28" spans="1:14" ht="95.25" customHeight="1" x14ac:dyDescent="0.25">
      <c r="A28" s="49"/>
      <c r="B28" s="20"/>
      <c r="C28" s="18"/>
      <c r="D28" s="20">
        <v>7.05</v>
      </c>
      <c r="E28" s="46" t="s">
        <v>55</v>
      </c>
      <c r="F28" s="29" t="s">
        <v>106</v>
      </c>
      <c r="G28" s="20" t="s">
        <v>107</v>
      </c>
      <c r="H28" s="29" t="s">
        <v>108</v>
      </c>
      <c r="I28" s="29" t="s">
        <v>109</v>
      </c>
      <c r="J28" s="29" t="s">
        <v>110</v>
      </c>
      <c r="K28" s="41"/>
      <c r="L28" s="26" t="s">
        <v>111</v>
      </c>
      <c r="M28" s="23" t="s">
        <v>195</v>
      </c>
      <c r="N28" s="27"/>
    </row>
    <row r="29" spans="1:14" ht="73.5" customHeight="1" x14ac:dyDescent="0.25">
      <c r="A29" s="49"/>
      <c r="B29" s="20"/>
      <c r="C29" s="18"/>
      <c r="D29" s="20">
        <v>7.06</v>
      </c>
      <c r="E29" s="46" t="s">
        <v>55</v>
      </c>
      <c r="F29" s="29" t="s">
        <v>168</v>
      </c>
      <c r="G29" s="20" t="s">
        <v>169</v>
      </c>
      <c r="H29" s="29" t="s">
        <v>170</v>
      </c>
      <c r="I29" s="29" t="s">
        <v>171</v>
      </c>
      <c r="J29" s="29" t="s">
        <v>172</v>
      </c>
      <c r="K29" s="41"/>
      <c r="L29" s="26" t="s">
        <v>173</v>
      </c>
      <c r="M29" s="23" t="s">
        <v>195</v>
      </c>
      <c r="N29" s="27"/>
    </row>
    <row r="30" spans="1:14" ht="69.75" customHeight="1" x14ac:dyDescent="0.25">
      <c r="A30" s="49"/>
      <c r="B30" s="20"/>
      <c r="C30" s="18"/>
      <c r="D30" s="20">
        <v>7.07</v>
      </c>
      <c r="E30" s="46" t="s">
        <v>55</v>
      </c>
      <c r="F30" s="20" t="s">
        <v>174</v>
      </c>
      <c r="G30" s="20" t="s">
        <v>175</v>
      </c>
      <c r="H30" s="29" t="s">
        <v>176</v>
      </c>
      <c r="I30" s="20" t="s">
        <v>177</v>
      </c>
      <c r="J30" s="20" t="s">
        <v>178</v>
      </c>
      <c r="K30" s="20"/>
      <c r="L30" s="26" t="s">
        <v>173</v>
      </c>
      <c r="M30" s="23" t="s">
        <v>195</v>
      </c>
      <c r="N30" s="27"/>
    </row>
    <row r="31" spans="1:14" ht="51.75" customHeight="1" x14ac:dyDescent="0.25">
      <c r="A31" s="49"/>
      <c r="B31" s="20"/>
      <c r="C31" s="18"/>
      <c r="D31" s="20">
        <v>7.08</v>
      </c>
      <c r="E31" s="46" t="s">
        <v>55</v>
      </c>
      <c r="F31" s="20" t="s">
        <v>112</v>
      </c>
      <c r="G31" s="20" t="s">
        <v>113</v>
      </c>
      <c r="H31" s="20" t="s">
        <v>114</v>
      </c>
      <c r="I31" s="20" t="s">
        <v>115</v>
      </c>
      <c r="J31" s="20" t="s">
        <v>116</v>
      </c>
      <c r="K31" s="20"/>
      <c r="L31" s="26" t="s">
        <v>117</v>
      </c>
      <c r="M31" s="23" t="s">
        <v>195</v>
      </c>
      <c r="N31" s="27"/>
    </row>
    <row r="32" spans="1:14" ht="161.25" customHeight="1" thickBot="1" x14ac:dyDescent="0.3">
      <c r="A32" s="50"/>
      <c r="B32" s="20"/>
      <c r="C32" s="18"/>
      <c r="D32" s="20">
        <v>7.09</v>
      </c>
      <c r="E32" s="26"/>
      <c r="F32" s="20" t="s">
        <v>264</v>
      </c>
      <c r="G32" s="42" t="s">
        <v>265</v>
      </c>
      <c r="H32" s="42" t="s">
        <v>266</v>
      </c>
      <c r="I32" s="42" t="s">
        <v>267</v>
      </c>
      <c r="J32" s="42" t="s">
        <v>268</v>
      </c>
      <c r="K32" s="42"/>
      <c r="L32" s="43" t="s">
        <v>60</v>
      </c>
      <c r="M32" s="23" t="s">
        <v>195</v>
      </c>
      <c r="N32" s="47"/>
    </row>
    <row r="33" spans="1:14" ht="39" customHeight="1" x14ac:dyDescent="0.25">
      <c r="A33" s="13">
        <v>8</v>
      </c>
    </row>
    <row r="44" spans="1:14" s="3" customFormat="1" x14ac:dyDescent="0.25">
      <c r="A44"/>
      <c r="B44" s="1"/>
      <c r="C44" s="5"/>
      <c r="D44"/>
      <c r="E44"/>
      <c r="F44"/>
      <c r="G44"/>
      <c r="H44"/>
      <c r="I44" s="2"/>
      <c r="N44"/>
    </row>
    <row r="45" spans="1:14" s="3" customFormat="1" x14ac:dyDescent="0.25">
      <c r="A45"/>
      <c r="B45" s="1"/>
      <c r="C45" s="5"/>
      <c r="D45"/>
      <c r="E45"/>
      <c r="F45"/>
      <c r="G45"/>
      <c r="H45"/>
      <c r="I45" s="2"/>
      <c r="N45"/>
    </row>
    <row r="46" spans="1:14" s="3" customFormat="1" x14ac:dyDescent="0.25">
      <c r="A46"/>
      <c r="B46" s="1"/>
      <c r="C46" s="5"/>
      <c r="D46"/>
      <c r="E46"/>
      <c r="F46"/>
      <c r="G46"/>
      <c r="H46"/>
      <c r="I46" s="2"/>
      <c r="N46"/>
    </row>
    <row r="47" spans="1:14" s="3" customFormat="1" x14ac:dyDescent="0.25">
      <c r="A47"/>
      <c r="B47" s="1"/>
      <c r="C47" s="5"/>
      <c r="D47"/>
      <c r="E47"/>
      <c r="F47"/>
      <c r="G47"/>
      <c r="H47"/>
      <c r="I47" s="2"/>
      <c r="N47"/>
    </row>
    <row r="48" spans="1:14" s="3" customFormat="1" x14ac:dyDescent="0.25">
      <c r="A48"/>
      <c r="B48" s="1"/>
      <c r="C48" s="5"/>
      <c r="D48"/>
      <c r="E48"/>
      <c r="F48"/>
      <c r="G48"/>
      <c r="H48"/>
      <c r="I48" s="2"/>
      <c r="N48"/>
    </row>
    <row r="49" spans="1:14" s="3" customFormat="1" x14ac:dyDescent="0.25">
      <c r="A49"/>
      <c r="B49" s="1"/>
      <c r="C49" s="5"/>
      <c r="D49"/>
      <c r="E49"/>
      <c r="F49"/>
      <c r="G49"/>
      <c r="H49"/>
      <c r="I49" s="2"/>
      <c r="N49"/>
    </row>
    <row r="50" spans="1:14" s="3" customFormat="1" ht="14.45" customHeight="1" x14ac:dyDescent="0.25">
      <c r="A50"/>
      <c r="B50" s="1"/>
      <c r="C50" s="5"/>
      <c r="D50"/>
      <c r="E50"/>
      <c r="F50"/>
      <c r="G50"/>
      <c r="H50"/>
      <c r="I50" s="4"/>
      <c r="N50"/>
    </row>
    <row r="51" spans="1:14" s="3" customFormat="1" ht="14.45" customHeight="1" x14ac:dyDescent="0.25">
      <c r="A51"/>
      <c r="B51" s="1"/>
      <c r="C51" s="5"/>
      <c r="D51"/>
      <c r="E51"/>
      <c r="F51"/>
      <c r="G51"/>
      <c r="H51"/>
      <c r="I51" s="4"/>
      <c r="N51"/>
    </row>
    <row r="52" spans="1:14" s="3" customFormat="1" x14ac:dyDescent="0.25">
      <c r="A52"/>
      <c r="B52" s="1"/>
      <c r="C52" s="5"/>
      <c r="D52"/>
      <c r="E52"/>
      <c r="F52"/>
      <c r="G52"/>
      <c r="H52"/>
      <c r="I52" s="2"/>
      <c r="N52"/>
    </row>
    <row r="53" spans="1:14" s="3" customFormat="1" x14ac:dyDescent="0.25">
      <c r="A53"/>
      <c r="B53" s="1"/>
      <c r="C53" s="5"/>
      <c r="D53"/>
      <c r="E53"/>
      <c r="F53"/>
      <c r="G53"/>
      <c r="H53"/>
      <c r="I53" s="2"/>
      <c r="N53"/>
    </row>
    <row r="54" spans="1:14" s="3" customFormat="1" x14ac:dyDescent="0.25">
      <c r="A54"/>
      <c r="B54" s="1"/>
      <c r="C54" s="5"/>
      <c r="D54"/>
      <c r="E54"/>
      <c r="F54"/>
      <c r="G54"/>
      <c r="H54"/>
      <c r="I54" s="2"/>
      <c r="N54"/>
    </row>
    <row r="55" spans="1:14" s="3" customFormat="1" x14ac:dyDescent="0.25">
      <c r="A55"/>
      <c r="B55" s="1"/>
      <c r="C55" s="5"/>
      <c r="D55"/>
      <c r="E55"/>
      <c r="F55"/>
      <c r="G55"/>
      <c r="H55"/>
      <c r="I55" s="2"/>
      <c r="N55"/>
    </row>
    <row r="56" spans="1:14" s="3" customFormat="1" x14ac:dyDescent="0.25">
      <c r="A56"/>
      <c r="B56" s="1"/>
      <c r="C56" s="5"/>
      <c r="D56"/>
      <c r="E56"/>
      <c r="F56"/>
      <c r="G56"/>
      <c r="H56"/>
      <c r="I56" s="2"/>
      <c r="N56"/>
    </row>
    <row r="57" spans="1:14" s="3" customFormat="1" x14ac:dyDescent="0.25">
      <c r="A57"/>
      <c r="B57" s="1"/>
      <c r="C57" s="5"/>
      <c r="D57"/>
      <c r="E57"/>
      <c r="F57"/>
      <c r="G57"/>
      <c r="H57"/>
      <c r="I57" s="2"/>
      <c r="N57"/>
    </row>
    <row r="58" spans="1:14" s="3" customFormat="1" x14ac:dyDescent="0.25">
      <c r="A58"/>
      <c r="B58" s="1"/>
      <c r="C58" s="5"/>
      <c r="D58"/>
      <c r="E58"/>
      <c r="F58"/>
      <c r="G58"/>
      <c r="H58"/>
      <c r="I58" s="2"/>
      <c r="N58"/>
    </row>
    <row r="59" spans="1:14" s="3" customFormat="1" x14ac:dyDescent="0.25">
      <c r="A59"/>
      <c r="B59" s="1"/>
      <c r="C59" s="5"/>
      <c r="D59"/>
      <c r="E59"/>
      <c r="F59"/>
      <c r="G59"/>
      <c r="H59"/>
      <c r="I59" s="2"/>
      <c r="N59"/>
    </row>
    <row r="60" spans="1:14" s="3" customFormat="1" x14ac:dyDescent="0.25">
      <c r="A60"/>
      <c r="B60" s="1"/>
      <c r="C60" s="5"/>
      <c r="D60"/>
      <c r="E60"/>
      <c r="F60"/>
      <c r="G60"/>
      <c r="H60"/>
      <c r="I60" s="2"/>
      <c r="N60"/>
    </row>
    <row r="61" spans="1:14" s="3" customFormat="1" x14ac:dyDescent="0.25">
      <c r="A61"/>
      <c r="B61" s="1"/>
      <c r="C61" s="5"/>
      <c r="D61"/>
      <c r="E61"/>
      <c r="F61"/>
      <c r="G61"/>
      <c r="H61"/>
      <c r="I61" s="2"/>
      <c r="N61"/>
    </row>
    <row r="62" spans="1:14" s="3" customFormat="1" x14ac:dyDescent="0.25">
      <c r="A62"/>
      <c r="B62" s="1"/>
      <c r="C62" s="5"/>
      <c r="D62"/>
      <c r="E62"/>
      <c r="F62"/>
      <c r="G62"/>
      <c r="H62"/>
      <c r="I62" s="2"/>
      <c r="N62"/>
    </row>
    <row r="63" spans="1:14" s="3" customFormat="1" x14ac:dyDescent="0.25">
      <c r="A63"/>
      <c r="B63" s="1"/>
      <c r="C63" s="5"/>
      <c r="D63"/>
      <c r="E63"/>
      <c r="F63"/>
      <c r="G63"/>
      <c r="H63"/>
      <c r="I63" s="2"/>
      <c r="N63"/>
    </row>
    <row r="64" spans="1:14" s="3" customFormat="1" x14ac:dyDescent="0.25">
      <c r="A64"/>
      <c r="B64" s="1"/>
      <c r="C64" s="5"/>
      <c r="D64"/>
      <c r="E64"/>
      <c r="F64"/>
      <c r="G64"/>
      <c r="H64"/>
      <c r="I64" s="2"/>
      <c r="N64"/>
    </row>
    <row r="65" spans="1:14" s="3" customFormat="1" x14ac:dyDescent="0.25">
      <c r="A65"/>
      <c r="B65" s="1"/>
      <c r="C65" s="5"/>
      <c r="D65"/>
      <c r="E65"/>
      <c r="F65"/>
      <c r="G65"/>
      <c r="H65"/>
      <c r="I65" s="2"/>
      <c r="N65"/>
    </row>
    <row r="66" spans="1:14" s="3" customFormat="1" x14ac:dyDescent="0.25">
      <c r="A66"/>
      <c r="B66" s="1"/>
      <c r="C66" s="5"/>
      <c r="D66"/>
      <c r="E66"/>
      <c r="F66"/>
      <c r="G66"/>
      <c r="H66"/>
      <c r="I66" s="2"/>
      <c r="N66"/>
    </row>
    <row r="67" spans="1:14" s="3" customFormat="1" x14ac:dyDescent="0.25">
      <c r="A67"/>
      <c r="B67" s="1"/>
      <c r="C67" s="5"/>
      <c r="D67"/>
      <c r="E67"/>
      <c r="F67"/>
      <c r="G67"/>
      <c r="H67"/>
      <c r="I67" s="2"/>
      <c r="N67"/>
    </row>
    <row r="68" spans="1:14" s="3" customFormat="1" x14ac:dyDescent="0.25">
      <c r="A68"/>
      <c r="B68" s="1"/>
      <c r="C68" s="5"/>
      <c r="D68"/>
      <c r="E68"/>
      <c r="F68"/>
      <c r="G68"/>
      <c r="H68"/>
      <c r="I68" s="2"/>
      <c r="N68"/>
    </row>
    <row r="69" spans="1:14" s="3" customFormat="1" x14ac:dyDescent="0.25">
      <c r="A69"/>
      <c r="B69" s="1"/>
      <c r="C69" s="5"/>
      <c r="D69"/>
      <c r="E69"/>
      <c r="F69"/>
      <c r="G69"/>
      <c r="H69"/>
      <c r="I69" s="2"/>
      <c r="N69"/>
    </row>
    <row r="70" spans="1:14" s="3" customFormat="1" x14ac:dyDescent="0.25">
      <c r="A70"/>
      <c r="B70" s="1"/>
      <c r="C70" s="5"/>
      <c r="D70"/>
      <c r="E70"/>
      <c r="F70"/>
      <c r="G70"/>
      <c r="H70"/>
      <c r="I70" s="2"/>
      <c r="N70"/>
    </row>
    <row r="71" spans="1:14" s="3" customFormat="1" x14ac:dyDescent="0.25">
      <c r="A71"/>
      <c r="B71" s="1"/>
      <c r="C71" s="5"/>
      <c r="D71"/>
      <c r="E71"/>
      <c r="F71"/>
      <c r="G71"/>
      <c r="H71"/>
      <c r="I71" s="2"/>
      <c r="N71"/>
    </row>
    <row r="72" spans="1:14" s="3" customFormat="1" x14ac:dyDescent="0.25">
      <c r="A72"/>
      <c r="B72" s="1"/>
      <c r="C72" s="5"/>
      <c r="D72"/>
      <c r="E72"/>
      <c r="F72"/>
      <c r="G72"/>
      <c r="H72"/>
      <c r="I72" s="2"/>
      <c r="N72"/>
    </row>
    <row r="73" spans="1:14" s="3" customFormat="1" x14ac:dyDescent="0.25">
      <c r="A73"/>
      <c r="B73" s="1"/>
      <c r="C73" s="5"/>
      <c r="D73"/>
      <c r="E73"/>
      <c r="F73"/>
      <c r="G73"/>
      <c r="H73"/>
      <c r="I73" s="2"/>
      <c r="N73"/>
    </row>
    <row r="74" spans="1:14" s="3" customFormat="1" x14ac:dyDescent="0.25">
      <c r="A74"/>
      <c r="B74" s="1"/>
      <c r="C74" s="5"/>
      <c r="D74"/>
      <c r="E74"/>
      <c r="F74"/>
      <c r="G74"/>
      <c r="H74"/>
      <c r="I74" s="2"/>
      <c r="N74"/>
    </row>
    <row r="75" spans="1:14" s="3" customFormat="1" x14ac:dyDescent="0.25">
      <c r="A75"/>
      <c r="B75" s="1"/>
      <c r="C75" s="5"/>
      <c r="D75"/>
      <c r="E75"/>
      <c r="F75"/>
      <c r="G75"/>
      <c r="H75"/>
      <c r="I75" s="2"/>
      <c r="N75"/>
    </row>
    <row r="76" spans="1:14" s="3" customFormat="1" x14ac:dyDescent="0.25">
      <c r="A76"/>
      <c r="B76" s="1"/>
      <c r="C76" s="5"/>
      <c r="D76"/>
      <c r="E76"/>
      <c r="F76"/>
      <c r="G76"/>
      <c r="H76"/>
      <c r="I76" s="2"/>
      <c r="N76"/>
    </row>
    <row r="77" spans="1:14" s="3" customFormat="1" x14ac:dyDescent="0.25">
      <c r="A77"/>
      <c r="B77" s="1"/>
      <c r="C77" s="5"/>
      <c r="D77"/>
      <c r="E77"/>
      <c r="F77"/>
      <c r="G77"/>
      <c r="H77"/>
      <c r="I77" s="2"/>
      <c r="N77"/>
    </row>
    <row r="78" spans="1:14" s="3" customFormat="1" x14ac:dyDescent="0.25">
      <c r="A78"/>
      <c r="B78" s="1"/>
      <c r="C78" s="5"/>
      <c r="D78"/>
      <c r="E78"/>
      <c r="F78"/>
      <c r="G78"/>
      <c r="H78"/>
      <c r="I78" s="2"/>
      <c r="N78"/>
    </row>
    <row r="79" spans="1:14" s="3" customFormat="1" x14ac:dyDescent="0.25">
      <c r="A79"/>
      <c r="B79" s="1"/>
      <c r="C79" s="5"/>
      <c r="D79"/>
      <c r="E79"/>
      <c r="F79"/>
      <c r="G79"/>
      <c r="H79"/>
      <c r="I79" s="2"/>
      <c r="N79"/>
    </row>
    <row r="80" spans="1:14" s="3" customFormat="1" x14ac:dyDescent="0.25">
      <c r="A80"/>
      <c r="B80" s="1"/>
      <c r="C80" s="5"/>
      <c r="D80"/>
      <c r="E80"/>
      <c r="F80"/>
      <c r="G80"/>
      <c r="H80"/>
      <c r="I80" s="2"/>
      <c r="N80"/>
    </row>
    <row r="81" spans="1:14" s="3" customFormat="1" x14ac:dyDescent="0.25">
      <c r="A81"/>
      <c r="B81" s="1"/>
      <c r="C81" s="5"/>
      <c r="D81"/>
      <c r="E81"/>
      <c r="F81"/>
      <c r="G81"/>
      <c r="H81"/>
      <c r="I81" s="2"/>
      <c r="N81"/>
    </row>
    <row r="82" spans="1:14" s="3" customFormat="1" x14ac:dyDescent="0.25">
      <c r="A82"/>
      <c r="B82" s="1"/>
      <c r="C82" s="5"/>
      <c r="D82"/>
      <c r="E82"/>
      <c r="F82"/>
      <c r="G82"/>
      <c r="H82"/>
      <c r="I82" s="2"/>
      <c r="N82"/>
    </row>
    <row r="83" spans="1:14" s="3" customFormat="1" x14ac:dyDescent="0.25">
      <c r="A83"/>
      <c r="B83" s="1"/>
      <c r="C83" s="5"/>
      <c r="D83"/>
      <c r="E83"/>
      <c r="F83"/>
      <c r="G83"/>
      <c r="H83"/>
      <c r="I83" s="2"/>
      <c r="N83"/>
    </row>
    <row r="84" spans="1:14" s="3" customFormat="1" x14ac:dyDescent="0.25">
      <c r="A84"/>
      <c r="B84" s="1"/>
      <c r="C84" s="5"/>
      <c r="D84"/>
      <c r="E84"/>
      <c r="F84"/>
      <c r="G84"/>
      <c r="H84"/>
      <c r="I84" s="2"/>
      <c r="N84"/>
    </row>
    <row r="85" spans="1:14" s="3" customFormat="1" x14ac:dyDescent="0.25">
      <c r="A85"/>
      <c r="B85" s="1"/>
      <c r="C85" s="5"/>
      <c r="D85"/>
      <c r="E85"/>
      <c r="F85"/>
      <c r="G85"/>
      <c r="H85"/>
      <c r="I85" s="2"/>
      <c r="N85"/>
    </row>
    <row r="86" spans="1:14" s="3" customFormat="1" x14ac:dyDescent="0.25">
      <c r="A86"/>
      <c r="B86" s="1"/>
      <c r="C86" s="5"/>
      <c r="D86"/>
      <c r="E86"/>
      <c r="F86"/>
      <c r="G86"/>
      <c r="H86"/>
      <c r="I86" s="2"/>
      <c r="N86"/>
    </row>
    <row r="87" spans="1:14" s="3" customFormat="1" x14ac:dyDescent="0.25">
      <c r="A87"/>
      <c r="B87" s="1"/>
      <c r="C87" s="5"/>
      <c r="D87"/>
      <c r="E87"/>
      <c r="F87"/>
      <c r="G87"/>
      <c r="H87"/>
      <c r="I87" s="2"/>
      <c r="N87"/>
    </row>
  </sheetData>
  <mergeCells count="9">
    <mergeCell ref="N2:N3"/>
    <mergeCell ref="C1:M1"/>
    <mergeCell ref="A2:A3"/>
    <mergeCell ref="B2:B3"/>
    <mergeCell ref="C2:C3"/>
    <mergeCell ref="D2:D3"/>
    <mergeCell ref="E2:E3"/>
    <mergeCell ref="F2:J2"/>
    <mergeCell ref="L2:M2"/>
  </mergeCells>
  <phoneticPr fontId="9" type="noConversion"/>
  <conditionalFormatting sqref="E33:E1048576">
    <cfRule type="containsText" dxfId="4" priority="116" operator="containsText" text="Other">
      <formula>NOT(ISERROR(SEARCH("Other",E33)))</formula>
    </cfRule>
    <cfRule type="containsText" dxfId="3" priority="117" operator="containsText" text="&quot;&quot;">
      <formula>NOT(ISERROR(SEARCH("""""",E33)))</formula>
    </cfRule>
    <cfRule type="containsText" dxfId="2" priority="118" operator="containsText" text="Field">
      <formula>NOT(ISERROR(SEARCH("Field",E33)))</formula>
    </cfRule>
    <cfRule type="containsText" dxfId="1" priority="119" operator="containsText" text="Off Site Lab">
      <formula>NOT(ISERROR(SEARCH("Off Site Lab",E33)))</formula>
    </cfRule>
    <cfRule type="containsText" dxfId="0" priority="120" operator="containsText" text="Onsite Lab">
      <formula>NOT(ISERROR(SEARCH("Onsite Lab",E33)))</formula>
    </cfRule>
  </conditionalFormatting>
  <printOptions horizontalCentered="1"/>
  <pageMargins left="0.70866141732283472" right="0.70866141732283472" top="0.74803149606299213" bottom="0.74803149606299213" header="0.31496062992125984" footer="0.31496062992125984"/>
  <pageSetup paperSize="8" scale="46" fitToHeight="0" orientation="landscape" r:id="rId1"/>
  <rowBreaks count="1" manualBreakCount="1">
    <brk id="6" min="1" max="13" man="1"/>
  </rowBreaks>
  <drawing r:id="rId2"/>
  <extLst>
    <ext xmlns:x14="http://schemas.microsoft.com/office/spreadsheetml/2009/9/main" uri="{78C0D931-6437-407d-A8EE-F0AAD7539E65}">
      <x14:conditionalFormattings>
        <x14:conditionalFormatting xmlns:xm="http://schemas.microsoft.com/office/excel/2006/main">
          <x14:cfRule type="containsText" priority="76" operator="containsText" text="Other" id="{1BD72375-FCA8-435E-AAAF-A2CC6EE223F6}">
            <xm:f>NOT(ISERROR(SEARCH("Other",'C:\Users\JamesHi\Documents\My Created Files\Inspections &amp; Test Plans\[ITP Material Components.xlsx]SIL'!#REF!)))</xm:f>
            <x14:dxf>
              <fill>
                <patternFill>
                  <bgColor theme="9" tint="0.39994506668294322"/>
                </patternFill>
              </fill>
            </x14:dxf>
          </x14:cfRule>
          <x14:cfRule type="containsText" priority="77" operator="containsText" text="&quot;&quot;" id="{FBDAED1F-CB6B-4F09-8233-F00F156A9F19}">
            <xm:f>NOT(ISERROR(SEARCH("""""",'C:\Users\JamesHi\Documents\My Created Files\Inspections &amp; Test Plans\[ITP Material Components.xlsx]SIL'!#REF!)))</xm:f>
            <x14:dxf>
              <fill>
                <patternFill patternType="none">
                  <bgColor auto="1"/>
                </patternFill>
              </fill>
            </x14:dxf>
          </x14:cfRule>
          <x14:cfRule type="containsText" priority="78" operator="containsText" text="Field" id="{0501B5B3-0235-4D9F-B66D-1C1D7C21B16B}">
            <xm:f>NOT(ISERROR(SEARCH("Field",'C:\Users\JamesHi\Documents\My Created Files\Inspections &amp; Test Plans\[ITP Material Components.xlsx]SIL'!#REF!)))</xm:f>
            <x14:dxf>
              <fill>
                <patternFill patternType="none">
                  <bgColor auto="1"/>
                </patternFill>
              </fill>
            </x14:dxf>
          </x14:cfRule>
          <x14:cfRule type="containsText" priority="79" operator="containsText" text="Off Site Lab" id="{C8AE9D53-5554-4537-9E44-2C11ED3EF6B9}">
            <xm:f>NOT(ISERROR(SEARCH("Off Site Lab",'C:\Users\JamesHi\Documents\My Created Files\Inspections &amp; Test Plans\[ITP Material Components.xlsx]SIL'!#REF!)))</xm:f>
            <x14:dxf>
              <fill>
                <patternFill>
                  <bgColor theme="4" tint="0.39994506668294322"/>
                </patternFill>
              </fill>
            </x14:dxf>
          </x14:cfRule>
          <x14:cfRule type="containsText" priority="80" operator="containsText" text="Onsite Lab" id="{BA165D14-2A4F-4B50-9512-A37F62277332}">
            <xm:f>NOT(ISERROR(SEARCH("Onsite Lab",'C:\Users\JamesHi\Documents\My Created Files\Inspections &amp; Test Plans\[ITP Material Components.xlsx]SIL'!#REF!)))</xm:f>
            <x14:dxf>
              <fill>
                <patternFill>
                  <bgColor theme="4" tint="-0.499984740745262"/>
                </patternFill>
              </fill>
            </x14:dxf>
          </x14:cfRule>
          <xm:sqref>E8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6229A-75A1-4F4F-84A1-378B0D569C41}">
  <dimension ref="A1:E37"/>
  <sheetViews>
    <sheetView zoomScale="70" zoomScaleNormal="70" workbookViewId="0">
      <selection activeCell="C8" sqref="C8"/>
    </sheetView>
  </sheetViews>
  <sheetFormatPr defaultRowHeight="15" x14ac:dyDescent="0.25"/>
  <cols>
    <col min="1" max="1" width="20.140625" style="74" customWidth="1"/>
    <col min="2" max="2" width="45.85546875" customWidth="1"/>
    <col min="3" max="5" width="53.85546875" customWidth="1"/>
  </cols>
  <sheetData>
    <row r="1" spans="2:5" ht="15.75" thickBot="1" x14ac:dyDescent="0.3"/>
    <row r="2" spans="2:5" ht="26.25" x14ac:dyDescent="0.4">
      <c r="B2" s="186" t="s">
        <v>269</v>
      </c>
    </row>
    <row r="3" spans="2:5" ht="27" thickBot="1" x14ac:dyDescent="0.45">
      <c r="B3" s="187" t="s">
        <v>13</v>
      </c>
    </row>
    <row r="4" spans="2:5" ht="15.75" thickBot="1" x14ac:dyDescent="0.3">
      <c r="B4" s="306" t="s">
        <v>270</v>
      </c>
      <c r="C4" s="306"/>
      <c r="D4" s="306"/>
    </row>
    <row r="5" spans="2:5" x14ac:dyDescent="0.25">
      <c r="B5" s="100"/>
      <c r="C5" s="101" t="s">
        <v>271</v>
      </c>
      <c r="D5" s="101" t="s">
        <v>272</v>
      </c>
      <c r="E5" s="102" t="s">
        <v>62</v>
      </c>
    </row>
    <row r="6" spans="2:5" ht="75" x14ac:dyDescent="0.25">
      <c r="B6" s="103" t="s">
        <v>273</v>
      </c>
      <c r="C6" s="99" t="s">
        <v>274</v>
      </c>
      <c r="D6" s="99" t="s">
        <v>275</v>
      </c>
      <c r="E6" s="104" t="s">
        <v>276</v>
      </c>
    </row>
    <row r="7" spans="2:5" ht="75" x14ac:dyDescent="0.25">
      <c r="B7" s="103" t="s">
        <v>277</v>
      </c>
      <c r="C7" s="99" t="s">
        <v>278</v>
      </c>
      <c r="D7" s="99" t="s">
        <v>279</v>
      </c>
      <c r="E7" s="104" t="s">
        <v>280</v>
      </c>
    </row>
    <row r="8" spans="2:5" ht="90.75" thickBot="1" x14ac:dyDescent="0.3">
      <c r="B8" s="105" t="s">
        <v>281</v>
      </c>
      <c r="C8" s="106" t="s">
        <v>282</v>
      </c>
      <c r="D8" s="106" t="s">
        <v>279</v>
      </c>
      <c r="E8" s="107" t="s">
        <v>283</v>
      </c>
    </row>
    <row r="9" spans="2:5" ht="15.75" thickBot="1" x14ac:dyDescent="0.3">
      <c r="B9" s="74"/>
    </row>
    <row r="10" spans="2:5" x14ac:dyDescent="0.25">
      <c r="B10" s="100"/>
      <c r="C10" s="108" t="s">
        <v>8</v>
      </c>
      <c r="D10" s="109" t="s">
        <v>284</v>
      </c>
    </row>
    <row r="11" spans="2:5" ht="45" x14ac:dyDescent="0.25">
      <c r="B11" s="110" t="s">
        <v>285</v>
      </c>
      <c r="C11" s="99" t="s">
        <v>286</v>
      </c>
      <c r="D11" s="104" t="s">
        <v>287</v>
      </c>
    </row>
    <row r="12" spans="2:5" ht="45" x14ac:dyDescent="0.25">
      <c r="B12" s="110" t="s">
        <v>288</v>
      </c>
      <c r="C12" s="99" t="s">
        <v>289</v>
      </c>
      <c r="D12" s="104" t="s">
        <v>290</v>
      </c>
    </row>
    <row r="13" spans="2:5" ht="45.75" thickBot="1" x14ac:dyDescent="0.3">
      <c r="B13" s="111" t="s">
        <v>291</v>
      </c>
      <c r="C13" s="106" t="s">
        <v>292</v>
      </c>
      <c r="D13" s="107" t="s">
        <v>292</v>
      </c>
    </row>
    <row r="16" spans="2:5" ht="15.75" thickBot="1" x14ac:dyDescent="0.3"/>
    <row r="17" spans="1:5" ht="15.75" thickBot="1" x14ac:dyDescent="0.3">
      <c r="B17" s="307" t="s">
        <v>293</v>
      </c>
      <c r="C17" s="308"/>
      <c r="D17" s="309"/>
      <c r="E17" s="82" t="s">
        <v>294</v>
      </c>
    </row>
    <row r="18" spans="1:5" ht="15.75" thickBot="1" x14ac:dyDescent="0.3">
      <c r="A18" s="75" t="s">
        <v>295</v>
      </c>
      <c r="B18" s="76" t="s">
        <v>296</v>
      </c>
      <c r="C18" s="88" t="s">
        <v>297</v>
      </c>
      <c r="D18" s="89" t="s">
        <v>298</v>
      </c>
      <c r="E18" s="87" t="s">
        <v>299</v>
      </c>
    </row>
    <row r="19" spans="1:5" x14ac:dyDescent="0.25">
      <c r="A19" s="96">
        <v>1</v>
      </c>
      <c r="B19" s="85">
        <v>109.5</v>
      </c>
      <c r="C19" s="90" t="s">
        <v>300</v>
      </c>
      <c r="D19" s="86">
        <f t="shared" ref="D19:D27" si="0">ROUNDUP(300/B19,0)</f>
        <v>3</v>
      </c>
      <c r="E19" s="94" t="s">
        <v>300</v>
      </c>
    </row>
    <row r="20" spans="1:5" x14ac:dyDescent="0.25">
      <c r="A20" s="97">
        <v>2</v>
      </c>
      <c r="B20" s="78">
        <v>65</v>
      </c>
      <c r="C20" s="91" t="s">
        <v>300</v>
      </c>
      <c r="D20" s="79">
        <f t="shared" si="0"/>
        <v>5</v>
      </c>
      <c r="E20" s="95" t="s">
        <v>300</v>
      </c>
    </row>
    <row r="21" spans="1:5" x14ac:dyDescent="0.25">
      <c r="A21" s="97">
        <v>3</v>
      </c>
      <c r="B21" s="78">
        <v>47.2</v>
      </c>
      <c r="C21" s="91" t="s">
        <v>300</v>
      </c>
      <c r="D21" s="79">
        <f t="shared" si="0"/>
        <v>7</v>
      </c>
      <c r="E21" s="95" t="s">
        <v>300</v>
      </c>
    </row>
    <row r="22" spans="1:5" x14ac:dyDescent="0.25">
      <c r="A22" s="97">
        <v>4</v>
      </c>
      <c r="B22" s="78">
        <v>36</v>
      </c>
      <c r="C22" s="91" t="s">
        <v>300</v>
      </c>
      <c r="D22" s="79">
        <f t="shared" si="0"/>
        <v>9</v>
      </c>
      <c r="E22" s="95" t="s">
        <v>300</v>
      </c>
    </row>
    <row r="23" spans="1:5" x14ac:dyDescent="0.25">
      <c r="A23" s="97">
        <v>5</v>
      </c>
      <c r="B23" s="78">
        <v>30.5</v>
      </c>
      <c r="C23" s="91" t="s">
        <v>300</v>
      </c>
      <c r="D23" s="79">
        <f t="shared" si="0"/>
        <v>10</v>
      </c>
      <c r="E23" s="95" t="s">
        <v>300</v>
      </c>
    </row>
    <row r="24" spans="1:5" x14ac:dyDescent="0.25">
      <c r="A24" s="97">
        <v>6</v>
      </c>
      <c r="B24" s="78">
        <v>27.5</v>
      </c>
      <c r="C24" s="91" t="s">
        <v>300</v>
      </c>
      <c r="D24" s="79">
        <f t="shared" si="0"/>
        <v>11</v>
      </c>
      <c r="E24" s="95" t="s">
        <v>300</v>
      </c>
    </row>
    <row r="25" spans="1:5" x14ac:dyDescent="0.25">
      <c r="A25" s="97">
        <v>7</v>
      </c>
      <c r="B25" s="78">
        <v>24.6</v>
      </c>
      <c r="C25" s="91" t="s">
        <v>300</v>
      </c>
      <c r="D25" s="79">
        <f t="shared" si="0"/>
        <v>13</v>
      </c>
      <c r="E25" s="95" t="s">
        <v>300</v>
      </c>
    </row>
    <row r="26" spans="1:5" x14ac:dyDescent="0.25">
      <c r="A26" s="97">
        <v>8</v>
      </c>
      <c r="B26" s="78">
        <v>22</v>
      </c>
      <c r="C26" s="91" t="s">
        <v>300</v>
      </c>
      <c r="D26" s="79">
        <f t="shared" si="0"/>
        <v>14</v>
      </c>
      <c r="E26" s="95" t="s">
        <v>300</v>
      </c>
    </row>
    <row r="27" spans="1:5" x14ac:dyDescent="0.25">
      <c r="A27" s="97">
        <v>9</v>
      </c>
      <c r="B27" s="78">
        <v>20</v>
      </c>
      <c r="C27" s="91" t="s">
        <v>300</v>
      </c>
      <c r="D27" s="79">
        <f t="shared" si="0"/>
        <v>15</v>
      </c>
      <c r="E27" s="95" t="s">
        <v>300</v>
      </c>
    </row>
    <row r="28" spans="1:5" x14ac:dyDescent="0.25">
      <c r="A28" s="97">
        <v>10</v>
      </c>
      <c r="B28" s="78">
        <v>18.7</v>
      </c>
      <c r="C28" s="77">
        <f t="shared" ref="C28:C37" si="1">ROUNDUP(100/B28,0)</f>
        <v>6</v>
      </c>
      <c r="D28" s="92" t="s">
        <v>300</v>
      </c>
      <c r="E28" s="95" t="s">
        <v>300</v>
      </c>
    </row>
    <row r="29" spans="1:5" x14ac:dyDescent="0.25">
      <c r="A29" s="97">
        <v>11</v>
      </c>
      <c r="B29" s="78">
        <v>17</v>
      </c>
      <c r="C29" s="77">
        <f t="shared" si="1"/>
        <v>6</v>
      </c>
      <c r="D29" s="92" t="s">
        <v>300</v>
      </c>
      <c r="E29" s="95" t="s">
        <v>300</v>
      </c>
    </row>
    <row r="30" spans="1:5" x14ac:dyDescent="0.25">
      <c r="A30" s="97">
        <v>12</v>
      </c>
      <c r="B30" s="78">
        <v>17.5</v>
      </c>
      <c r="C30" s="77">
        <f t="shared" si="1"/>
        <v>6</v>
      </c>
      <c r="D30" s="92" t="s">
        <v>300</v>
      </c>
      <c r="E30" s="95" t="s">
        <v>300</v>
      </c>
    </row>
    <row r="31" spans="1:5" x14ac:dyDescent="0.25">
      <c r="A31" s="97">
        <v>13</v>
      </c>
      <c r="B31" s="78">
        <v>16.7</v>
      </c>
      <c r="C31" s="77">
        <f t="shared" si="1"/>
        <v>6</v>
      </c>
      <c r="D31" s="92" t="s">
        <v>300</v>
      </c>
      <c r="E31" s="95" t="s">
        <v>300</v>
      </c>
    </row>
    <row r="32" spans="1:5" x14ac:dyDescent="0.25">
      <c r="A32" s="97">
        <v>14</v>
      </c>
      <c r="B32" s="78">
        <v>15.5</v>
      </c>
      <c r="C32" s="77">
        <f t="shared" si="1"/>
        <v>7</v>
      </c>
      <c r="D32" s="92" t="s">
        <v>300</v>
      </c>
      <c r="E32" s="95" t="s">
        <v>300</v>
      </c>
    </row>
    <row r="33" spans="1:5" x14ac:dyDescent="0.25">
      <c r="A33" s="97">
        <v>15</v>
      </c>
      <c r="B33" s="78">
        <v>13.7</v>
      </c>
      <c r="C33" s="77">
        <f t="shared" si="1"/>
        <v>8</v>
      </c>
      <c r="D33" s="92" t="s">
        <v>300</v>
      </c>
      <c r="E33" s="83">
        <f>ROUNDDOWN(0.07*(A33^2),0)</f>
        <v>15</v>
      </c>
    </row>
    <row r="34" spans="1:5" x14ac:dyDescent="0.25">
      <c r="A34" s="97">
        <v>20</v>
      </c>
      <c r="B34" s="78">
        <v>11</v>
      </c>
      <c r="C34" s="77">
        <f t="shared" si="1"/>
        <v>10</v>
      </c>
      <c r="D34" s="92" t="s">
        <v>300</v>
      </c>
      <c r="E34" s="83">
        <f>ROUNDDOWN(0.07*(A34^2),0)</f>
        <v>28</v>
      </c>
    </row>
    <row r="35" spans="1:5" x14ac:dyDescent="0.25">
      <c r="A35" s="97">
        <v>30</v>
      </c>
      <c r="B35" s="78">
        <v>8.5</v>
      </c>
      <c r="C35" s="77">
        <f t="shared" si="1"/>
        <v>12</v>
      </c>
      <c r="D35" s="92" t="s">
        <v>300</v>
      </c>
      <c r="E35" s="83">
        <f>ROUNDDOWN(0.07*(A35^2),0)</f>
        <v>63</v>
      </c>
    </row>
    <row r="36" spans="1:5" x14ac:dyDescent="0.25">
      <c r="A36" s="97">
        <v>40</v>
      </c>
      <c r="B36" s="78">
        <v>7</v>
      </c>
      <c r="C36" s="77">
        <f t="shared" si="1"/>
        <v>15</v>
      </c>
      <c r="D36" s="92" t="s">
        <v>300</v>
      </c>
      <c r="E36" s="83">
        <f>ROUNDDOWN(0.07*(A36^2),0)</f>
        <v>112</v>
      </c>
    </row>
    <row r="37" spans="1:5" ht="15.75" thickBot="1" x14ac:dyDescent="0.3">
      <c r="A37" s="98">
        <v>50</v>
      </c>
      <c r="B37" s="80">
        <v>5.5</v>
      </c>
      <c r="C37" s="81">
        <f t="shared" si="1"/>
        <v>19</v>
      </c>
      <c r="D37" s="93" t="s">
        <v>300</v>
      </c>
      <c r="E37" s="84">
        <f>ROUNDDOWN(0.07*(A37^2),0)</f>
        <v>175</v>
      </c>
    </row>
  </sheetData>
  <mergeCells count="2">
    <mergeCell ref="B4:D4"/>
    <mergeCell ref="B17:D17"/>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b50d7e9-ed42-42fb-ade4-11fb6fb5c797" xsi:nil="true"/>
    <lcf76f155ced4ddcb4097134ff3c332f xmlns="3190231f-cefe-469a-a858-ab3a5c6912cd">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D1FCE28F1E99B48A9EE3B8D75F80564" ma:contentTypeVersion="16" ma:contentTypeDescription="Create a new document." ma:contentTypeScope="" ma:versionID="693bcf5d2c9f5123b4ec2ca47ce7a76a">
  <xsd:schema xmlns:xsd="http://www.w3.org/2001/XMLSchema" xmlns:xs="http://www.w3.org/2001/XMLSchema" xmlns:p="http://schemas.microsoft.com/office/2006/metadata/properties" xmlns:ns2="3190231f-cefe-469a-a858-ab3a5c6912cd" xmlns:ns3="37747b02-c7c7-423d-b345-1b01fab50e0a" xmlns:ns4="db50d7e9-ed42-42fb-ade4-11fb6fb5c797" targetNamespace="http://schemas.microsoft.com/office/2006/metadata/properties" ma:root="true" ma:fieldsID="17e5bc84bd37a08e98b09b74c4f052a0" ns2:_="" ns3:_="" ns4:_="">
    <xsd:import namespace="3190231f-cefe-469a-a858-ab3a5c6912cd"/>
    <xsd:import namespace="37747b02-c7c7-423d-b345-1b01fab50e0a"/>
    <xsd:import namespace="db50d7e9-ed42-42fb-ade4-11fb6fb5c79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lcf76f155ced4ddcb4097134ff3c332f" minOccurs="0"/>
                <xsd:element ref="ns4:TaxCatchAll"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90231f-cefe-469a-a858-ab3a5c6912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7747b02-c7c7-423d-b345-1b01fab50e0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50d7e9-ed42-42fb-ade4-11fb6fb5c797"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0506da5a-789a-4bbf-a90f-ea1d8e6357a1}" ma:internalName="TaxCatchAll" ma:showField="CatchAllData" ma:web="37747b02-c7c7-423d-b345-1b01fab50e0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114D34-8670-4312-AD35-C6AD68EED27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db50d7e9-ed42-42fb-ade4-11fb6fb5c797"/>
    <ds:schemaRef ds:uri="37747b02-c7c7-423d-b345-1b01fab50e0a"/>
    <ds:schemaRef ds:uri="3190231f-cefe-469a-a858-ab3a5c6912cd"/>
    <ds:schemaRef ds:uri="http://www.w3.org/XML/1998/namespace"/>
    <ds:schemaRef ds:uri="http://purl.org/dc/dcmitype/"/>
  </ds:schemaRefs>
</ds:datastoreItem>
</file>

<file path=customXml/itemProps2.xml><?xml version="1.0" encoding="utf-8"?>
<ds:datastoreItem xmlns:ds="http://schemas.openxmlformats.org/officeDocument/2006/customXml" ds:itemID="{2D4EC6E4-1CB8-4FDE-B786-B9A1260E37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90231f-cefe-469a-a858-ab3a5c6912cd"/>
    <ds:schemaRef ds:uri="37747b02-c7c7-423d-b345-1b01fab50e0a"/>
    <ds:schemaRef ds:uri="db50d7e9-ed42-42fb-ade4-11fb6fb5c7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53246EF-575C-4421-9971-DFF662B2BF6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SAC Rehab ITP</vt:lpstr>
      <vt:lpstr>Sheet2</vt:lpstr>
      <vt:lpstr>Full ITP</vt:lpstr>
      <vt:lpstr>Sheet1</vt:lpstr>
      <vt:lpstr>'Full ITP'!Print_Area</vt:lpstr>
      <vt:lpstr>'SAC Rehab ITP'!Print_Area</vt:lpstr>
      <vt:lpstr>'Full ITP'!Print_Titles</vt:lpstr>
      <vt:lpstr>'SAC Rehab ITP'!Print_Titles</vt:lpstr>
    </vt:vector>
  </TitlesOfParts>
  <Manager/>
  <Company>Fletcher Construction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George Issac</cp:lastModifiedBy>
  <cp:revision/>
  <cp:lastPrinted>2024-11-12T22:31:20Z</cp:lastPrinted>
  <dcterms:created xsi:type="dcterms:W3CDTF">2016-11-21T03:22:05Z</dcterms:created>
  <dcterms:modified xsi:type="dcterms:W3CDTF">2025-03-10T01:05:36Z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0x0101007A7E2514DD4633478704AACB408D125D</vt:lpwstr>
  </property>
  <property fmtid="{D5CDD505-2E9C-101B-9397-08002B2CF9AE}" pid="3" name="_dlc_DocIdItemGuid">
    <vt:lpwstr>d24e90dd-eff8-4def-8cee-3aee166624c4</vt:lpwstr>
  </property>
  <property fmtid="{D5CDD505-2E9C-101B-9397-08002B2CF9AE}" pid="4" name="MediaServiceImageTags">
    <vt:lpwstr/>
  </property>
</Properties>
</file>