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EAC31364-7316-4C7C-B87F-915A632040DE}" xr6:coauthVersionLast="47" xr6:coauthVersionMax="47" xr10:uidLastSave="{00000000-0000-0000-0000-000000000000}"/>
  <bookViews>
    <workbookView xWindow="12510" yWindow="2805" windowWidth="25410" windowHeight="1762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9" i="1" l="1"/>
  <c r="X19" i="1"/>
  <c r="W19" i="1"/>
  <c r="V19" i="1"/>
  <c r="U19" i="1"/>
  <c r="T19" i="1"/>
  <c r="S19" i="1"/>
  <c r="R19" i="1"/>
  <c r="Q19" i="1"/>
  <c r="P19" i="1"/>
  <c r="Y18" i="1"/>
  <c r="X18" i="1"/>
  <c r="W18" i="1"/>
  <c r="V18" i="1"/>
  <c r="U18" i="1"/>
  <c r="T18" i="1"/>
  <c r="S18" i="1"/>
  <c r="R18" i="1"/>
  <c r="Q18" i="1"/>
  <c r="P18" i="1"/>
  <c r="Y17" i="1"/>
  <c r="X17" i="1"/>
  <c r="W17" i="1"/>
  <c r="V17" i="1"/>
  <c r="U17" i="1"/>
  <c r="T17" i="1"/>
  <c r="S17" i="1"/>
  <c r="R17" i="1"/>
  <c r="Q17" i="1"/>
  <c r="P17" i="1"/>
  <c r="Y16" i="1"/>
  <c r="X16" i="1"/>
  <c r="W16" i="1"/>
  <c r="V16" i="1"/>
  <c r="U16" i="1"/>
  <c r="T16" i="1"/>
  <c r="S16" i="1"/>
  <c r="R16" i="1"/>
  <c r="Q16" i="1"/>
  <c r="P16" i="1"/>
  <c r="Y15" i="1"/>
  <c r="X15" i="1"/>
  <c r="W15" i="1"/>
  <c r="V15" i="1"/>
  <c r="U15" i="1"/>
  <c r="T15" i="1"/>
  <c r="S15" i="1"/>
  <c r="R15" i="1"/>
  <c r="Q15" i="1"/>
  <c r="P15" i="1"/>
  <c r="Y14" i="1"/>
  <c r="X14" i="1"/>
  <c r="W14" i="1"/>
  <c r="V14" i="1"/>
  <c r="U14" i="1"/>
  <c r="T14" i="1"/>
  <c r="S14" i="1"/>
  <c r="R14" i="1"/>
  <c r="Q14" i="1"/>
  <c r="P14" i="1"/>
  <c r="Y13" i="1"/>
  <c r="X13" i="1"/>
  <c r="W13" i="1"/>
  <c r="V13" i="1"/>
  <c r="U13" i="1"/>
  <c r="T13" i="1"/>
  <c r="S13" i="1"/>
  <c r="R13" i="1"/>
  <c r="Q13" i="1"/>
  <c r="P13" i="1"/>
  <c r="Y12" i="1"/>
  <c r="X12" i="1"/>
  <c r="W12" i="1"/>
  <c r="V12" i="1"/>
  <c r="U12" i="1"/>
  <c r="T12" i="1"/>
  <c r="S12" i="1"/>
  <c r="R12" i="1"/>
  <c r="Q12" i="1"/>
  <c r="P12" i="1"/>
  <c r="Y11" i="1"/>
  <c r="X11" i="1"/>
  <c r="W11" i="1"/>
  <c r="V11" i="1"/>
  <c r="U11" i="1"/>
  <c r="T11" i="1"/>
  <c r="S11" i="1"/>
  <c r="R11" i="1"/>
  <c r="Q11" i="1"/>
  <c r="P11" i="1"/>
  <c r="Y10" i="1"/>
  <c r="X10" i="1"/>
  <c r="W10" i="1"/>
  <c r="V10" i="1"/>
  <c r="U10" i="1"/>
  <c r="T10" i="1"/>
  <c r="S10" i="1"/>
  <c r="R10" i="1"/>
  <c r="Q10" i="1"/>
  <c r="P10" i="1"/>
  <c r="Y9" i="1"/>
  <c r="X9" i="1"/>
  <c r="W9" i="1"/>
  <c r="V9" i="1"/>
  <c r="U9" i="1"/>
  <c r="T9" i="1"/>
  <c r="S9" i="1"/>
  <c r="R9" i="1"/>
  <c r="Q9" i="1"/>
  <c r="P9" i="1"/>
  <c r="Y8" i="1"/>
  <c r="X8" i="1"/>
  <c r="W8" i="1"/>
  <c r="V8" i="1"/>
  <c r="U8" i="1"/>
  <c r="T8" i="1"/>
  <c r="S8" i="1"/>
  <c r="R8" i="1"/>
  <c r="Q8" i="1"/>
  <c r="P8" i="1"/>
  <c r="Y7" i="1"/>
  <c r="X7" i="1"/>
  <c r="W7" i="1"/>
  <c r="V7" i="1"/>
  <c r="U7" i="1"/>
  <c r="T7" i="1"/>
  <c r="S7" i="1"/>
  <c r="R7" i="1"/>
  <c r="Q7" i="1"/>
  <c r="P7" i="1"/>
  <c r="Y6" i="1"/>
  <c r="X6" i="1"/>
  <c r="W6" i="1"/>
  <c r="V6" i="1"/>
  <c r="U6" i="1"/>
  <c r="T6" i="1"/>
  <c r="S6" i="1"/>
  <c r="R6" i="1"/>
  <c r="Q6" i="1"/>
  <c r="P6" i="1"/>
  <c r="Y5" i="1"/>
  <c r="X5" i="1"/>
  <c r="W5" i="1"/>
  <c r="V5" i="1"/>
  <c r="U5" i="1"/>
  <c r="T5" i="1"/>
  <c r="S5" i="1"/>
  <c r="R5" i="1"/>
  <c r="Q5" i="1"/>
  <c r="P5" i="1"/>
  <c r="Y4" i="1"/>
  <c r="X4" i="1"/>
  <c r="W4" i="1"/>
  <c r="V4" i="1"/>
  <c r="U4" i="1"/>
  <c r="T4" i="1"/>
  <c r="S4" i="1"/>
  <c r="R4" i="1"/>
  <c r="Q4" i="1"/>
  <c r="P4" i="1"/>
  <c r="Y3" i="1"/>
  <c r="X3" i="1"/>
  <c r="W3" i="1"/>
  <c r="V3" i="1"/>
  <c r="U3" i="1"/>
  <c r="T3" i="1"/>
  <c r="S3" i="1"/>
  <c r="R3" i="1"/>
  <c r="Q3" i="1"/>
  <c r="P3" i="1"/>
  <c r="Y2" i="1"/>
  <c r="X2" i="1"/>
  <c r="W2" i="1"/>
  <c r="V2" i="1"/>
  <c r="U2" i="1"/>
  <c r="T2" i="1"/>
  <c r="S2" i="1"/>
  <c r="R2" i="1"/>
  <c r="P2" i="1"/>
  <c r="Q2" i="1"/>
  <c r="AA2" i="1" l="1" a="1"/>
  <c r="AA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<sst xmlns="http://schemas.openxmlformats.org/spreadsheetml/2006/main" count="171" uniqueCount="92">
  <si>
    <t>Pre- construction</t>
  </si>
  <si>
    <t>Site Clearance and service location_x000D_
completed. Before U Dig, GPR service locate and pilot holing as required. Protect existing services and liaise with utility providers as necessary</t>
  </si>
  <si>
    <t>Aurecon Civil Spec 19.5</t>
  </si>
  <si>
    <t>Service Locate or Asbuilts / Sample Dig permit</t>
  </si>
  <si>
    <t>Prior excavation</t>
  </si>
  <si>
    <t>H</t>
  </si>
  <si>
    <t>SE</t>
  </si>
  <si>
    <t>I</t>
  </si>
  <si>
    <t>Aggregate MAR</t>
  </si>
  <si>
    <t>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</si>
  <si>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Aurecon Spec 7.5.1</t>
  </si>
  <si>
    <t>Approved MAR / IANZ test report</t>
  </si>
  <si>
    <t xml:space="preserve">Once prior Sampling rate as per civil 6.5.1  </t>
  </si>
  <si>
    <t>DES</t>
  </si>
  <si>
    <t>R</t>
  </si>
  <si>
    <t>Excavation</t>
  </si>
  <si>
    <t xml:space="preserve">Set- out position completed RL marked. For excavation level </t>
  </si>
  <si>
    <t>Aurecon Civil Spec Section 19.11.2</t>
  </si>
  <si>
    <t>ITP sign off</t>
  </si>
  <si>
    <t>In Process Check</t>
  </si>
  <si>
    <t>V</t>
  </si>
  <si>
    <t>SV</t>
  </si>
  <si>
    <t>Site Clearance (Cut to Subgrade)</t>
  </si>
  <si>
    <t>Area of work Cleared in accordance with Resource consent andlocal authority requirements. Discovery of unsuitable materials to be advised to the engineer and disposed of or repalced as directed.</t>
  </si>
  <si>
    <t>Aurecon Civil Spec; Section 3.3 and 3.6</t>
  </si>
  <si>
    <t>ITP Sign off</t>
  </si>
  <si>
    <t>W</t>
  </si>
  <si>
    <t>Discovery of antiques and valuables (If applicable)</t>
  </si>
  <si>
    <t xml:space="preserve">Arcaheology: Works to be completed as per CMP Archaeoligical discovey protocol, records in site diary and Aconex sent to the Engineer. Antiques: Owners must contact the Heritage New Zealand for authority to proceed. </t>
  </si>
  <si>
    <t>Aurecon Spec 3.10 and Heritage New Sealand</t>
  </si>
  <si>
    <t xml:space="preserve">ITP Sign off </t>
  </si>
  <si>
    <t>Upon Discovery (May not be Applicable)</t>
  </si>
  <si>
    <t>PE</t>
  </si>
  <si>
    <t>Discovery of Contaminated or Hazardous Material (May not be Applicable)</t>
  </si>
  <si>
    <t xml:space="preserve">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 </t>
  </si>
  <si>
    <t>Arecon Civil Spec 4.5.6 and management plan</t>
  </si>
  <si>
    <t>Disposal dockets (If applicable) /Site Diary (If applicable)</t>
  </si>
  <si>
    <t xml:space="preserve">Disposal of materials </t>
  </si>
  <si>
    <t xml:space="preserve">Demolished Materials sorted as required and disposed of correctly. Materials or item salvaged for re-use as appropriate </t>
  </si>
  <si>
    <t>Aurecon Civil Spec 4.5.7</t>
  </si>
  <si>
    <t>Daily Diary (If applicable)</t>
  </si>
  <si>
    <t xml:space="preserve">Demolition and removal of obstructions </t>
  </si>
  <si>
    <t xml:space="preserve">Submit works over approvlas for Relevant NUO's where utilities found. Confirm approval to remove structure or protection requirements as per Aurecon DRG's </t>
  </si>
  <si>
    <t>Aurecon Civil Spec 4.5.5</t>
  </si>
  <si>
    <t xml:space="preserve">Email confirmation where applicable or works over permit  algining with the consent </t>
  </si>
  <si>
    <t>Tree Removal (If applicable)</t>
  </si>
  <si>
    <t xml:space="preserve">Refer to Tree Management Plan, Tree Management plan certification and relevant resource consents/approvals </t>
  </si>
  <si>
    <t>Resource Consent</t>
  </si>
  <si>
    <t xml:space="preserve">Resource consent </t>
  </si>
  <si>
    <t>Each Tree (If applicable)</t>
  </si>
  <si>
    <t>PE/DES/ENG</t>
  </si>
  <si>
    <t>Services/Sun Surface infrastrucure removal</t>
  </si>
  <si>
    <t xml:space="preserve">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 </t>
  </si>
  <si>
    <t>Aurecon Civil Spec 4.5.4 and 4.5.5</t>
  </si>
  <si>
    <t xml:space="preserve">Service As built </t>
  </si>
  <si>
    <t>As Encountered</t>
  </si>
  <si>
    <t>PE/ENG</t>
  </si>
  <si>
    <t>Subgrade Testing</t>
  </si>
  <si>
    <t>Contractor to Confirm subgrade strength and report to Engineer via Inspection. Clegg to CBR correlation to be confirmed and Clegg hammer results to be undertaken on Subgrade</t>
  </si>
  <si>
    <t>Aurecon Civil Spec 5.6.11</t>
  </si>
  <si>
    <t>QA sheet</t>
  </si>
  <si>
    <t>Every 20m or as agreed by the Engineer</t>
  </si>
  <si>
    <t>Line and Level of subgrade</t>
  </si>
  <si>
    <t>Pavement Subgrade tolerance +/-10mm from design subgrade level (or as applicable with existing services). Excavation depth must be at least the design pavement depth for LMC locations. Subgrade shape as per survey set out. To be verified on site.</t>
  </si>
  <si>
    <t>Aurecon Civil Spec 5.6.9</t>
  </si>
  <si>
    <t>As builts</t>
  </si>
  <si>
    <t>Each Subgrade section</t>
  </si>
  <si>
    <t>Sub-Base Level and Shape</t>
  </si>
  <si>
    <t>Construct lifts between 2.5 to 5X maximum stone size to ensure good compaction (100-200m). Surface shape, finished and tolerances shall comply with requirments of TNZ B/02-  -25mm/+5mm to design FL measured between centreline and pavement edge</t>
  </si>
  <si>
    <t>Aurecon Civil Spec 6.7.4 TNZ B/2</t>
  </si>
  <si>
    <t>QA cheetsb and as built survey</t>
  </si>
  <si>
    <t>Every 10m for each section of basecourse</t>
  </si>
  <si>
    <t>Sub base Compaction</t>
  </si>
  <si>
    <t xml:space="preserve">Clegg testing of Sub0-base course to achieve CIV 25+ </t>
  </si>
  <si>
    <t>Aurecon Spec 6.1 and GCOR-0042</t>
  </si>
  <si>
    <t xml:space="preserve">QA sheets </t>
  </si>
  <si>
    <t xml:space="preserve">Construction Record Compilation </t>
  </si>
  <si>
    <t>Compile construction records for final submission ensuring defects (NCRs) / Snags / missing records are captured or closed out, all tests have been received and passed, and changes / omissions have been noted.</t>
  </si>
  <si>
    <t>Downer</t>
  </si>
  <si>
    <t>Records</t>
  </si>
  <si>
    <t xml:space="preserve">Post construction </t>
  </si>
  <si>
    <t>ENG</t>
  </si>
  <si>
    <t>Survey Record</t>
  </si>
  <si>
    <t>Installation of works under contract completed compliant in accordance with all relevant regulations, COP and standards</t>
  </si>
  <si>
    <t>Design Specification /_x000D_
Downer</t>
  </si>
  <si>
    <t>QA Checksheet _x000D_
Redlines</t>
  </si>
  <si>
    <t xml:space="preserve">Post Construction </t>
  </si>
  <si>
    <t>Redline Drawings</t>
  </si>
  <si>
    <t xml:space="preserve">Ensure all items have been installed create a Redline Drawings for Asbuilt creation noting all changes with RFI numbers and departures in red pen </t>
  </si>
  <si>
    <t>Redlines</t>
  </si>
  <si>
    <t>Defect, Snag and Punch List</t>
  </si>
  <si>
    <t>Update the project defects, snag and _x000D_
punch list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</si>
</sst>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A181"/>
  <sheetViews>
    <sheetView tabSelected="1" workbookViewId="0">
      <selection activeCell="AA2" sqref="AA2"/>
    </sheetView>
  </sheetViews>
  <sheetFormatPr defaultRowHeight="15" customHeight="1" x14ac:dyDescent="0.25"/>
  <cols>
    <col min="1" max="1" width="6.85546875" customWidth="1"/>
    <col min="2" max="2" width="7.5703125" customWidth="1"/>
    <col min="3" max="3" width="7.5703125" bestFit="1" customWidth="1"/>
    <col min="4" max="4" width="2.28515625" customWidth="1"/>
    <col min="5" max="5" width="2" customWidth="1"/>
    <col min="6" max="6" width="1.7109375" customWidth="1"/>
    <col min="7" max="7" width="4.7109375" bestFit="1" customWidth="1"/>
    <col min="10" max="10" width="2.5703125" customWidth="1"/>
    <col min="11" max="11" width="6.42578125" customWidth="1"/>
    <col min="12" max="13" width="3.28515625" customWidth="1"/>
    <col min="14" max="14" width="3.42578125" customWidth="1"/>
    <col min="16" max="16" width="12" customWidth="1"/>
    <col min="17" max="17" width="12.5703125" customWidth="1"/>
    <col min="18" max="18" width="10.85546875" customWidth="1"/>
    <col min="19" max="19" width="9.42578125" customWidth="1"/>
    <col min="20" max="20" width="7.85546875" customWidth="1"/>
    <col min="21" max="21" width="10.7109375" customWidth="1"/>
    <col min="22" max="22" width="9" customWidth="1"/>
    <col min="23" max="23" width="10" customWidth="1"/>
    <col min="24" max="24" width="9.140625" customWidth="1"/>
    <col min="25" max="25" width="9.85546875" customWidth="1"/>
    <col min="26" max="26" width="21.42578125" customWidth="1"/>
    <col min="27" max="27" width="31.85546875" customWidth="1"/>
  </cols>
  <sheetData>
    <row r="1" spans="1:27" ht="15" customHeight="1" x14ac:dyDescent="0.25">
      <c r="A1" s="2"/>
      <c r="B1" s="2"/>
      <c r="C1" s="2"/>
      <c r="D1" s="4"/>
      <c r="E1" s="4"/>
      <c r="F1" s="4"/>
      <c r="G1" s="2"/>
      <c r="H1" s="2"/>
      <c r="I1" s="2"/>
      <c r="J1" s="2"/>
      <c r="K1" s="2"/>
      <c r="L1" s="2"/>
      <c r="M1" s="2"/>
      <c r="N1" s="2"/>
      <c r="P1" s="3"/>
      <c r="Q1" s="3"/>
      <c r="R1" s="3"/>
      <c r="S1" s="3"/>
      <c r="T1" s="3"/>
      <c r="U1" s="3"/>
      <c r="V1" s="3"/>
      <c r="W1" s="3"/>
      <c r="X1" s="3"/>
      <c r="Y1" s="3"/>
    </row>
    <row r="2" spans="1:27" ht="15" customHeight="1" x14ac:dyDescent="0.25">
      <c r="A2">
        <v>3.1</v>
      </c>
      <c r="B2" t="s">
        <v>0</v>
      </c>
      <c r="C2" s="1" t="s">
        <v>1</v>
      </c>
      <c r="D2" s="1"/>
      <c r="E2" s="1"/>
      <c r="F2" s="1"/>
      <c r="G2" t="s">
        <v>2</v>
      </c>
      <c r="H2" t="s">
        <v>3</v>
      </c>
      <c r="I2" t="s">
        <v>4</v>
      </c>
      <c r="J2" t="s">
        <v>5</v>
      </c>
      <c r="K2" t="s">
        <v>6</v>
      </c>
      <c r="L2" t="s">
        <v>5</v>
      </c>
      <c r="M2" t="s">
        <v>7</v>
      </c>
      <c r="P2" t="str">
        <f>A2&amp;" - "&amp;B2</f>
        <v>3.1 - Pre- construction</v>
      </c>
      <c r="Q2" t="str">
        <f>"Acceptance/Conformance criteria - "&amp;C2</f>
        <v>Acceptance/Conformance criteria - Site Clearance and service location_x000D_
completed. Before U Dig, GPR service locate and pilot holing as required. Protect existing services and liaise with utility providers as necessary</v>
      </c>
      <c r="R2" t="str">
        <f>"Standard/Specification - "&amp;G2</f>
        <v>Standard/Specification - Aurecon Civil Spec 19.5</v>
      </c>
      <c r="S2" t="str">
        <f>"Verifying Document - "&amp;H2</f>
        <v>Verifying Document - Service Locate or Asbuilts / Sample Dig permit</v>
      </c>
      <c r="T2" t="str">
        <f>"Frequency - "&amp;I2</f>
        <v>Frequency - Prior excavation</v>
      </c>
      <c r="U2" t="str">
        <f>"Verification Activity: Activity - "&amp;J2</f>
        <v>Verification Activity: Activity - H</v>
      </c>
      <c r="V2" t="str">
        <f>"Verification Activity: By - "&amp;K2</f>
        <v>Verification Activity: By - SE</v>
      </c>
      <c r="W2" t="str">
        <f>"Downer Signature - "&amp;L2</f>
        <v>Downer Signature - H</v>
      </c>
      <c r="X2" t="str">
        <f>"Engineer Rep Signature - "&amp;M2</f>
        <v>Engineer Rep Signature - I</v>
      </c>
      <c r="Y2" t="str">
        <f>"MSQA - "&amp;N2</f>
        <v xml:space="preserve">MSQA - </v>
      </c>
      <c r="AA2" t="str" cm="1">
        <f t="array" ref="AA2:AA181">_xlfn.FILTERXML("&lt;t&gt;&lt;s&gt;"&amp;_xlfn.TEXTJOIN("&lt;/s&gt;&lt;s&gt;",,P2:Y40)&amp;"&lt;/s&gt;&lt;/t&gt;","//s")</f>
        <v>3.1 - Pre- construction</v>
      </c>
    </row>
    <row r="3" spans="1:27" ht="15" customHeight="1" x14ac:dyDescent="0.25">
      <c r="A3">
        <v>4.0999999999999996</v>
      </c>
      <c r="B3" t="s">
        <v>8</v>
      </c>
      <c r="C3" s="1" t="s">
        <v>9</v>
      </c>
      <c r="D3" s="1"/>
      <c r="E3" s="1"/>
      <c r="F3" s="1"/>
      <c r="G3" t="s">
        <v>10</v>
      </c>
      <c r="H3" t="s">
        <v>11</v>
      </c>
      <c r="I3" t="s">
        <v>12</v>
      </c>
      <c r="J3" t="s">
        <v>5</v>
      </c>
      <c r="K3" t="s">
        <v>13</v>
      </c>
      <c r="L3" t="s">
        <v>5</v>
      </c>
      <c r="M3" t="s">
        <v>14</v>
      </c>
      <c r="N3" t="s">
        <v>7</v>
      </c>
      <c r="P3" t="str">
        <f t="shared" ref="P3:P19" si="0">A3&amp;" - "&amp;B3</f>
        <v>4.1 - Aggregate MAR</v>
      </c>
      <c r="Q3" t="str">
        <f t="shared" ref="Q3:Q19" si="1">"Acceptance/Conformance criteria - "&amp;C3</f>
        <v>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v>
      </c>
      <c r="R3" t="str">
        <f t="shared" ref="R3:R19" si="2">"Standard/Specification - "&amp;G3</f>
        <v>Standard/Specification - Aurecon Spec 7.5.1</v>
      </c>
      <c r="S3" t="str">
        <f t="shared" ref="S3:S19" si="3">"Verifying Document - "&amp;H3</f>
        <v>Verifying Document - Approved MAR / IANZ test report</v>
      </c>
      <c r="T3" t="str">
        <f t="shared" ref="T3:T19" si="4">"Frequency - "&amp;I3</f>
        <v xml:space="preserve">Frequency - Once prior Sampling rate as per civil 6.5.1  </v>
      </c>
      <c r="U3" t="str">
        <f t="shared" ref="U3:U19" si="5">"Verification Activity: Activity - "&amp;J3</f>
        <v>Verification Activity: Activity - H</v>
      </c>
      <c r="V3" t="str">
        <f t="shared" ref="V3:V19" si="6">"Verification Activity: By - "&amp;K3</f>
        <v>Verification Activity: By - DES</v>
      </c>
      <c r="W3" t="str">
        <f t="shared" ref="W3:W19" si="7">"Downer Signature - "&amp;L3</f>
        <v>Downer Signature - H</v>
      </c>
      <c r="X3" t="str">
        <f t="shared" ref="X3:X19" si="8">"Engineer Rep Signature - "&amp;M3</f>
        <v>Engineer Rep Signature - R</v>
      </c>
      <c r="Y3" t="str">
        <f t="shared" ref="Y3:Y19" si="9">"MSQA - "&amp;N3</f>
        <v>MSQA - I</v>
      </c>
      <c r="AA3" t="str">
        <v>Acceptance/Conformance criteria - Site Clearance and service location
completed. Before U Dig, GPR service locate and pilot holing as required. Protect existing services and liaise with utility providers as necessary</v>
      </c>
    </row>
    <row r="4" spans="1:27" ht="15" customHeight="1" x14ac:dyDescent="0.25">
      <c r="A4">
        <v>5.0999999999999996</v>
      </c>
      <c r="B4" s="1" t="s">
        <v>15</v>
      </c>
      <c r="C4" s="1" t="s">
        <v>16</v>
      </c>
      <c r="D4" s="1"/>
      <c r="E4" s="1"/>
      <c r="F4" s="1"/>
      <c r="G4" t="s">
        <v>17</v>
      </c>
      <c r="H4" t="s">
        <v>18</v>
      </c>
      <c r="I4" t="s">
        <v>19</v>
      </c>
      <c r="J4" t="s">
        <v>20</v>
      </c>
      <c r="K4" t="s">
        <v>21</v>
      </c>
      <c r="L4" t="s">
        <v>20</v>
      </c>
      <c r="M4" t="s">
        <v>7</v>
      </c>
      <c r="P4" t="str">
        <f t="shared" si="0"/>
        <v>5.1 - Excavation</v>
      </c>
      <c r="Q4" t="str">
        <f t="shared" si="1"/>
        <v xml:space="preserve">Acceptance/Conformance criteria - Set- out position completed RL marked. For excavation level </v>
      </c>
      <c r="R4" t="str">
        <f t="shared" si="2"/>
        <v>Standard/Specification - Aurecon Civil Spec Section 19.11.2</v>
      </c>
      <c r="S4" t="str">
        <f t="shared" si="3"/>
        <v>Verifying Document - ITP sign off</v>
      </c>
      <c r="T4" t="str">
        <f t="shared" si="4"/>
        <v>Frequency - In Process Check</v>
      </c>
      <c r="U4" t="str">
        <f t="shared" si="5"/>
        <v>Verification Activity: Activity - V</v>
      </c>
      <c r="V4" t="str">
        <f t="shared" si="6"/>
        <v>Verification Activity: By - SV</v>
      </c>
      <c r="W4" t="str">
        <f t="shared" si="7"/>
        <v>Downer Signature - V</v>
      </c>
      <c r="X4" t="str">
        <f t="shared" si="8"/>
        <v>Engineer Rep Signature - I</v>
      </c>
      <c r="Y4" t="str">
        <f t="shared" si="9"/>
        <v xml:space="preserve">MSQA - </v>
      </c>
      <c r="AA4" t="str">
        <v>Standard/Specification - Aurecon Civil Spec 19.5</v>
      </c>
    </row>
    <row r="5" spans="1:27" ht="15" customHeight="1" x14ac:dyDescent="0.25">
      <c r="A5" s="1">
        <v>5.2</v>
      </c>
      <c r="B5" t="s">
        <v>22</v>
      </c>
      <c r="C5" s="1" t="s">
        <v>23</v>
      </c>
      <c r="D5" s="1"/>
      <c r="E5" s="1"/>
      <c r="F5" s="1"/>
      <c r="G5" t="s">
        <v>24</v>
      </c>
      <c r="H5" t="s">
        <v>25</v>
      </c>
      <c r="I5" t="s">
        <v>19</v>
      </c>
      <c r="J5" t="s">
        <v>26</v>
      </c>
      <c r="K5" t="s">
        <v>6</v>
      </c>
      <c r="L5" t="s">
        <v>20</v>
      </c>
      <c r="M5" t="s">
        <v>7</v>
      </c>
      <c r="P5" t="str">
        <f t="shared" si="0"/>
        <v>5.2 - Site Clearance (Cut to Subgrade)</v>
      </c>
      <c r="Q5" t="str">
        <f t="shared" si="1"/>
        <v>Acceptance/Conformance criteria - Area of work Cleared in accordance with Resource consent andlocal authority requirements. Discovery of unsuitable materials to be advised to the engineer and disposed of or repalced as directed.</v>
      </c>
      <c r="R5" t="str">
        <f t="shared" si="2"/>
        <v>Standard/Specification - Aurecon Civil Spec; Section 3.3 and 3.6</v>
      </c>
      <c r="S5" t="str">
        <f t="shared" si="3"/>
        <v>Verifying Document - ITP Sign off</v>
      </c>
      <c r="T5" t="str">
        <f t="shared" si="4"/>
        <v>Frequency - In Process Check</v>
      </c>
      <c r="U5" t="str">
        <f t="shared" si="5"/>
        <v>Verification Activity: Activity - W</v>
      </c>
      <c r="V5" t="str">
        <f t="shared" si="6"/>
        <v>Verification Activity: By - SE</v>
      </c>
      <c r="W5" t="str">
        <f t="shared" si="7"/>
        <v>Downer Signature - V</v>
      </c>
      <c r="X5" t="str">
        <f t="shared" si="8"/>
        <v>Engineer Rep Signature - I</v>
      </c>
      <c r="Y5" t="str">
        <f t="shared" si="9"/>
        <v xml:space="preserve">MSQA - </v>
      </c>
      <c r="AA5" t="str">
        <v>Verifying Document - Service Locate or Asbuilts / Sample Dig permit</v>
      </c>
    </row>
    <row r="6" spans="1:27" ht="15" customHeight="1" x14ac:dyDescent="0.25">
      <c r="A6">
        <v>5.3</v>
      </c>
      <c r="B6" t="s">
        <v>27</v>
      </c>
      <c r="C6" s="1" t="s">
        <v>28</v>
      </c>
      <c r="D6" s="1"/>
      <c r="F6" s="1"/>
      <c r="G6" t="s">
        <v>29</v>
      </c>
      <c r="H6" t="s">
        <v>30</v>
      </c>
      <c r="I6" t="s">
        <v>31</v>
      </c>
      <c r="J6" t="s">
        <v>5</v>
      </c>
      <c r="K6" t="s">
        <v>32</v>
      </c>
      <c r="L6" t="s">
        <v>5</v>
      </c>
      <c r="M6" t="s">
        <v>7</v>
      </c>
      <c r="P6" t="str">
        <f t="shared" si="0"/>
        <v>5.3 - Discovery of antiques and valuables (If applicable)</v>
      </c>
      <c r="Q6" t="str">
        <f t="shared" si="1"/>
        <v xml:space="preserve">Acceptance/Conformance criteria - Arcaheology: Works to be completed as per CMP Archaeoligical discovey protocol, records in site diary and Aconex sent to the Engineer. Antiques: Owners must contact the Heritage New Zealand for authority to proceed. </v>
      </c>
      <c r="R6" t="str">
        <f t="shared" si="2"/>
        <v>Standard/Specification - Aurecon Spec 3.10 and Heritage New Sealand</v>
      </c>
      <c r="S6" t="str">
        <f t="shared" si="3"/>
        <v xml:space="preserve">Verifying Document - ITP Sign off </v>
      </c>
      <c r="T6" t="str">
        <f t="shared" si="4"/>
        <v>Frequency - Upon Discovery (May not be Applicable)</v>
      </c>
      <c r="U6" t="str">
        <f t="shared" si="5"/>
        <v>Verification Activity: Activity - H</v>
      </c>
      <c r="V6" t="str">
        <f t="shared" si="6"/>
        <v>Verification Activity: By - PE</v>
      </c>
      <c r="W6" t="str">
        <f t="shared" si="7"/>
        <v>Downer Signature - H</v>
      </c>
      <c r="X6" t="str">
        <f t="shared" si="8"/>
        <v>Engineer Rep Signature - I</v>
      </c>
      <c r="Y6" t="str">
        <f t="shared" si="9"/>
        <v xml:space="preserve">MSQA - </v>
      </c>
      <c r="AA6" t="str">
        <v>Frequency - Prior excavation</v>
      </c>
    </row>
    <row r="7" spans="1:27" ht="15" customHeight="1" x14ac:dyDescent="0.25">
      <c r="A7">
        <v>5.4</v>
      </c>
      <c r="B7" s="1" t="s">
        <v>33</v>
      </c>
      <c r="C7" s="1" t="s">
        <v>34</v>
      </c>
      <c r="D7" s="1"/>
      <c r="G7" t="s">
        <v>35</v>
      </c>
      <c r="H7" t="s">
        <v>36</v>
      </c>
      <c r="I7" t="s">
        <v>31</v>
      </c>
      <c r="J7" t="s">
        <v>5</v>
      </c>
      <c r="K7" t="s">
        <v>32</v>
      </c>
      <c r="L7" t="s">
        <v>5</v>
      </c>
      <c r="M7" t="s">
        <v>5</v>
      </c>
      <c r="P7" t="str">
        <f t="shared" si="0"/>
        <v>5.4 - Discovery of Contaminated or Hazardous Material (May not be Applicable)</v>
      </c>
      <c r="Q7" t="str">
        <f t="shared" si="1"/>
        <v xml:space="preserve">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 </v>
      </c>
      <c r="R7" t="str">
        <f t="shared" si="2"/>
        <v>Standard/Specification - Arecon Civil Spec 4.5.6 and management plan</v>
      </c>
      <c r="S7" t="str">
        <f t="shared" si="3"/>
        <v>Verifying Document - Disposal dockets (If applicable) /Site Diary (If applicable)</v>
      </c>
      <c r="T7" t="str">
        <f t="shared" si="4"/>
        <v>Frequency - Upon Discovery (May not be Applicable)</v>
      </c>
      <c r="U7" t="str">
        <f t="shared" si="5"/>
        <v>Verification Activity: Activity - H</v>
      </c>
      <c r="V7" t="str">
        <f t="shared" si="6"/>
        <v>Verification Activity: By - PE</v>
      </c>
      <c r="W7" t="str">
        <f t="shared" si="7"/>
        <v>Downer Signature - H</v>
      </c>
      <c r="X7" t="str">
        <f t="shared" si="8"/>
        <v>Engineer Rep Signature - H</v>
      </c>
      <c r="Y7" t="str">
        <f t="shared" si="9"/>
        <v xml:space="preserve">MSQA - </v>
      </c>
      <c r="AA7" t="str">
        <v>Verification Activity: Activity - H</v>
      </c>
    </row>
    <row r="8" spans="1:27" ht="15" customHeight="1" x14ac:dyDescent="0.25">
      <c r="A8">
        <v>5.5</v>
      </c>
      <c r="B8" t="s">
        <v>37</v>
      </c>
      <c r="C8" s="1" t="s">
        <v>38</v>
      </c>
      <c r="E8" s="1"/>
      <c r="F8" s="1"/>
      <c r="G8" t="s">
        <v>39</v>
      </c>
      <c r="H8" t="s">
        <v>40</v>
      </c>
      <c r="I8" t="s">
        <v>19</v>
      </c>
      <c r="J8" t="s">
        <v>7</v>
      </c>
      <c r="K8" t="s">
        <v>6</v>
      </c>
      <c r="L8" t="s">
        <v>7</v>
      </c>
      <c r="P8" t="str">
        <f t="shared" si="0"/>
        <v xml:space="preserve">5.5 - Disposal of materials </v>
      </c>
      <c r="Q8" t="str">
        <f t="shared" si="1"/>
        <v xml:space="preserve">Acceptance/Conformance criteria - Demolished Materials sorted as required and disposed of correctly. Materials or item salvaged for re-use as appropriate </v>
      </c>
      <c r="R8" t="str">
        <f t="shared" si="2"/>
        <v>Standard/Specification - Aurecon Civil Spec 4.5.7</v>
      </c>
      <c r="S8" t="str">
        <f t="shared" si="3"/>
        <v>Verifying Document - Daily Diary (If applicable)</v>
      </c>
      <c r="T8" t="str">
        <f t="shared" si="4"/>
        <v>Frequency - In Process Check</v>
      </c>
      <c r="U8" t="str">
        <f t="shared" si="5"/>
        <v>Verification Activity: Activity - I</v>
      </c>
      <c r="V8" t="str">
        <f t="shared" si="6"/>
        <v>Verification Activity: By - SE</v>
      </c>
      <c r="W8" t="str">
        <f t="shared" si="7"/>
        <v>Downer Signature - I</v>
      </c>
      <c r="X8" t="str">
        <f t="shared" si="8"/>
        <v xml:space="preserve">Engineer Rep Signature - </v>
      </c>
      <c r="Y8" t="str">
        <f t="shared" si="9"/>
        <v xml:space="preserve">MSQA - </v>
      </c>
      <c r="AA8" t="str">
        <v>Verification Activity: By - SE</v>
      </c>
    </row>
    <row r="9" spans="1:27" ht="15" customHeight="1" x14ac:dyDescent="0.25">
      <c r="A9">
        <v>5.6</v>
      </c>
      <c r="B9" t="s">
        <v>41</v>
      </c>
      <c r="C9" s="1" t="s">
        <v>42</v>
      </c>
      <c r="E9" s="1"/>
      <c r="F9" s="1"/>
      <c r="G9" t="s">
        <v>43</v>
      </c>
      <c r="H9" t="s">
        <v>44</v>
      </c>
      <c r="I9" t="s">
        <v>31</v>
      </c>
      <c r="J9" t="s">
        <v>5</v>
      </c>
      <c r="K9" t="s">
        <v>32</v>
      </c>
      <c r="L9" t="s">
        <v>5</v>
      </c>
      <c r="M9" t="s">
        <v>7</v>
      </c>
      <c r="P9" t="str">
        <f t="shared" si="0"/>
        <v xml:space="preserve">5.6 - Demolition and removal of obstructions </v>
      </c>
      <c r="Q9" t="str">
        <f t="shared" si="1"/>
        <v xml:space="preserve">Acceptance/Conformance criteria - Submit works over approvlas for Relevant NUO's where utilities found. Confirm approval to remove structure or protection requirements as per Aurecon DRG's </v>
      </c>
      <c r="R9" t="str">
        <f t="shared" si="2"/>
        <v>Standard/Specification - Aurecon Civil Spec 4.5.5</v>
      </c>
      <c r="S9" t="str">
        <f t="shared" si="3"/>
        <v xml:space="preserve">Verifying Document - Email confirmation where applicable or works over permit  algining with the consent </v>
      </c>
      <c r="T9" t="str">
        <f t="shared" si="4"/>
        <v>Frequency - Upon Discovery (May not be Applicable)</v>
      </c>
      <c r="U9" t="str">
        <f t="shared" si="5"/>
        <v>Verification Activity: Activity - H</v>
      </c>
      <c r="V9" t="str">
        <f t="shared" si="6"/>
        <v>Verification Activity: By - PE</v>
      </c>
      <c r="W9" t="str">
        <f t="shared" si="7"/>
        <v>Downer Signature - H</v>
      </c>
      <c r="X9" t="str">
        <f t="shared" si="8"/>
        <v>Engineer Rep Signature - I</v>
      </c>
      <c r="Y9" t="str">
        <f t="shared" si="9"/>
        <v xml:space="preserve">MSQA - </v>
      </c>
      <c r="AA9" t="str">
        <v>Downer Signature - H</v>
      </c>
    </row>
    <row r="10" spans="1:27" ht="15" customHeight="1" x14ac:dyDescent="0.25">
      <c r="A10">
        <v>5.7</v>
      </c>
      <c r="B10" t="s">
        <v>45</v>
      </c>
      <c r="C10" s="1" t="s">
        <v>46</v>
      </c>
      <c r="D10" s="1"/>
      <c r="E10" s="1"/>
      <c r="F10" s="1"/>
      <c r="G10" t="s">
        <v>47</v>
      </c>
      <c r="H10" t="s">
        <v>48</v>
      </c>
      <c r="I10" t="s">
        <v>49</v>
      </c>
      <c r="J10" t="s">
        <v>26</v>
      </c>
      <c r="K10" t="s">
        <v>50</v>
      </c>
      <c r="L10" t="s">
        <v>26</v>
      </c>
      <c r="M10" t="s">
        <v>7</v>
      </c>
      <c r="N10" t="s">
        <v>14</v>
      </c>
      <c r="P10" t="str">
        <f t="shared" si="0"/>
        <v>5.7 - Tree Removal (If applicable)</v>
      </c>
      <c r="Q10" t="str">
        <f t="shared" si="1"/>
        <v xml:space="preserve">Acceptance/Conformance criteria - Refer to Tree Management Plan, Tree Management plan certification and relevant resource consents/approvals </v>
      </c>
      <c r="R10" t="str">
        <f t="shared" si="2"/>
        <v>Standard/Specification - Resource Consent</v>
      </c>
      <c r="S10" t="str">
        <f t="shared" si="3"/>
        <v xml:space="preserve">Verifying Document - Resource consent </v>
      </c>
      <c r="T10" t="str">
        <f t="shared" si="4"/>
        <v>Frequency - Each Tree (If applicable)</v>
      </c>
      <c r="U10" t="str">
        <f t="shared" si="5"/>
        <v>Verification Activity: Activity - W</v>
      </c>
      <c r="V10" t="str">
        <f t="shared" si="6"/>
        <v>Verification Activity: By - PE/DES/ENG</v>
      </c>
      <c r="W10" t="str">
        <f t="shared" si="7"/>
        <v>Downer Signature - W</v>
      </c>
      <c r="X10" t="str">
        <f t="shared" si="8"/>
        <v>Engineer Rep Signature - I</v>
      </c>
      <c r="Y10" t="str">
        <f t="shared" si="9"/>
        <v>MSQA - R</v>
      </c>
      <c r="AA10" t="str">
        <v>Engineer Rep Signature - I</v>
      </c>
    </row>
    <row r="11" spans="1:27" ht="15" customHeight="1" x14ac:dyDescent="0.25">
      <c r="A11">
        <v>5.8</v>
      </c>
      <c r="B11" t="s">
        <v>51</v>
      </c>
      <c r="C11" s="1" t="s">
        <v>52</v>
      </c>
      <c r="E11" s="1"/>
      <c r="F11" s="1"/>
      <c r="G11" t="s">
        <v>53</v>
      </c>
      <c r="H11" t="s">
        <v>54</v>
      </c>
      <c r="I11" t="s">
        <v>55</v>
      </c>
      <c r="J11" t="s">
        <v>5</v>
      </c>
      <c r="K11" t="s">
        <v>56</v>
      </c>
      <c r="L11" t="s">
        <v>5</v>
      </c>
      <c r="M11" t="s">
        <v>14</v>
      </c>
      <c r="P11" t="str">
        <f t="shared" si="0"/>
        <v>5.8 - Services/Sun Surface infrastrucure removal</v>
      </c>
      <c r="Q11" t="str">
        <f t="shared" si="1"/>
        <v xml:space="preserve">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 </v>
      </c>
      <c r="R11" t="str">
        <f t="shared" si="2"/>
        <v>Standard/Specification - Aurecon Civil Spec 4.5.4 and 4.5.5</v>
      </c>
      <c r="S11" t="str">
        <f t="shared" si="3"/>
        <v xml:space="preserve">Verifying Document - Service As built </v>
      </c>
      <c r="T11" t="str">
        <f t="shared" si="4"/>
        <v>Frequency - As Encountered</v>
      </c>
      <c r="U11" t="str">
        <f t="shared" si="5"/>
        <v>Verification Activity: Activity - H</v>
      </c>
      <c r="V11" t="str">
        <f t="shared" si="6"/>
        <v>Verification Activity: By - PE/ENG</v>
      </c>
      <c r="W11" t="str">
        <f t="shared" si="7"/>
        <v>Downer Signature - H</v>
      </c>
      <c r="X11" t="str">
        <f t="shared" si="8"/>
        <v>Engineer Rep Signature - R</v>
      </c>
      <c r="Y11" t="str">
        <f t="shared" si="9"/>
        <v xml:space="preserve">MSQA - </v>
      </c>
      <c r="AA11" t="str">
        <v>MSQA -</v>
      </c>
    </row>
    <row r="12" spans="1:27" ht="15" customHeight="1" x14ac:dyDescent="0.25">
      <c r="A12">
        <v>5.9</v>
      </c>
      <c r="B12" t="s">
        <v>57</v>
      </c>
      <c r="C12" s="1" t="s">
        <v>58</v>
      </c>
      <c r="G12" t="s">
        <v>59</v>
      </c>
      <c r="H12" t="s">
        <v>60</v>
      </c>
      <c r="I12" t="s">
        <v>61</v>
      </c>
      <c r="J12" t="s">
        <v>5</v>
      </c>
      <c r="K12" t="s">
        <v>6</v>
      </c>
      <c r="L12" t="s">
        <v>5</v>
      </c>
      <c r="M12" t="s">
        <v>14</v>
      </c>
      <c r="N12" t="s">
        <v>7</v>
      </c>
      <c r="P12" t="str">
        <f t="shared" si="0"/>
        <v>5.9 - Subgrade Testing</v>
      </c>
      <c r="Q12" t="str">
        <f t="shared" si="1"/>
        <v>Acceptance/Conformance criteria - Contractor to Confirm subgrade strength and report to Engineer via Inspection. Clegg to CBR correlation to be confirmed and Clegg hammer results to be undertaken on Subgrade</v>
      </c>
      <c r="R12" t="str">
        <f t="shared" si="2"/>
        <v>Standard/Specification - Aurecon Civil Spec 5.6.11</v>
      </c>
      <c r="S12" t="str">
        <f t="shared" si="3"/>
        <v>Verifying Document - QA sheet</v>
      </c>
      <c r="T12" t="str">
        <f t="shared" si="4"/>
        <v>Frequency - Every 20m or as agreed by the Engineer</v>
      </c>
      <c r="U12" t="str">
        <f t="shared" si="5"/>
        <v>Verification Activity: Activity - H</v>
      </c>
      <c r="V12" t="str">
        <f t="shared" si="6"/>
        <v>Verification Activity: By - SE</v>
      </c>
      <c r="W12" t="str">
        <f t="shared" si="7"/>
        <v>Downer Signature - H</v>
      </c>
      <c r="X12" t="str">
        <f t="shared" si="8"/>
        <v>Engineer Rep Signature - R</v>
      </c>
      <c r="Y12" t="str">
        <f t="shared" si="9"/>
        <v>MSQA - I</v>
      </c>
      <c r="AA12" t="str">
        <v>4.1 - Aggregate MAR</v>
      </c>
    </row>
    <row r="13" spans="1:27" ht="15" customHeight="1" x14ac:dyDescent="0.25">
      <c r="A13">
        <v>5.0999999999999996</v>
      </c>
      <c r="B13" t="s">
        <v>62</v>
      </c>
      <c r="C13" t="s">
        <v>63</v>
      </c>
      <c r="F13" s="1"/>
      <c r="G13" t="s">
        <v>64</v>
      </c>
      <c r="H13" t="s">
        <v>65</v>
      </c>
      <c r="I13" t="s">
        <v>66</v>
      </c>
      <c r="J13" t="s">
        <v>5</v>
      </c>
      <c r="K13" t="s">
        <v>32</v>
      </c>
      <c r="L13" t="s">
        <v>5</v>
      </c>
      <c r="M13" t="s">
        <v>14</v>
      </c>
      <c r="N13" t="s">
        <v>26</v>
      </c>
      <c r="P13" t="str">
        <f t="shared" si="0"/>
        <v>5.1 - Line and Level of subgrade</v>
      </c>
      <c r="Q13" t="str">
        <f t="shared" si="1"/>
        <v>Acceptance/Conformance criteria - Pavement Subgrade tolerance +/-10mm from design subgrade level (or as applicable with existing services). Excavation depth must be at least the design pavement depth for LMC locations. Subgrade shape as per survey set out. To be verified on site.</v>
      </c>
      <c r="R13" t="str">
        <f t="shared" si="2"/>
        <v>Standard/Specification - Aurecon Civil Spec 5.6.9</v>
      </c>
      <c r="S13" t="str">
        <f t="shared" si="3"/>
        <v>Verifying Document - As builts</v>
      </c>
      <c r="T13" t="str">
        <f t="shared" si="4"/>
        <v>Frequency - Each Subgrade section</v>
      </c>
      <c r="U13" t="str">
        <f t="shared" si="5"/>
        <v>Verification Activity: Activity - H</v>
      </c>
      <c r="V13" t="str">
        <f t="shared" si="6"/>
        <v>Verification Activity: By - PE</v>
      </c>
      <c r="W13" t="str">
        <f t="shared" si="7"/>
        <v>Downer Signature - H</v>
      </c>
      <c r="X13" t="str">
        <f t="shared" si="8"/>
        <v>Engineer Rep Signature - R</v>
      </c>
      <c r="Y13" t="str">
        <f t="shared" si="9"/>
        <v>MSQA - W</v>
      </c>
      <c r="AA13" t="str">
        <v>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v>
      </c>
    </row>
    <row r="14" spans="1:27" ht="15" customHeight="1" x14ac:dyDescent="0.25">
      <c r="A14">
        <v>5.1100000000000003</v>
      </c>
      <c r="B14" t="s">
        <v>67</v>
      </c>
      <c r="C14" t="s">
        <v>68</v>
      </c>
      <c r="G14" t="s">
        <v>69</v>
      </c>
      <c r="H14" t="s">
        <v>70</v>
      </c>
      <c r="I14" t="s">
        <v>71</v>
      </c>
      <c r="J14" t="s">
        <v>5</v>
      </c>
      <c r="K14" t="s">
        <v>6</v>
      </c>
      <c r="L14" t="s">
        <v>5</v>
      </c>
      <c r="M14" t="s">
        <v>14</v>
      </c>
      <c r="N14" t="s">
        <v>7</v>
      </c>
      <c r="P14" t="str">
        <f t="shared" si="0"/>
        <v>5.11 - Sub-Base Level and Shape</v>
      </c>
      <c r="Q14" t="str">
        <f t="shared" si="1"/>
        <v>Acceptance/Conformance criteria - Construct lifts between 2.5 to 5X maximum stone size to ensure good compaction (100-200m). Surface shape, finished and tolerances shall comply with requirments of TNZ B/02-  -25mm/+5mm to design FL measured between centreline and pavement edge</v>
      </c>
      <c r="R14" t="str">
        <f t="shared" si="2"/>
        <v>Standard/Specification - Aurecon Civil Spec 6.7.4 TNZ B/2</v>
      </c>
      <c r="S14" t="str">
        <f t="shared" si="3"/>
        <v>Verifying Document - QA cheetsb and as built survey</v>
      </c>
      <c r="T14" t="str">
        <f t="shared" si="4"/>
        <v>Frequency - Every 10m for each section of basecourse</v>
      </c>
      <c r="U14" t="str">
        <f t="shared" si="5"/>
        <v>Verification Activity: Activity - H</v>
      </c>
      <c r="V14" t="str">
        <f t="shared" si="6"/>
        <v>Verification Activity: By - SE</v>
      </c>
      <c r="W14" t="str">
        <f t="shared" si="7"/>
        <v>Downer Signature - H</v>
      </c>
      <c r="X14" t="str">
        <f t="shared" si="8"/>
        <v>Engineer Rep Signature - R</v>
      </c>
      <c r="Y14" t="str">
        <f t="shared" si="9"/>
        <v>MSQA - I</v>
      </c>
      <c r="AA14" t="str">
        <v>Standard/Specification - Aurecon Spec 7.5.1</v>
      </c>
    </row>
    <row r="15" spans="1:27" ht="15" customHeight="1" x14ac:dyDescent="0.25">
      <c r="A15">
        <v>5.12</v>
      </c>
      <c r="B15" t="s">
        <v>72</v>
      </c>
      <c r="C15" t="s">
        <v>73</v>
      </c>
      <c r="G15" t="s">
        <v>74</v>
      </c>
      <c r="H15" t="s">
        <v>75</v>
      </c>
      <c r="I15" t="s">
        <v>71</v>
      </c>
      <c r="J15" t="s">
        <v>5</v>
      </c>
      <c r="K15" t="s">
        <v>6</v>
      </c>
      <c r="L15" t="s">
        <v>5</v>
      </c>
      <c r="M15" t="s">
        <v>14</v>
      </c>
      <c r="N15" t="s">
        <v>14</v>
      </c>
      <c r="P15" t="str">
        <f t="shared" si="0"/>
        <v>5.12 - Sub base Compaction</v>
      </c>
      <c r="Q15" t="str">
        <f t="shared" si="1"/>
        <v xml:space="preserve">Acceptance/Conformance criteria - Clegg testing of Sub0-base course to achieve CIV 25+ </v>
      </c>
      <c r="R15" t="str">
        <f t="shared" si="2"/>
        <v>Standard/Specification - Aurecon Spec 6.1 and GCOR-0042</v>
      </c>
      <c r="S15" t="str">
        <f t="shared" si="3"/>
        <v xml:space="preserve">Verifying Document - QA sheets </v>
      </c>
      <c r="T15" t="str">
        <f t="shared" si="4"/>
        <v>Frequency - Every 10m for each section of basecourse</v>
      </c>
      <c r="U15" t="str">
        <f t="shared" si="5"/>
        <v>Verification Activity: Activity - H</v>
      </c>
      <c r="V15" t="str">
        <f t="shared" si="6"/>
        <v>Verification Activity: By - SE</v>
      </c>
      <c r="W15" t="str">
        <f t="shared" si="7"/>
        <v>Downer Signature - H</v>
      </c>
      <c r="X15" t="str">
        <f t="shared" si="8"/>
        <v>Engineer Rep Signature - R</v>
      </c>
      <c r="Y15" t="str">
        <f t="shared" si="9"/>
        <v>MSQA - R</v>
      </c>
      <c r="AA15" t="str">
        <v>Verifying Document - Approved MAR / IANZ test report</v>
      </c>
    </row>
    <row r="16" spans="1:27" ht="15" customHeight="1" x14ac:dyDescent="0.25">
      <c r="A16">
        <v>6.1</v>
      </c>
      <c r="B16" t="s">
        <v>76</v>
      </c>
      <c r="C16" t="s">
        <v>77</v>
      </c>
      <c r="G16" t="s">
        <v>78</v>
      </c>
      <c r="H16" t="s">
        <v>79</v>
      </c>
      <c r="I16" t="s">
        <v>80</v>
      </c>
      <c r="J16" t="s">
        <v>5</v>
      </c>
      <c r="K16" t="s">
        <v>81</v>
      </c>
      <c r="L16" t="s">
        <v>5</v>
      </c>
      <c r="M16" t="s">
        <v>5</v>
      </c>
      <c r="N16" t="s">
        <v>14</v>
      </c>
      <c r="P16" t="str">
        <f t="shared" si="0"/>
        <v xml:space="preserve">6.1 - Construction Record Compilation </v>
      </c>
      <c r="Q16" t="str">
        <f t="shared" si="1"/>
        <v>Acceptance/Conformance criteria - Compile construction records for final submission ensuring defects (NCRs) / Snags / missing records are captured or closed out, all tests have been received and passed, and changes / omissions have been noted.</v>
      </c>
      <c r="R16" t="str">
        <f t="shared" si="2"/>
        <v>Standard/Specification - Downer</v>
      </c>
      <c r="S16" t="str">
        <f t="shared" si="3"/>
        <v>Verifying Document - Records</v>
      </c>
      <c r="T16" t="str">
        <f t="shared" si="4"/>
        <v xml:space="preserve">Frequency - Post construction </v>
      </c>
      <c r="U16" t="str">
        <f t="shared" si="5"/>
        <v>Verification Activity: Activity - H</v>
      </c>
      <c r="V16" t="str">
        <f t="shared" si="6"/>
        <v>Verification Activity: By - ENG</v>
      </c>
      <c r="W16" t="str">
        <f t="shared" si="7"/>
        <v>Downer Signature - H</v>
      </c>
      <c r="X16" t="str">
        <f t="shared" si="8"/>
        <v>Engineer Rep Signature - H</v>
      </c>
      <c r="Y16" t="str">
        <f t="shared" si="9"/>
        <v>MSQA - R</v>
      </c>
      <c r="AA16" t="str">
        <v>Frequency - Once prior Sampling rate as per civil 6.5.1</v>
      </c>
    </row>
    <row r="17" spans="1:27" ht="15" customHeight="1" x14ac:dyDescent="0.25">
      <c r="A17">
        <v>6.2</v>
      </c>
      <c r="B17" t="s">
        <v>82</v>
      </c>
      <c r="C17" t="s">
        <v>83</v>
      </c>
      <c r="G17" s="1" t="s">
        <v>84</v>
      </c>
      <c r="H17" s="1" t="s">
        <v>85</v>
      </c>
      <c r="I17" t="s">
        <v>86</v>
      </c>
      <c r="J17" t="s">
        <v>5</v>
      </c>
      <c r="K17" t="s">
        <v>81</v>
      </c>
      <c r="L17" t="s">
        <v>5</v>
      </c>
      <c r="M17" t="s">
        <v>5</v>
      </c>
      <c r="N17" t="s">
        <v>14</v>
      </c>
      <c r="P17" t="str">
        <f t="shared" si="0"/>
        <v>6.2 - Survey Record</v>
      </c>
      <c r="Q17" t="str">
        <f t="shared" si="1"/>
        <v>Acceptance/Conformance criteria - Installation of works under contract completed compliant in accordance with all relevant regulations, COP and standards</v>
      </c>
      <c r="R17" t="str">
        <f t="shared" si="2"/>
        <v>Standard/Specification - Design Specification /_x000D_
Downer</v>
      </c>
      <c r="S17" t="str">
        <f t="shared" si="3"/>
        <v>Verifying Document - QA Checksheet _x000D_
Redlines</v>
      </c>
      <c r="T17" t="str">
        <f t="shared" si="4"/>
        <v xml:space="preserve">Frequency - Post Construction </v>
      </c>
      <c r="U17" t="str">
        <f t="shared" si="5"/>
        <v>Verification Activity: Activity - H</v>
      </c>
      <c r="V17" t="str">
        <f t="shared" si="6"/>
        <v>Verification Activity: By - ENG</v>
      </c>
      <c r="W17" t="str">
        <f t="shared" si="7"/>
        <v>Downer Signature - H</v>
      </c>
      <c r="X17" t="str">
        <f t="shared" si="8"/>
        <v>Engineer Rep Signature - H</v>
      </c>
      <c r="Y17" t="str">
        <f t="shared" si="9"/>
        <v>MSQA - R</v>
      </c>
      <c r="AA17" t="str">
        <v>Verification Activity: Activity - H</v>
      </c>
    </row>
    <row r="18" spans="1:27" ht="15" customHeight="1" x14ac:dyDescent="0.25">
      <c r="A18">
        <v>6.3</v>
      </c>
      <c r="B18" t="s">
        <v>87</v>
      </c>
      <c r="C18" t="s">
        <v>88</v>
      </c>
      <c r="G18" t="s">
        <v>78</v>
      </c>
      <c r="H18" t="s">
        <v>89</v>
      </c>
      <c r="I18" t="s">
        <v>86</v>
      </c>
      <c r="J18" t="s">
        <v>5</v>
      </c>
      <c r="K18" t="s">
        <v>81</v>
      </c>
      <c r="L18" t="s">
        <v>5</v>
      </c>
      <c r="M18" t="s">
        <v>5</v>
      </c>
      <c r="N18" t="s">
        <v>14</v>
      </c>
      <c r="P18" t="str">
        <f t="shared" si="0"/>
        <v>6.3 - Redline Drawings</v>
      </c>
      <c r="Q18" t="str">
        <f t="shared" si="1"/>
        <v xml:space="preserve">Acceptance/Conformance criteria - Ensure all items have been installed create a Redline Drawings for Asbuilt creation noting all changes with RFI numbers and departures in red pen </v>
      </c>
      <c r="R18" t="str">
        <f t="shared" si="2"/>
        <v>Standard/Specification - Downer</v>
      </c>
      <c r="S18" t="str">
        <f t="shared" si="3"/>
        <v>Verifying Document - Redlines</v>
      </c>
      <c r="T18" t="str">
        <f t="shared" si="4"/>
        <v xml:space="preserve">Frequency - Post Construction </v>
      </c>
      <c r="U18" t="str">
        <f t="shared" si="5"/>
        <v>Verification Activity: Activity - H</v>
      </c>
      <c r="V18" t="str">
        <f t="shared" si="6"/>
        <v>Verification Activity: By - ENG</v>
      </c>
      <c r="W18" t="str">
        <f t="shared" si="7"/>
        <v>Downer Signature - H</v>
      </c>
      <c r="X18" t="str">
        <f t="shared" si="8"/>
        <v>Engineer Rep Signature - H</v>
      </c>
      <c r="Y18" t="str">
        <f t="shared" si="9"/>
        <v>MSQA - R</v>
      </c>
      <c r="AA18" t="str">
        <v>Verification Activity: By - DES</v>
      </c>
    </row>
    <row r="19" spans="1:27" ht="15" customHeight="1" x14ac:dyDescent="0.25">
      <c r="A19">
        <v>6.4</v>
      </c>
      <c r="B19" t="s">
        <v>90</v>
      </c>
      <c r="C19" s="1" t="s">
        <v>91</v>
      </c>
      <c r="G19" t="s">
        <v>78</v>
      </c>
      <c r="H19" t="s">
        <v>89</v>
      </c>
      <c r="I19" t="s">
        <v>86</v>
      </c>
      <c r="J19" t="s">
        <v>5</v>
      </c>
      <c r="K19" t="s">
        <v>81</v>
      </c>
      <c r="L19" t="s">
        <v>5</v>
      </c>
      <c r="M19" t="s">
        <v>5</v>
      </c>
      <c r="N19" t="s">
        <v>14</v>
      </c>
      <c r="P19" t="str">
        <f t="shared" si="0"/>
        <v>6.4 - Defect, Snag and Punch List</v>
      </c>
      <c r="Q19" t="str">
        <f t="shared" si="1"/>
        <v>Acceptance/Conformance criteria - Update the project defects, snag and _x000D_
punch list register</v>
      </c>
      <c r="R19" t="str">
        <f t="shared" si="2"/>
        <v>Standard/Specification - Downer</v>
      </c>
      <c r="S19" t="str">
        <f t="shared" si="3"/>
        <v>Verifying Document - Redlines</v>
      </c>
      <c r="T19" t="str">
        <f t="shared" si="4"/>
        <v xml:space="preserve">Frequency - Post Construction </v>
      </c>
      <c r="U19" t="str">
        <f t="shared" si="5"/>
        <v>Verification Activity: Activity - H</v>
      </c>
      <c r="V19" t="str">
        <f t="shared" si="6"/>
        <v>Verification Activity: By - ENG</v>
      </c>
      <c r="W19" t="str">
        <f t="shared" si="7"/>
        <v>Downer Signature - H</v>
      </c>
      <c r="X19" t="str">
        <f t="shared" si="8"/>
        <v>Engineer Rep Signature - H</v>
      </c>
      <c r="Y19" t="str">
        <f t="shared" si="9"/>
        <v>MSQA - R</v>
      </c>
      <c r="AA19" t="str">
        <v>Downer Signature - H</v>
      </c>
    </row>
    <row r="20" spans="1:27" ht="15" customHeight="1" x14ac:dyDescent="0.25">
      <c r="C20" s="1"/>
      <c r="AA20" t="str">
        <v>Engineer Rep Signature - R</v>
      </c>
    </row>
    <row r="21" spans="1:27" ht="15" customHeight="1" x14ac:dyDescent="0.25">
      <c r="C21" s="1"/>
      <c r="F21" s="1"/>
      <c r="AA21" t="str">
        <v>MSQA - I</v>
      </c>
    </row>
    <row r="22" spans="1:27" ht="15" customHeight="1" x14ac:dyDescent="0.25">
      <c r="F22" s="1"/>
      <c r="AA22" t="str">
        <v>5.1 - Excavation</v>
      </c>
    </row>
    <row r="23" spans="1:27" ht="15" customHeight="1" x14ac:dyDescent="0.25">
      <c r="AA23" t="str">
        <v>Acceptance/Conformance criteria - Set- out position completed RL marked. For excavation level</v>
      </c>
    </row>
    <row r="24" spans="1:27" ht="15" customHeight="1" x14ac:dyDescent="0.25">
      <c r="AA24" t="str">
        <v>Standard/Specification - Aurecon Civil Spec Section 19.11.2</v>
      </c>
    </row>
    <row r="25" spans="1:27" ht="15" customHeight="1" x14ac:dyDescent="0.25">
      <c r="AA25" t="str">
        <v>Verifying Document - ITP sign off</v>
      </c>
    </row>
    <row r="26" spans="1:27" ht="15" customHeight="1" x14ac:dyDescent="0.25">
      <c r="AA26" t="str">
        <v>Frequency - In Process Check</v>
      </c>
    </row>
    <row r="27" spans="1:27" ht="15" customHeight="1" x14ac:dyDescent="0.25">
      <c r="AA27" t="str">
        <v>Verification Activity: Activity - V</v>
      </c>
    </row>
    <row r="28" spans="1:27" ht="15" customHeight="1" x14ac:dyDescent="0.25">
      <c r="AA28" t="str">
        <v>Verification Activity: By - SV</v>
      </c>
    </row>
    <row r="29" spans="1:27" ht="15" customHeight="1" x14ac:dyDescent="0.25">
      <c r="AA29" t="str">
        <v>Downer Signature - V</v>
      </c>
    </row>
    <row r="30" spans="1:27" ht="15" customHeight="1" x14ac:dyDescent="0.25">
      <c r="AA30" t="str">
        <v>Engineer Rep Signature - I</v>
      </c>
    </row>
    <row r="31" spans="1:27" ht="15" customHeight="1" x14ac:dyDescent="0.25">
      <c r="AA31" t="str">
        <v>MSQA -</v>
      </c>
    </row>
    <row r="32" spans="1:27" ht="15" customHeight="1" x14ac:dyDescent="0.25">
      <c r="AA32" t="str">
        <v>5.2 - Site Clearance (Cut to Subgrade)</v>
      </c>
    </row>
    <row r="33" spans="27:27" ht="15" customHeight="1" x14ac:dyDescent="0.25">
      <c r="AA33" t="str">
        <v>Acceptance/Conformance criteria - Area of work Cleared in accordance with Resource consent andlocal authority requirements. Discovery of unsuitable materials to be advised to the engineer and disposed of or repalced as directed.</v>
      </c>
    </row>
    <row r="34" spans="27:27" ht="15" customHeight="1" x14ac:dyDescent="0.25">
      <c r="AA34" t="str">
        <v>Standard/Specification - Aurecon Civil Spec; Section 3.3 and 3.6</v>
      </c>
    </row>
    <row r="35" spans="27:27" ht="15" customHeight="1" x14ac:dyDescent="0.25">
      <c r="AA35" t="str">
        <v>Verifying Document - ITP Sign off</v>
      </c>
    </row>
    <row r="36" spans="27:27" ht="15" customHeight="1" x14ac:dyDescent="0.25">
      <c r="AA36" t="str">
        <v>Frequency - In Process Check</v>
      </c>
    </row>
    <row r="37" spans="27:27" ht="15" customHeight="1" x14ac:dyDescent="0.25">
      <c r="AA37" t="str">
        <v>Verification Activity: Activity - W</v>
      </c>
    </row>
    <row r="38" spans="27:27" ht="15" customHeight="1" x14ac:dyDescent="0.25">
      <c r="AA38" t="str">
        <v>Verification Activity: By - SE</v>
      </c>
    </row>
    <row r="39" spans="27:27" ht="15" customHeight="1" x14ac:dyDescent="0.25">
      <c r="AA39" t="str">
        <v>Downer Signature - V</v>
      </c>
    </row>
    <row r="40" spans="27:27" ht="15" customHeight="1" x14ac:dyDescent="0.25">
      <c r="AA40" t="str">
        <v>Engineer Rep Signature - I</v>
      </c>
    </row>
    <row r="41" spans="27:27" ht="15" customHeight="1" x14ac:dyDescent="0.25">
      <c r="AA41" t="str">
        <v>MSQA -</v>
      </c>
    </row>
    <row r="42" spans="27:27" ht="15" customHeight="1" x14ac:dyDescent="0.25">
      <c r="AA42" t="str">
        <v>5.3 - Discovery of antiques and valuables (If applicable)</v>
      </c>
    </row>
    <row r="43" spans="27:27" ht="15" customHeight="1" x14ac:dyDescent="0.25">
      <c r="AA43" t="str">
        <v>Acceptance/Conformance criteria - Arcaheology: Works to be completed as per CMP Archaeoligical discovey protocol, records in site diary and Aconex sent to the Engineer. Antiques: Owners must contact the Heritage New Zealand for authority to proceed.</v>
      </c>
    </row>
    <row r="44" spans="27:27" ht="15" customHeight="1" x14ac:dyDescent="0.25">
      <c r="AA44" t="str">
        <v>Standard/Specification - Aurecon Spec 3.10 and Heritage New Sealand</v>
      </c>
    </row>
    <row r="45" spans="27:27" ht="15" customHeight="1" x14ac:dyDescent="0.25">
      <c r="AA45" t="str">
        <v>Verifying Document - ITP Sign off</v>
      </c>
    </row>
    <row r="46" spans="27:27" ht="15" customHeight="1" x14ac:dyDescent="0.25">
      <c r="AA46" t="str">
        <v>Frequency - Upon Discovery (May not be Applicable)</v>
      </c>
    </row>
    <row r="47" spans="27:27" ht="15" customHeight="1" x14ac:dyDescent="0.25">
      <c r="AA47" t="str">
        <v>Verification Activity: Activity - H</v>
      </c>
    </row>
    <row r="48" spans="27:27" ht="15" customHeight="1" x14ac:dyDescent="0.25">
      <c r="AA48" t="str">
        <v>Verification Activity: By - PE</v>
      </c>
    </row>
    <row r="49" spans="27:27" ht="15" customHeight="1" x14ac:dyDescent="0.25">
      <c r="AA49" t="str">
        <v>Downer Signature - H</v>
      </c>
    </row>
    <row r="50" spans="27:27" ht="15" customHeight="1" x14ac:dyDescent="0.25">
      <c r="AA50" t="str">
        <v>Engineer Rep Signature - I</v>
      </c>
    </row>
    <row r="51" spans="27:27" ht="15" customHeight="1" x14ac:dyDescent="0.25">
      <c r="AA51" t="str">
        <v>MSQA -</v>
      </c>
    </row>
    <row r="52" spans="27:27" ht="15" customHeight="1" x14ac:dyDescent="0.25">
      <c r="AA52" t="str">
        <v>5.4 - Discovery of Contaminated or Hazardous Material (May not be Applicable)</v>
      </c>
    </row>
    <row r="53" spans="27:27" ht="15" customHeight="1" x14ac:dyDescent="0.25">
      <c r="AA53" t="str">
        <v>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v>
      </c>
    </row>
    <row r="54" spans="27:27" ht="15" customHeight="1" x14ac:dyDescent="0.25">
      <c r="AA54" t="str">
        <v>Standard/Specification - Arecon Civil Spec 4.5.6 and management plan</v>
      </c>
    </row>
    <row r="55" spans="27:27" ht="15" customHeight="1" x14ac:dyDescent="0.25">
      <c r="AA55" t="str">
        <v>Verifying Document - Disposal dockets (If applicable) /Site Diary (If applicable)</v>
      </c>
    </row>
    <row r="56" spans="27:27" ht="15" customHeight="1" x14ac:dyDescent="0.25">
      <c r="AA56" t="str">
        <v>Frequency - Upon Discovery (May not be Applicable)</v>
      </c>
    </row>
    <row r="57" spans="27:27" ht="15" customHeight="1" x14ac:dyDescent="0.25">
      <c r="AA57" t="str">
        <v>Verification Activity: Activity - H</v>
      </c>
    </row>
    <row r="58" spans="27:27" ht="15" customHeight="1" x14ac:dyDescent="0.25">
      <c r="AA58" t="str">
        <v>Verification Activity: By - PE</v>
      </c>
    </row>
    <row r="59" spans="27:27" ht="15" customHeight="1" x14ac:dyDescent="0.25">
      <c r="AA59" t="str">
        <v>Downer Signature - H</v>
      </c>
    </row>
    <row r="60" spans="27:27" ht="15" customHeight="1" x14ac:dyDescent="0.25">
      <c r="AA60" t="str">
        <v>Engineer Rep Signature - H</v>
      </c>
    </row>
    <row r="61" spans="27:27" ht="15" customHeight="1" x14ac:dyDescent="0.25">
      <c r="AA61" t="str">
        <v>MSQA -</v>
      </c>
    </row>
    <row r="62" spans="27:27" ht="15" customHeight="1" x14ac:dyDescent="0.25">
      <c r="AA62" t="str">
        <v>5.5 - Disposal of materials</v>
      </c>
    </row>
    <row r="63" spans="27:27" ht="15" customHeight="1" x14ac:dyDescent="0.25">
      <c r="AA63" t="str">
        <v>Acceptance/Conformance criteria - Demolished Materials sorted as required and disposed of correctly. Materials or item salvaged for re-use as appropriate</v>
      </c>
    </row>
    <row r="64" spans="27:27" ht="15" customHeight="1" x14ac:dyDescent="0.25">
      <c r="AA64" t="str">
        <v>Standard/Specification - Aurecon Civil Spec 4.5.7</v>
      </c>
    </row>
    <row r="65" spans="27:27" ht="15" customHeight="1" x14ac:dyDescent="0.25">
      <c r="AA65" t="str">
        <v>Verifying Document - Daily Diary (If applicable)</v>
      </c>
    </row>
    <row r="66" spans="27:27" ht="15" customHeight="1" x14ac:dyDescent="0.25">
      <c r="AA66" t="str">
        <v>Frequency - In Process Check</v>
      </c>
    </row>
    <row r="67" spans="27:27" ht="15" customHeight="1" x14ac:dyDescent="0.25">
      <c r="AA67" t="str">
        <v>Verification Activity: Activity - I</v>
      </c>
    </row>
    <row r="68" spans="27:27" ht="15" customHeight="1" x14ac:dyDescent="0.25">
      <c r="AA68" t="str">
        <v>Verification Activity: By - SE</v>
      </c>
    </row>
    <row r="69" spans="27:27" ht="15" customHeight="1" x14ac:dyDescent="0.25">
      <c r="AA69" t="str">
        <v>Downer Signature - I</v>
      </c>
    </row>
    <row r="70" spans="27:27" ht="15" customHeight="1" x14ac:dyDescent="0.25">
      <c r="AA70" t="str">
        <v>Engineer Rep Signature -</v>
      </c>
    </row>
    <row r="71" spans="27:27" ht="15" customHeight="1" x14ac:dyDescent="0.25">
      <c r="AA71" t="str">
        <v>MSQA -</v>
      </c>
    </row>
    <row r="72" spans="27:27" ht="15" customHeight="1" x14ac:dyDescent="0.25">
      <c r="AA72" t="str">
        <v>5.6 - Demolition and removal of obstructions</v>
      </c>
    </row>
    <row r="73" spans="27:27" ht="15" customHeight="1" x14ac:dyDescent="0.25">
      <c r="AA73" t="str">
        <v>Acceptance/Conformance criteria - Submit works over approvlas for Relevant NUO's where utilities found. Confirm approval to remove structure or protection requirements as per Aurecon DRG's</v>
      </c>
    </row>
    <row r="74" spans="27:27" ht="15" customHeight="1" x14ac:dyDescent="0.25">
      <c r="AA74" t="str">
        <v>Standard/Specification - Aurecon Civil Spec 4.5.5</v>
      </c>
    </row>
    <row r="75" spans="27:27" ht="15" customHeight="1" x14ac:dyDescent="0.25">
      <c r="AA75" t="str">
        <v>Verifying Document - Email confirmation where applicable or works over permit  algining with the consent</v>
      </c>
    </row>
    <row r="76" spans="27:27" ht="15" customHeight="1" x14ac:dyDescent="0.25">
      <c r="AA76" t="str">
        <v>Frequency - Upon Discovery (May not be Applicable)</v>
      </c>
    </row>
    <row r="77" spans="27:27" ht="15" customHeight="1" x14ac:dyDescent="0.25">
      <c r="AA77" t="str">
        <v>Verification Activity: Activity - H</v>
      </c>
    </row>
    <row r="78" spans="27:27" ht="15" customHeight="1" x14ac:dyDescent="0.25">
      <c r="AA78" t="str">
        <v>Verification Activity: By - PE</v>
      </c>
    </row>
    <row r="79" spans="27:27" ht="15" customHeight="1" x14ac:dyDescent="0.25">
      <c r="AA79" t="str">
        <v>Downer Signature - H</v>
      </c>
    </row>
    <row r="80" spans="27:27" ht="15" customHeight="1" x14ac:dyDescent="0.25">
      <c r="AA80" t="str">
        <v>Engineer Rep Signature - I</v>
      </c>
    </row>
    <row r="81" spans="27:27" ht="15" customHeight="1" x14ac:dyDescent="0.25">
      <c r="AA81" t="str">
        <v>MSQA -</v>
      </c>
    </row>
    <row r="82" spans="27:27" ht="15" customHeight="1" x14ac:dyDescent="0.25">
      <c r="AA82" t="str">
        <v>5.7 - Tree Removal (If applicable)</v>
      </c>
    </row>
    <row r="83" spans="27:27" ht="15" customHeight="1" x14ac:dyDescent="0.25">
      <c r="AA83" t="str">
        <v>Acceptance/Conformance criteria - Refer to Tree Management Plan, Tree Management plan certification and relevant resource consents/approvals</v>
      </c>
    </row>
    <row r="84" spans="27:27" ht="15" customHeight="1" x14ac:dyDescent="0.25">
      <c r="AA84" t="str">
        <v>Standard/Specification - Resource Consent</v>
      </c>
    </row>
    <row r="85" spans="27:27" ht="15" customHeight="1" x14ac:dyDescent="0.25">
      <c r="AA85" t="str">
        <v>Verifying Document - Resource consent</v>
      </c>
    </row>
    <row r="86" spans="27:27" ht="15" customHeight="1" x14ac:dyDescent="0.25">
      <c r="AA86" t="str">
        <v>Frequency - Each Tree (If applicable)</v>
      </c>
    </row>
    <row r="87" spans="27:27" ht="15" customHeight="1" x14ac:dyDescent="0.25">
      <c r="AA87" t="str">
        <v>Verification Activity: Activity - W</v>
      </c>
    </row>
    <row r="88" spans="27:27" ht="15" customHeight="1" x14ac:dyDescent="0.25">
      <c r="AA88" t="str">
        <v>Verification Activity: By - PE/DES/ENG</v>
      </c>
    </row>
    <row r="89" spans="27:27" ht="15" customHeight="1" x14ac:dyDescent="0.25">
      <c r="AA89" t="str">
        <v>Downer Signature - W</v>
      </c>
    </row>
    <row r="90" spans="27:27" ht="15" customHeight="1" x14ac:dyDescent="0.25">
      <c r="AA90" t="str">
        <v>Engineer Rep Signature - I</v>
      </c>
    </row>
    <row r="91" spans="27:27" ht="15" customHeight="1" x14ac:dyDescent="0.25">
      <c r="AA91" t="str">
        <v>MSQA - R</v>
      </c>
    </row>
    <row r="92" spans="27:27" ht="15" customHeight="1" x14ac:dyDescent="0.25">
      <c r="AA92" t="str">
        <v>5.8 - Services/Sun Surface infrastrucure removal</v>
      </c>
    </row>
    <row r="93" spans="27:27" ht="15" customHeight="1" x14ac:dyDescent="0.25">
      <c r="AA93" t="str">
        <v>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v>
      </c>
    </row>
    <row r="94" spans="27:27" ht="15" customHeight="1" x14ac:dyDescent="0.25">
      <c r="AA94" t="str">
        <v>Standard/Specification - Aurecon Civil Spec 4.5.4 and 4.5.5</v>
      </c>
    </row>
    <row r="95" spans="27:27" ht="15" customHeight="1" x14ac:dyDescent="0.25">
      <c r="AA95" t="str">
        <v>Verifying Document - Service As built</v>
      </c>
    </row>
    <row r="96" spans="27:27" ht="15" customHeight="1" x14ac:dyDescent="0.25">
      <c r="AA96" t="str">
        <v>Frequency - As Encountered</v>
      </c>
    </row>
    <row r="97" spans="27:27" ht="15" customHeight="1" x14ac:dyDescent="0.25">
      <c r="AA97" t="str">
        <v>Verification Activity: Activity - H</v>
      </c>
    </row>
    <row r="98" spans="27:27" ht="15" customHeight="1" x14ac:dyDescent="0.25">
      <c r="AA98" t="str">
        <v>Verification Activity: By - PE/ENG</v>
      </c>
    </row>
    <row r="99" spans="27:27" ht="15" customHeight="1" x14ac:dyDescent="0.25">
      <c r="AA99" t="str">
        <v>Downer Signature - H</v>
      </c>
    </row>
    <row r="100" spans="27:27" ht="15" customHeight="1" x14ac:dyDescent="0.25">
      <c r="AA100" t="str">
        <v>Engineer Rep Signature - R</v>
      </c>
    </row>
    <row r="101" spans="27:27" ht="15" customHeight="1" x14ac:dyDescent="0.25">
      <c r="AA101" t="str">
        <v>MSQA -</v>
      </c>
    </row>
    <row r="102" spans="27:27" ht="15" customHeight="1" x14ac:dyDescent="0.25">
      <c r="AA102" t="str">
        <v>5.9 - Subgrade Testing</v>
      </c>
    </row>
    <row r="103" spans="27:27" ht="15" customHeight="1" x14ac:dyDescent="0.25">
      <c r="AA103" t="str">
        <v>Acceptance/Conformance criteria - Contractor to Confirm subgrade strength and report to Engineer via Inspection. Clegg to CBR correlation to be confirmed and Clegg hammer results to be undertaken on Subgrade</v>
      </c>
    </row>
    <row r="104" spans="27:27" ht="15" customHeight="1" x14ac:dyDescent="0.25">
      <c r="AA104" t="str">
        <v>Standard/Specification - Aurecon Civil Spec 5.6.11</v>
      </c>
    </row>
    <row r="105" spans="27:27" ht="15" customHeight="1" x14ac:dyDescent="0.25">
      <c r="AA105" t="str">
        <v>Verifying Document - QA sheet</v>
      </c>
    </row>
    <row r="106" spans="27:27" ht="15" customHeight="1" x14ac:dyDescent="0.25">
      <c r="AA106" t="str">
        <v>Frequency - Every 20m or as agreed by the Engineer</v>
      </c>
    </row>
    <row r="107" spans="27:27" ht="15" customHeight="1" x14ac:dyDescent="0.25">
      <c r="AA107" t="str">
        <v>Verification Activity: Activity - H</v>
      </c>
    </row>
    <row r="108" spans="27:27" ht="15" customHeight="1" x14ac:dyDescent="0.25">
      <c r="AA108" t="str">
        <v>Verification Activity: By - SE</v>
      </c>
    </row>
    <row r="109" spans="27:27" ht="15" customHeight="1" x14ac:dyDescent="0.25">
      <c r="AA109" t="str">
        <v>Downer Signature - H</v>
      </c>
    </row>
    <row r="110" spans="27:27" ht="15" customHeight="1" x14ac:dyDescent="0.25">
      <c r="AA110" t="str">
        <v>Engineer Rep Signature - R</v>
      </c>
    </row>
    <row r="111" spans="27:27" ht="15" customHeight="1" x14ac:dyDescent="0.25">
      <c r="AA111" t="str">
        <v>MSQA - I</v>
      </c>
    </row>
    <row r="112" spans="27:27" ht="15" customHeight="1" x14ac:dyDescent="0.25">
      <c r="AA112" t="str">
        <v>5.1 - Line and Level of subgrade</v>
      </c>
    </row>
    <row r="113" spans="27:27" ht="15" customHeight="1" x14ac:dyDescent="0.25">
      <c r="AA113" t="str">
        <v>Acceptance/Conformance criteria - Pavement Subgrade tolerance +/-10mm from design subgrade level (or as applicable with existing services). Excavation depth must be at least the design pavement depth for LMC locations. Subgrade shape as per survey set out. To be verified on site.</v>
      </c>
    </row>
    <row r="114" spans="27:27" ht="15" customHeight="1" x14ac:dyDescent="0.25">
      <c r="AA114" t="str">
        <v>Standard/Specification - Aurecon Civil Spec 5.6.9</v>
      </c>
    </row>
    <row r="115" spans="27:27" ht="15" customHeight="1" x14ac:dyDescent="0.25">
      <c r="AA115" t="str">
        <v>Verifying Document - As builts</v>
      </c>
    </row>
    <row r="116" spans="27:27" ht="15" customHeight="1" x14ac:dyDescent="0.25">
      <c r="AA116" t="str">
        <v>Frequency - Each Subgrade section</v>
      </c>
    </row>
    <row r="117" spans="27:27" ht="15" customHeight="1" x14ac:dyDescent="0.25">
      <c r="AA117" t="str">
        <v>Verification Activity: Activity - H</v>
      </c>
    </row>
    <row r="118" spans="27:27" ht="15" customHeight="1" x14ac:dyDescent="0.25">
      <c r="AA118" t="str">
        <v>Verification Activity: By - PE</v>
      </c>
    </row>
    <row r="119" spans="27:27" ht="15" customHeight="1" x14ac:dyDescent="0.25">
      <c r="AA119" t="str">
        <v>Downer Signature - H</v>
      </c>
    </row>
    <row r="120" spans="27:27" ht="15" customHeight="1" x14ac:dyDescent="0.25">
      <c r="AA120" t="str">
        <v>Engineer Rep Signature - R</v>
      </c>
    </row>
    <row r="121" spans="27:27" ht="15" customHeight="1" x14ac:dyDescent="0.25">
      <c r="AA121" t="str">
        <v>MSQA - W</v>
      </c>
    </row>
    <row r="122" spans="27:27" ht="15" customHeight="1" x14ac:dyDescent="0.25">
      <c r="AA122" t="str">
        <v>5.11 - Sub-Base Level and Shape</v>
      </c>
    </row>
    <row r="123" spans="27:27" ht="15" customHeight="1" x14ac:dyDescent="0.25">
      <c r="AA123" t="str">
        <v>Acceptance/Conformance criteria - Construct lifts between 2.5 to 5X maximum stone size to ensure good compaction (100-200m). Surface shape, finished and tolerances shall comply with requirments of TNZ B/02-  -25mm/+5mm to design FL measured between centreline and pavement edge</v>
      </c>
    </row>
    <row r="124" spans="27:27" ht="15" customHeight="1" x14ac:dyDescent="0.25">
      <c r="AA124" t="str">
        <v>Standard/Specification - Aurecon Civil Spec 6.7.4 TNZ B/2</v>
      </c>
    </row>
    <row r="125" spans="27:27" ht="15" customHeight="1" x14ac:dyDescent="0.25">
      <c r="AA125" t="str">
        <v>Verifying Document - QA cheetsb and as built survey</v>
      </c>
    </row>
    <row r="126" spans="27:27" ht="15" customHeight="1" x14ac:dyDescent="0.25">
      <c r="AA126" t="str">
        <v>Frequency - Every 10m for each section of basecourse</v>
      </c>
    </row>
    <row r="127" spans="27:27" ht="15" customHeight="1" x14ac:dyDescent="0.25">
      <c r="AA127" t="str">
        <v>Verification Activity: Activity - H</v>
      </c>
    </row>
    <row r="128" spans="27:27" ht="15" customHeight="1" x14ac:dyDescent="0.25">
      <c r="AA128" t="str">
        <v>Verification Activity: By - SE</v>
      </c>
    </row>
    <row r="129" spans="27:27" ht="15" customHeight="1" x14ac:dyDescent="0.25">
      <c r="AA129" t="str">
        <v>Downer Signature - H</v>
      </c>
    </row>
    <row r="130" spans="27:27" ht="15" customHeight="1" x14ac:dyDescent="0.25">
      <c r="AA130" t="str">
        <v>Engineer Rep Signature - R</v>
      </c>
    </row>
    <row r="131" spans="27:27" ht="15" customHeight="1" x14ac:dyDescent="0.25">
      <c r="AA131" t="str">
        <v>MSQA - I</v>
      </c>
    </row>
    <row r="132" spans="27:27" ht="15" customHeight="1" x14ac:dyDescent="0.25">
      <c r="AA132" t="str">
        <v>5.12 - Sub base Compaction</v>
      </c>
    </row>
    <row r="133" spans="27:27" ht="15" customHeight="1" x14ac:dyDescent="0.25">
      <c r="AA133" t="str">
        <v>Acceptance/Conformance criteria - Clegg testing of Sub0-base course to achieve CIV 25+</v>
      </c>
    </row>
    <row r="134" spans="27:27" ht="15" customHeight="1" x14ac:dyDescent="0.25">
      <c r="AA134" t="str">
        <v>Standard/Specification - Aurecon Spec 6.1 and GCOR-0042</v>
      </c>
    </row>
    <row r="135" spans="27:27" ht="15" customHeight="1" x14ac:dyDescent="0.25">
      <c r="AA135" t="str">
        <v>Verifying Document - QA sheets</v>
      </c>
    </row>
    <row r="136" spans="27:27" ht="15" customHeight="1" x14ac:dyDescent="0.25">
      <c r="AA136" t="str">
        <v>Frequency - Every 10m for each section of basecourse</v>
      </c>
    </row>
    <row r="137" spans="27:27" ht="15" customHeight="1" x14ac:dyDescent="0.25">
      <c r="AA137" t="str">
        <v>Verification Activity: Activity - H</v>
      </c>
    </row>
    <row r="138" spans="27:27" ht="15" customHeight="1" x14ac:dyDescent="0.25">
      <c r="AA138" t="str">
        <v>Verification Activity: By - SE</v>
      </c>
    </row>
    <row r="139" spans="27:27" ht="15" customHeight="1" x14ac:dyDescent="0.25">
      <c r="AA139" t="str">
        <v>Downer Signature - H</v>
      </c>
    </row>
    <row r="140" spans="27:27" ht="15" customHeight="1" x14ac:dyDescent="0.25">
      <c r="AA140" t="str">
        <v>Engineer Rep Signature - R</v>
      </c>
    </row>
    <row r="141" spans="27:27" ht="15" customHeight="1" x14ac:dyDescent="0.25">
      <c r="AA141" t="str">
        <v>MSQA - R</v>
      </c>
    </row>
    <row r="142" spans="27:27" ht="15" customHeight="1" x14ac:dyDescent="0.25">
      <c r="AA142" t="str">
        <v>6.1 - Construction Record Compilation</v>
      </c>
    </row>
    <row r="143" spans="27:27" ht="15" customHeight="1" x14ac:dyDescent="0.25">
      <c r="AA143" t="str">
        <v>Acceptance/Conformance criteria - Compile construction records for final submission ensuring defects (NCRs) / Snags / missing records are captured or closed out, all tests have been received and passed, and changes / omissions have been noted.</v>
      </c>
    </row>
    <row r="144" spans="27:27" ht="15" customHeight="1" x14ac:dyDescent="0.25">
      <c r="AA144" t="str">
        <v>Standard/Specification - Downer</v>
      </c>
    </row>
    <row r="145" spans="27:27" ht="15" customHeight="1" x14ac:dyDescent="0.25">
      <c r="AA145" t="str">
        <v>Verifying Document - Records</v>
      </c>
    </row>
    <row r="146" spans="27:27" ht="15" customHeight="1" x14ac:dyDescent="0.25">
      <c r="AA146" t="str">
        <v>Frequency - Post construction</v>
      </c>
    </row>
    <row r="147" spans="27:27" ht="15" customHeight="1" x14ac:dyDescent="0.25">
      <c r="AA147" t="str">
        <v>Verification Activity: Activity - H</v>
      </c>
    </row>
    <row r="148" spans="27:27" ht="15" customHeight="1" x14ac:dyDescent="0.25">
      <c r="AA148" t="str">
        <v>Verification Activity: By - ENG</v>
      </c>
    </row>
    <row r="149" spans="27:27" ht="15" customHeight="1" x14ac:dyDescent="0.25">
      <c r="AA149" t="str">
        <v>Downer Signature - H</v>
      </c>
    </row>
    <row r="150" spans="27:27" ht="15" customHeight="1" x14ac:dyDescent="0.25">
      <c r="AA150" t="str">
        <v>Engineer Rep Signature - H</v>
      </c>
    </row>
    <row r="151" spans="27:27" ht="15" customHeight="1" x14ac:dyDescent="0.25">
      <c r="AA151" t="str">
        <v>MSQA - R</v>
      </c>
    </row>
    <row r="152" spans="27:27" ht="15" customHeight="1" x14ac:dyDescent="0.25">
      <c r="AA152" t="str">
        <v>6.2 - Survey Record</v>
      </c>
    </row>
    <row r="153" spans="27:27" ht="15" customHeight="1" x14ac:dyDescent="0.25">
      <c r="AA153" t="str">
        <v>Acceptance/Conformance criteria - Installation of works under contract completed compliant in accordance with all relevant regulations, COP and standards</v>
      </c>
    </row>
    <row r="154" spans="27:27" ht="15" customHeight="1" x14ac:dyDescent="0.25">
      <c r="AA154" t="str">
        <v>Standard/Specification - Design Specification /
Downer</v>
      </c>
    </row>
    <row r="155" spans="27:27" ht="15" customHeight="1" x14ac:dyDescent="0.25">
      <c r="AA155" t="str">
        <v>Verifying Document - QA Checksheet 
Redlines</v>
      </c>
    </row>
    <row r="156" spans="27:27" ht="15" customHeight="1" x14ac:dyDescent="0.25">
      <c r="AA156" t="str">
        <v>Frequency - Post Construction</v>
      </c>
    </row>
    <row r="157" spans="27:27" ht="15" customHeight="1" x14ac:dyDescent="0.25">
      <c r="AA157" t="str">
        <v>Verification Activity: Activity - H</v>
      </c>
    </row>
    <row r="158" spans="27:27" ht="15" customHeight="1" x14ac:dyDescent="0.25">
      <c r="AA158" t="str">
        <v>Verification Activity: By - ENG</v>
      </c>
    </row>
    <row r="159" spans="27:27" ht="15" customHeight="1" x14ac:dyDescent="0.25">
      <c r="AA159" t="str">
        <v>Downer Signature - H</v>
      </c>
    </row>
    <row r="160" spans="27:27" ht="15" customHeight="1" x14ac:dyDescent="0.25">
      <c r="AA160" t="str">
        <v>Engineer Rep Signature - H</v>
      </c>
    </row>
    <row r="161" spans="27:27" ht="15" customHeight="1" x14ac:dyDescent="0.25">
      <c r="AA161" t="str">
        <v>MSQA - R</v>
      </c>
    </row>
    <row r="162" spans="27:27" ht="15" customHeight="1" x14ac:dyDescent="0.25">
      <c r="AA162" t="str">
        <v>6.3 - Redline Drawings</v>
      </c>
    </row>
    <row r="163" spans="27:27" ht="15" customHeight="1" x14ac:dyDescent="0.25">
      <c r="AA163" t="str">
        <v>Acceptance/Conformance criteria - Ensure all items have been installed create a Redline Drawings for Asbuilt creation noting all changes with RFI numbers and departures in red pen</v>
      </c>
    </row>
    <row r="164" spans="27:27" ht="15" customHeight="1" x14ac:dyDescent="0.25">
      <c r="AA164" t="str">
        <v>Standard/Specification - Downer</v>
      </c>
    </row>
    <row r="165" spans="27:27" ht="15" customHeight="1" x14ac:dyDescent="0.25">
      <c r="AA165" t="str">
        <v>Verifying Document - Redlines</v>
      </c>
    </row>
    <row r="166" spans="27:27" ht="15" customHeight="1" x14ac:dyDescent="0.25">
      <c r="AA166" t="str">
        <v>Frequency - Post Construction</v>
      </c>
    </row>
    <row r="167" spans="27:27" ht="15" customHeight="1" x14ac:dyDescent="0.25">
      <c r="AA167" t="str">
        <v>Verification Activity: Activity - H</v>
      </c>
    </row>
    <row r="168" spans="27:27" ht="15" customHeight="1" x14ac:dyDescent="0.25">
      <c r="AA168" t="str">
        <v>Verification Activity: By - ENG</v>
      </c>
    </row>
    <row r="169" spans="27:27" ht="15" customHeight="1" x14ac:dyDescent="0.25">
      <c r="AA169" t="str">
        <v>Downer Signature - H</v>
      </c>
    </row>
    <row r="170" spans="27:27" ht="15" customHeight="1" x14ac:dyDescent="0.25">
      <c r="AA170" t="str">
        <v>Engineer Rep Signature - H</v>
      </c>
    </row>
    <row r="171" spans="27:27" ht="15" customHeight="1" x14ac:dyDescent="0.25">
      <c r="AA171" t="str">
        <v>MSQA - R</v>
      </c>
    </row>
    <row r="172" spans="27:27" ht="15" customHeight="1" x14ac:dyDescent="0.25">
      <c r="AA172" t="str">
        <v>6.4 - Defect, Snag and Punch List</v>
      </c>
    </row>
    <row r="173" spans="27:27" ht="15" customHeight="1" x14ac:dyDescent="0.25">
      <c r="AA173" t="str">
        <v>Acceptance/Conformance criteria - Update the project defects, snag and 
punch list register</v>
      </c>
    </row>
    <row r="174" spans="27:27" ht="15" customHeight="1" x14ac:dyDescent="0.25">
      <c r="AA174" t="str">
        <v>Standard/Specification - Downer</v>
      </c>
    </row>
    <row r="175" spans="27:27" ht="15" customHeight="1" x14ac:dyDescent="0.25">
      <c r="AA175" t="str">
        <v>Verifying Document - Redlines</v>
      </c>
    </row>
    <row r="176" spans="27:27" ht="15" customHeight="1" x14ac:dyDescent="0.25">
      <c r="AA176" t="str">
        <v>Frequency - Post Construction</v>
      </c>
    </row>
    <row r="177" spans="27:27" ht="15" customHeight="1" x14ac:dyDescent="0.25">
      <c r="AA177" t="str">
        <v>Verification Activity: Activity - H</v>
      </c>
    </row>
    <row r="178" spans="27:27" ht="15" customHeight="1" x14ac:dyDescent="0.25">
      <c r="AA178" t="str">
        <v>Verification Activity: By - ENG</v>
      </c>
    </row>
    <row r="179" spans="27:27" ht="15" customHeight="1" x14ac:dyDescent="0.25">
      <c r="AA179" t="str">
        <v>Downer Signature - H</v>
      </c>
    </row>
    <row r="180" spans="27:27" ht="15" customHeight="1" x14ac:dyDescent="0.25">
      <c r="AA180" t="str">
        <v>Engineer Rep Signature - H</v>
      </c>
    </row>
    <row r="181" spans="27:27" ht="15" customHeight="1" x14ac:dyDescent="0.25">
      <c r="AA181" t="str">
        <v>MSQA - 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2024-09-09T07:24:09Z</dcterms:modified>
</cp:coreProperties>
</file>