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William\Desktop\CONQA\_Git\CONQA\Downer - CCA Waikoto\37108\"/>
    </mc:Choice>
  </mc:AlternateContent>
  <xr:revisionPtr revIDLastSave="0" documentId="13_ncr:1_{D5477A0E-1AB4-4799-9843-BB323D976599}" xr6:coauthVersionLast="47" xr6:coauthVersionMax="47" xr10:uidLastSave="{00000000-0000-0000-0000-000000000000}"/>
  <bookViews>
    <workbookView xWindow="540" yWindow="330" windowWidth="26775" windowHeight="19650" xr2:uid="{00000000-000D-0000-FFFF-FFFF00000000}"/>
  </bookViews>
  <sheets>
    <sheet name="SAC Rehab ITP" sheetId="8" r:id="rId1"/>
    <sheet name="Sheet2" sheetId="9" r:id="rId2"/>
    <sheet name="Full ITP" sheetId="6" state="hidden" r:id="rId3"/>
    <sheet name="Sheet1" sheetId="7" r:id="rId4"/>
  </sheets>
  <externalReferences>
    <externalReference r:id="rId5"/>
  </externalReferences>
  <definedNames>
    <definedName name="_xlnm.Print_Area" localSheetId="2">'Full ITP'!$B$1:$N$32</definedName>
    <definedName name="_xlnm.Print_Area" localSheetId="0">'SAC Rehab ITP'!$A$1:$N$47</definedName>
    <definedName name="_xlnm.Print_Titles" localSheetId="2">'Full ITP'!$1:$3</definedName>
    <definedName name="_xlnm.Print_Titles" localSheetId="0">'SAC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3" i="8" l="1"/>
  <c r="I43" i="8"/>
  <c r="J44" i="8"/>
  <c r="I44" i="8"/>
  <c r="L23" i="8"/>
  <c r="I25" i="8"/>
  <c r="I23" i="8"/>
  <c r="I24" i="8"/>
  <c r="I26" i="8"/>
  <c r="I19" i="8"/>
  <c r="D19" i="7"/>
  <c r="D20" i="7"/>
  <c r="D21" i="7"/>
  <c r="D22" i="7"/>
  <c r="D23" i="7"/>
  <c r="D24" i="7"/>
  <c r="D25" i="7"/>
  <c r="D26" i="7"/>
  <c r="D27" i="7"/>
  <c r="C28" i="7"/>
  <c r="C29" i="7"/>
  <c r="C30" i="7"/>
  <c r="C31" i="7"/>
  <c r="C32" i="7"/>
  <c r="C33" i="7"/>
  <c r="E33" i="7"/>
  <c r="C34" i="7"/>
  <c r="E34" i="7"/>
  <c r="C35" i="7"/>
  <c r="E35" i="7"/>
  <c r="C36" i="7"/>
  <c r="E36" i="7"/>
  <c r="C37" i="7"/>
  <c r="E37" i="7"/>
  <c r="J18" i="8"/>
</calcChain>
</file>

<file path=xl/sharedStrings.xml><?xml version="1.0" encoding="utf-8"?>
<sst xmlns="http://schemas.openxmlformats.org/spreadsheetml/2006/main" count="705" uniqueCount="320">
  <si>
    <t>Site Name</t>
  </si>
  <si>
    <t xml:space="preserve">Ford Street </t>
  </si>
  <si>
    <t>Development Date:01/08/2024</t>
  </si>
  <si>
    <t>Carriageway width (m)</t>
  </si>
  <si>
    <t>Target CBR value for subgrade</t>
  </si>
  <si>
    <t>Role</t>
  </si>
  <si>
    <t>Name</t>
  </si>
  <si>
    <t>Acronym</t>
  </si>
  <si>
    <t>Surfacing Type</t>
  </si>
  <si>
    <t>Chipseal</t>
  </si>
  <si>
    <t>Scala - Minimum blows per 100mm</t>
  </si>
  <si>
    <t>Foreman</t>
  </si>
  <si>
    <t>FM</t>
  </si>
  <si>
    <t>Kerb and Channel</t>
  </si>
  <si>
    <t>No</t>
  </si>
  <si>
    <t>Scala - Minimum blows per 300mm</t>
  </si>
  <si>
    <t>Quality Technician</t>
  </si>
  <si>
    <t>QA</t>
  </si>
  <si>
    <t>ESA (Million ESA)</t>
  </si>
  <si>
    <t>`</t>
  </si>
  <si>
    <t>Clegg - Minimum CIV value</t>
  </si>
  <si>
    <t>&gt;35</t>
  </si>
  <si>
    <t>Site Engineer</t>
  </si>
  <si>
    <t>SE</t>
  </si>
  <si>
    <t>From design report</t>
  </si>
  <si>
    <t>Material used for Subbase</t>
  </si>
  <si>
    <t>WAP65</t>
  </si>
  <si>
    <t>Site Supervisor</t>
  </si>
  <si>
    <t>SS</t>
  </si>
  <si>
    <t>Does design align with RITs standards</t>
  </si>
  <si>
    <t>Target MDD value for subbase</t>
  </si>
  <si>
    <t>Project Engineer</t>
  </si>
  <si>
    <t>PE</t>
  </si>
  <si>
    <t>Theoretical max deflection on Basecourse (mm)</t>
  </si>
  <si>
    <t>Material used for Basecourse</t>
  </si>
  <si>
    <t>EME2</t>
  </si>
  <si>
    <t>Project Manager</t>
  </si>
  <si>
    <t>PM</t>
  </si>
  <si>
    <t>Target MDD value for basecourse</t>
  </si>
  <si>
    <t>Engineers Representative</t>
  </si>
  <si>
    <t>ER</t>
  </si>
  <si>
    <t xml:space="preserve">STRUCTURAL REHAB INSPECTION TESTING PLAN </t>
  </si>
  <si>
    <t>Item No</t>
  </si>
  <si>
    <t>Material Type</t>
  </si>
  <si>
    <t>Typical Use</t>
  </si>
  <si>
    <t>Item ID</t>
  </si>
  <si>
    <t>Lab, PQE or Field, SE</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</si>
  <si>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</si>
  <si>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</si>
  <si>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</si>
  <si>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</si>
  <si>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</si>
  <si>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</si>
  <si>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</si>
  <si>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</si>
  <si>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</si>
  <si>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</si>
  <si>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</si>
  <si>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r>
      <t xml:space="preserve">Scala Penetrometer
</t>
    </r>
    <r>
      <rPr>
        <i/>
        <sz val="14"/>
        <rFont val="Calibri"/>
        <family val="2"/>
      </rPr>
      <t>Cohesive soils only</t>
    </r>
  </si>
  <si>
    <t>RITS Table 3-20</t>
  </si>
  <si>
    <t>NZS 4402.6.5.2:1988</t>
  </si>
  <si>
    <t>1m inside of edge of seal and along centerline, Both lanes, at 10m spacing 
Minimum of 10 tests and/or at a frequency of 2 test per 10m chainage, whichever qty is greater</t>
  </si>
  <si>
    <t>Test Record</t>
  </si>
  <si>
    <t xml:space="preserve">QA / SE </t>
  </si>
  <si>
    <t>Surface Level, Shape, and crossfall</t>
  </si>
  <si>
    <t>RITS Table 3.24</t>
  </si>
  <si>
    <t>TNZ B/02:2005 Section 5 Fig 1</t>
  </si>
  <si>
    <t>+0mm/-30m from design or nominated level
No more than 15mm deviation from a 3m straight edge</t>
  </si>
  <si>
    <t>Survey record</t>
  </si>
  <si>
    <t>Geogrid and Geofabric (cloth) installation</t>
  </si>
  <si>
    <t>ISO:G 032 Version 2</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</si>
  <si>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</si>
  <si>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</si>
  <si>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</si>
  <si>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</si>
  <si>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</si>
  <si>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</si>
  <si>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</si>
  <si>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</si>
  <si>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PQE Approval
All testing record &amp; reviewed as comliant.
Available Documents:
Test records
Survey records
Hold Point Records</t>
  </si>
  <si>
    <t>Hold Point</t>
  </si>
  <si>
    <t xml:space="preserve">
Subbase 
</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</si>
  <si>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</si>
  <si>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</si>
  <si>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</si>
  <si>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</si>
  <si>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</si>
  <si>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</si>
  <si>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</si>
  <si>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</si>
  <si>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t>RITS Table 3-21</t>
  </si>
  <si>
    <t>RITS 3.8.3.3
ASTM D5874-16</t>
  </si>
  <si>
    <t>CIV ≥ 35</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</si>
  <si>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</si>
  <si>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</si>
  <si>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</si>
  <si>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</si>
  <si>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</si>
  <si>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Membrane</t>
  </si>
  <si>
    <t>Seal Design</t>
  </si>
  <si>
    <t>INSERT SEAL DESIGN</t>
  </si>
  <si>
    <t>TNZ M/1 Table 1 Tests</t>
  </si>
  <si>
    <t>Prior to sealing commencing 
(Minimum 1 week prior to application)</t>
  </si>
  <si>
    <t>Meets project requirements</t>
  </si>
  <si>
    <t>Bitumen Sprayer</t>
  </si>
  <si>
    <t xml:space="preserve">TNZ P3 </t>
  </si>
  <si>
    <t>Certification provided</t>
  </si>
  <si>
    <t>Prior to starting</t>
  </si>
  <si>
    <t>Current E/2 Certificate</t>
  </si>
  <si>
    <t>Certificate Sheet</t>
  </si>
  <si>
    <t xml:space="preserve">Insert Material Testing </t>
  </si>
  <si>
    <t>Preseal Inspection</t>
  </si>
  <si>
    <t>100% of Surface
Prior to sealing of surface</t>
  </si>
  <si>
    <t>All loose aggregate, dirt, dust, silt and deleterious matter has been removed.</t>
  </si>
  <si>
    <t xml:space="preserve">GO/NO GO Survey </t>
  </si>
  <si>
    <t>Downers processes</t>
  </si>
  <si>
    <t>Downer survey sealing GO/NO GO,Road science Zeus app &amp; Downer Iris app</t>
  </si>
  <si>
    <t xml:space="preserve">Prior to sealing on each site </t>
  </si>
  <si>
    <t xml:space="preserve">Pass on GO/NO GO ,Marginal &amp; discussion with contract Manager or Written approval from Rehab manager </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</si>
  <si>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</si>
  <si>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</si>
  <si>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</si>
  <si>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</si>
  <si>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</si>
  <si>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</si>
  <si>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Post Seal Inspection</t>
  </si>
  <si>
    <t xml:space="preserve"> 
TNZ P3: 1995</t>
  </si>
  <si>
    <t>Engineers Inspection</t>
  </si>
  <si>
    <t>After sealing</t>
  </si>
  <si>
    <t>The chip is embedded, uniformily placed and chipseal is fit for purpose</t>
  </si>
  <si>
    <t>Witness Point</t>
  </si>
  <si>
    <t xml:space="preserve">EME2 Mix
NZTA M32:2021
</t>
  </si>
  <si>
    <t>Insert Asphalt Design &amp; Material Records
NZTA -M32 Specification for high modulus asphalt EME 2)</t>
  </si>
  <si>
    <t>Approved Treatment Design</t>
  </si>
  <si>
    <t>Prior to paving works commencing</t>
  </si>
  <si>
    <t>Treatment Design validation</t>
  </si>
  <si>
    <t>Production Testing and Cores</t>
  </si>
  <si>
    <t>Lab</t>
  </si>
  <si>
    <t>In-situ mat density calibration cores</t>
  </si>
  <si>
    <t>NZTA M32: 2021, 9.8.1</t>
  </si>
  <si>
    <t>ASTM D5361</t>
  </si>
  <si>
    <t>1 test per 300m² per layer (Min 8 / Construction lot)
1 test per 100m per layer length (min 3 / Construction lot)</t>
  </si>
  <si>
    <t xml:space="preserve"> Characteristic value - mix design air void +3% -2% </t>
  </si>
  <si>
    <t>Grading (Particle Size Distribution)</t>
  </si>
  <si>
    <t>NZTA M32: 2021, 5.3</t>
  </si>
  <si>
    <t xml:space="preserve">   NZS 4407:2015 test 3.8</t>
  </si>
  <si>
    <t>One test per 200 tonnes of production</t>
  </si>
  <si>
    <t>Tolerance from nominated JMF grading as per 
NZTA M32: 2021, Table 5.3</t>
  </si>
  <si>
    <t>Test record</t>
  </si>
  <si>
    <t xml:space="preserve">Binder content </t>
  </si>
  <si>
    <t>ASTM D2172</t>
  </si>
  <si>
    <t xml:space="preserve">Tolerance on JMF
Individual ±0.5 
Rolling Average of 3  ±0.3% </t>
  </si>
  <si>
    <t>Maximum Theoratical Specific Gravity</t>
  </si>
  <si>
    <t>ASTM D3203-22</t>
  </si>
  <si>
    <t>As specified for each mix type</t>
  </si>
  <si>
    <t>Air Voids</t>
  </si>
  <si>
    <t>ASTM D2041</t>
  </si>
  <si>
    <t>One test per 600 tonnes of production</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</si>
  <si>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</si>
  <si>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</si>
  <si>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</si>
  <si>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</si>
  <si>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</si>
  <si>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</si>
  <si>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</si>
  <si>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</si>
  <si>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M32: 2021, 9.8 Table 9.2</t>
  </si>
  <si>
    <t>ASTM D2950
ASTM D5361</t>
  </si>
  <si>
    <t>Mat: Mean air voids JMF +3,-2
Join: Mean air voids JMF +5,-2</t>
  </si>
  <si>
    <t>Surface Level- Stringline checks for validation</t>
  </si>
  <si>
    <t>NZTA M32:2021 10.2 and 10.3
Downer Procedures</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</si>
  <si>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</si>
  <si>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</si>
  <si>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</si>
  <si>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</si>
  <si>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</si>
  <si>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First Coat Seal</t>
  </si>
  <si>
    <t>Degree of Saturaton</t>
  </si>
  <si>
    <t>1 set of 5 per 1000m² - then 1 per 200m²</t>
  </si>
  <si>
    <t>&lt; 80 %
Completed Max 48hrs before sealing</t>
  </si>
  <si>
    <t>Road temp</t>
  </si>
  <si>
    <t>TNZ P3:1995.18</t>
  </si>
  <si>
    <t>Temperature recorded on site prior to sealing commencing</t>
  </si>
  <si>
    <t>Once per day of sealing prior to sealing commencing</t>
  </si>
  <si>
    <t>Air temp &gt;10°C</t>
  </si>
  <si>
    <t>Spray sheet</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</si>
  <si>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</si>
  <si>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</si>
  <si>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</si>
  <si>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</si>
  <si>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</si>
  <si>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</si>
  <si>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</si>
  <si>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</si>
  <si>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</si>
  <si>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</si>
  <si>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</si>
  <si>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</si>
  <si>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</si>
  <si>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</si>
  <si>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</si>
  <si>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</si>
  <si>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</si>
  <si>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</si>
  <si>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Site Safety Audit</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</si>
  <si>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</si>
  <si>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</si>
  <si>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</si>
  <si>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</si>
  <si>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</si>
  <si>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</si>
  <si>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</si>
  <si>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</si>
  <si>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</si>
  <si>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site engineer / Project Engineer/PQE</t>
  </si>
  <si>
    <t>5 points every 10 m</t>
  </si>
  <si>
    <t>Tolerence -30 to 0 mm</t>
  </si>
  <si>
    <t>Tenser Triaxial Geogrid and Geofabric (cloth) installation</t>
  </si>
  <si>
    <t>Tensar construction sequence CS_TriAx/30.04.08</t>
  </si>
  <si>
    <t>Maintain minimum 300mm overlap between each roll on longitudinal and transverse joints. Geogrid and Geofabric shall be neatly installed without creases or folds.</t>
  </si>
  <si>
    <t>For full length pavement.</t>
  </si>
  <si>
    <t xml:space="preserve">
sub base testing 
</t>
  </si>
  <si>
    <t>PQE</t>
  </si>
  <si>
    <t xml:space="preserve"> Lab</t>
  </si>
  <si>
    <t>1 test per 5,000m²</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</si>
  <si>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</si>
  <si>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</si>
  <si>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</si>
  <si>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</si>
  <si>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</si>
  <si>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</si>
  <si>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</si>
  <si>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</si>
  <si>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</si>
  <si>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</si>
  <si>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</si>
  <si>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</si>
  <si>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</si>
  <si>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</si>
  <si>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</si>
  <si>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</si>
  <si>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</si>
  <si>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</si>
  <si>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</si>
  <si>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</si>
  <si>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</si>
  <si>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</si>
  <si>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</si>
  <si>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</si>
  <si>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</si>
  <si>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</si>
  <si>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</si>
  <si>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Cement application Mat test</t>
  </si>
  <si>
    <t>TNZ B/5:2008</t>
  </si>
  <si>
    <t>1 test per 400m²
(minimum 2 per run)</t>
  </si>
  <si>
    <t>±0.50kg/m² of specified rate</t>
  </si>
  <si>
    <t>Stabilisation QA sheet</t>
  </si>
  <si>
    <t>Stabilisation Depth</t>
  </si>
  <si>
    <t>1 test hole every 50m
staggered between left-and right-hand edges of the run</t>
  </si>
  <si>
    <t>Visual check to confirm that cement has been mixed to the correct depth, and as near as possible to full depth without mixing into the previous layer</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</si>
  <si>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</si>
  <si>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</si>
  <si>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</si>
  <si>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</si>
  <si>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</si>
  <si>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</si>
  <si>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</si>
  <si>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</si>
  <si>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</si>
  <si>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</si>
  <si>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</si>
  <si>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</si>
  <si>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</si>
  <si>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</si>
  <si>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</si>
  <si>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</si>
  <si>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</si>
  <si>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</si>
  <si>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</si>
  <si>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</si>
  <si>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</si>
  <si>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</si>
  <si>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</si>
  <si>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</si>
  <si>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</si>
  <si>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</si>
  <si>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</si>
  <si>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</si>
  <si>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Yes</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</si>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</sst>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name val="Arial"/>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b/>
      <sz val="18"/>
      <name val="Arial"/>
      <family val="2"/>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sz val="11"/>
      <color rgb="FF9C5700"/>
      <name val="Calibri"/>
      <family val="2"/>
      <scheme val="minor"/>
    </font>
    <font>
      <sz val="14"/>
      <color rgb="FF000000"/>
      <name val="Calibri"/>
      <family val="2"/>
      <scheme val="minor"/>
    </font>
    <font>
      <sz val="14"/>
      <color rgb="FF9C5700"/>
      <name val="Calibri"/>
      <family val="2"/>
      <scheme val="minor"/>
    </font>
  </fonts>
  <fills count="21">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FF00"/>
        <bgColor indexed="64"/>
      </patternFill>
    </fill>
  </fills>
  <borders count="147">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style="medium">
        <color rgb="FFFF0000"/>
      </left>
      <right/>
      <top style="thin">
        <color rgb="FFC00000"/>
      </top>
      <bottom style="medium">
        <color rgb="FFFF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top style="thin">
        <color rgb="FFC00000"/>
      </top>
      <bottom style="medium">
        <color rgb="FFFF0000"/>
      </bottom>
      <diagonal/>
    </border>
    <border>
      <left/>
      <right style="medium">
        <color rgb="FFFF0000"/>
      </right>
      <top style="medium">
        <color rgb="FFFF0000"/>
      </top>
      <bottom style="thin">
        <color rgb="FFC00000"/>
      </bottom>
      <diagonal/>
    </border>
    <border>
      <left style="medium">
        <color rgb="FFFF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right/>
      <top style="medium">
        <color rgb="FFFF0000"/>
      </top>
      <bottom/>
      <diagonal/>
    </border>
    <border>
      <left style="medium">
        <color rgb="FFFF0000"/>
      </left>
      <right style="thin">
        <color rgb="FFC00000"/>
      </right>
      <top style="medium">
        <color rgb="FFFF0000"/>
      </top>
      <bottom/>
      <diagonal/>
    </border>
    <border>
      <left style="thin">
        <color rgb="FFC00000"/>
      </left>
      <right style="thin">
        <color rgb="FFC00000"/>
      </right>
      <top style="medium">
        <color rgb="FFFF0000"/>
      </top>
      <bottom/>
      <diagonal/>
    </border>
    <border>
      <left style="thin">
        <color rgb="FFC0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thin">
        <color rgb="FFC00000"/>
      </right>
      <top/>
      <bottom/>
      <diagonal/>
    </border>
    <border>
      <left style="thin">
        <color rgb="FFC00000"/>
      </left>
      <right style="medium">
        <color rgb="FFFF0000"/>
      </right>
      <top/>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FF0000"/>
      </right>
      <top style="thin">
        <color rgb="FF0070C0"/>
      </top>
      <bottom style="thin">
        <color rgb="FF0070C0"/>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style="thin">
        <color rgb="FFC00000"/>
      </left>
      <right/>
      <top style="medium">
        <color rgb="FFFF0000"/>
      </top>
      <bottom style="thin">
        <color rgb="FFC00000"/>
      </bottom>
      <diagonal/>
    </border>
    <border>
      <left style="thin">
        <color rgb="FFC00000"/>
      </left>
      <right/>
      <top/>
      <bottom/>
      <diagonal/>
    </border>
    <border>
      <left style="thin">
        <color rgb="FFC00000"/>
      </left>
      <right/>
      <top style="thin">
        <color rgb="FFC00000"/>
      </top>
      <bottom style="medium">
        <color rgb="FFFF0000"/>
      </bottom>
      <diagonal/>
    </border>
  </borders>
  <cellStyleXfs count="6">
    <xf numFmtId="0" fontId="0" fillId="0" borderId="0"/>
    <xf numFmtId="0" fontId="11" fillId="9" borderId="0" applyNumberFormat="0" applyBorder="0" applyAlignment="0" applyProtection="0"/>
    <xf numFmtId="0" fontId="30" fillId="16" borderId="121" applyNumberFormat="0" applyAlignment="0" applyProtection="0"/>
    <xf numFmtId="0" fontId="31" fillId="17" borderId="121" applyNumberFormat="0" applyAlignment="0" applyProtection="0"/>
    <xf numFmtId="0" fontId="32" fillId="18" borderId="122" applyNumberFormat="0" applyAlignment="0" applyProtection="0"/>
    <xf numFmtId="0" fontId="36" fillId="19" borderId="0" applyNumberFormat="0" applyBorder="0" applyAlignment="0" applyProtection="0"/>
  </cellStyleXfs>
  <cellXfs count="371">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2" xfId="0" applyBorder="1"/>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13" fillId="0" borderId="2" xfId="0" applyFont="1" applyBorder="1"/>
    <xf numFmtId="0" fontId="13" fillId="0" borderId="0" xfId="0" applyFont="1"/>
    <xf numFmtId="0" fontId="0" fillId="0" borderId="68" xfId="0" applyBorder="1"/>
    <xf numFmtId="0" fontId="0" fillId="0" borderId="69" xfId="0" applyBorder="1"/>
    <xf numFmtId="0" fontId="13" fillId="0" borderId="2" xfId="1" applyFont="1" applyFill="1" applyBorder="1" applyAlignment="1">
      <alignment horizontal="center" vertical="center" wrapText="1"/>
    </xf>
    <xf numFmtId="0" fontId="2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16" fillId="0" borderId="72" xfId="0" applyFont="1" applyBorder="1" applyAlignment="1">
      <alignment horizontal="center" vertical="center" wrapText="1"/>
    </xf>
    <xf numFmtId="0" fontId="13" fillId="0" borderId="72" xfId="0" applyFont="1" applyBorder="1" applyAlignment="1">
      <alignment horizontal="center" vertical="center" wrapText="1"/>
    </xf>
    <xf numFmtId="0" fontId="13" fillId="0" borderId="75" xfId="0" applyFont="1" applyBorder="1" applyAlignment="1">
      <alignment horizontal="center" vertical="center" wrapText="1"/>
    </xf>
    <xf numFmtId="0" fontId="16" fillId="0" borderId="77" xfId="0" applyFont="1" applyBorder="1" applyAlignment="1">
      <alignment horizontal="center" vertical="center" wrapText="1"/>
    </xf>
    <xf numFmtId="2" fontId="14" fillId="0" borderId="84" xfId="0" applyNumberFormat="1" applyFont="1" applyBorder="1" applyAlignment="1">
      <alignment horizontal="center" vertical="center" wrapText="1"/>
    </xf>
    <xf numFmtId="2" fontId="20" fillId="0" borderId="84" xfId="0" applyNumberFormat="1" applyFont="1" applyBorder="1" applyAlignment="1">
      <alignment horizontal="center" vertical="center" wrapText="1"/>
    </xf>
    <xf numFmtId="2" fontId="16" fillId="0" borderId="84" xfId="0" applyNumberFormat="1" applyFont="1" applyBorder="1" applyAlignment="1">
      <alignment horizontal="center" vertical="center" wrapText="1"/>
    </xf>
    <xf numFmtId="0" fontId="16" fillId="0" borderId="84" xfId="0" applyFont="1" applyBorder="1" applyAlignment="1">
      <alignment horizontal="center" vertical="center" wrapText="1"/>
    </xf>
    <xf numFmtId="0" fontId="16" fillId="0" borderId="85" xfId="0" applyFont="1" applyBorder="1" applyAlignment="1">
      <alignment horizontal="center" vertical="center" wrapText="1"/>
    </xf>
    <xf numFmtId="0" fontId="15" fillId="10" borderId="82" xfId="0" applyFont="1" applyFill="1" applyBorder="1" applyAlignment="1">
      <alignment horizontal="center" vertical="center" wrapText="1"/>
    </xf>
    <xf numFmtId="0" fontId="15" fillId="10" borderId="84" xfId="0" applyFont="1" applyFill="1" applyBorder="1" applyAlignment="1">
      <alignment horizontal="center" vertical="center" wrapText="1"/>
    </xf>
    <xf numFmtId="0" fontId="16" fillId="0" borderId="71" xfId="0" applyFont="1" applyBorder="1" applyAlignment="1">
      <alignment horizontal="center" vertical="center" wrapText="1"/>
    </xf>
    <xf numFmtId="0" fontId="17" fillId="0" borderId="73" xfId="0" quotePrefix="1" applyFont="1" applyBorder="1" applyAlignment="1">
      <alignment horizontal="center" vertical="center" wrapText="1"/>
    </xf>
    <xf numFmtId="0" fontId="16" fillId="0" borderId="74" xfId="0" applyFont="1" applyBorder="1" applyAlignment="1">
      <alignment horizontal="center" vertical="center" wrapText="1"/>
    </xf>
    <xf numFmtId="0" fontId="17" fillId="0" borderId="75" xfId="0" quotePrefix="1" applyFont="1" applyBorder="1" applyAlignment="1">
      <alignment horizontal="center" vertical="center" wrapText="1"/>
    </xf>
    <xf numFmtId="0" fontId="16" fillId="0" borderId="76" xfId="0" applyFont="1" applyBorder="1" applyAlignment="1">
      <alignment horizontal="center" vertical="center" wrapText="1"/>
    </xf>
    <xf numFmtId="0" fontId="17" fillId="0" borderId="93" xfId="0" applyFont="1" applyBorder="1" applyAlignment="1">
      <alignment horizontal="center" vertical="center" wrapText="1"/>
    </xf>
    <xf numFmtId="0" fontId="17" fillId="0" borderId="75" xfId="0" applyFont="1" applyBorder="1" applyAlignment="1">
      <alignment horizontal="center" vertical="center" wrapText="1"/>
    </xf>
    <xf numFmtId="0" fontId="17" fillId="0" borderId="74" xfId="0" applyFont="1" applyBorder="1" applyAlignment="1">
      <alignment horizontal="center" vertical="center" wrapText="1"/>
    </xf>
    <xf numFmtId="0" fontId="16" fillId="0" borderId="75" xfId="0" applyFont="1" applyBorder="1" applyAlignment="1">
      <alignment horizontal="center" vertical="center" wrapText="1"/>
    </xf>
    <xf numFmtId="0" fontId="21" fillId="0" borderId="74" xfId="0" applyFont="1" applyBorder="1" applyAlignment="1">
      <alignment horizontal="center" vertical="center" wrapText="1"/>
    </xf>
    <xf numFmtId="0" fontId="21" fillId="0" borderId="75" xfId="0" applyFont="1" applyBorder="1" applyAlignment="1">
      <alignment horizontal="center" vertical="center" wrapText="1"/>
    </xf>
    <xf numFmtId="0" fontId="13" fillId="0" borderId="74" xfId="0" applyFont="1" applyBorder="1" applyAlignment="1">
      <alignment horizontal="center" vertical="center" wrapText="1"/>
    </xf>
    <xf numFmtId="0" fontId="20" fillId="0" borderId="74" xfId="0" applyFont="1" applyBorder="1" applyAlignment="1">
      <alignment horizontal="center" vertical="center" wrapText="1"/>
    </xf>
    <xf numFmtId="0" fontId="20" fillId="0" borderId="75" xfId="0" applyFont="1" applyBorder="1" applyAlignment="1">
      <alignment horizontal="center" vertical="center" wrapText="1"/>
    </xf>
    <xf numFmtId="0" fontId="16" fillId="0" borderId="90" xfId="0" applyFont="1" applyBorder="1" applyAlignment="1">
      <alignment horizontal="center" vertical="center" wrapText="1"/>
    </xf>
    <xf numFmtId="0" fontId="16" fillId="0" borderId="78"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86" xfId="0" applyFont="1" applyBorder="1" applyAlignment="1">
      <alignment horizontal="center" vertical="center" wrapText="1"/>
    </xf>
    <xf numFmtId="0" fontId="17" fillId="0" borderId="84" xfId="0" applyFont="1" applyBorder="1" applyAlignment="1">
      <alignment horizontal="center" vertical="center" wrapText="1"/>
    </xf>
    <xf numFmtId="0" fontId="21" fillId="0" borderId="84" xfId="0" applyFont="1" applyBorder="1" applyAlignment="1">
      <alignment horizontal="center" vertical="center" wrapText="1"/>
    </xf>
    <xf numFmtId="0" fontId="20" fillId="0" borderId="84" xfId="0" applyFont="1" applyBorder="1" applyAlignment="1">
      <alignment horizontal="center" vertical="center" wrapText="1"/>
    </xf>
    <xf numFmtId="0" fontId="13" fillId="12" borderId="84" xfId="0" applyFont="1" applyFill="1" applyBorder="1" applyAlignment="1">
      <alignment horizontal="center" vertical="center" wrapText="1"/>
    </xf>
    <xf numFmtId="0" fontId="20" fillId="12" borderId="84" xfId="0" applyFont="1" applyFill="1" applyBorder="1" applyAlignment="1">
      <alignment horizontal="center" vertical="center" wrapText="1"/>
    </xf>
    <xf numFmtId="0" fontId="8" fillId="3" borderId="76"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8" fillId="3" borderId="78" xfId="0" applyFont="1" applyFill="1" applyBorder="1" applyAlignment="1">
      <alignment horizontal="center" vertical="center" wrapText="1"/>
    </xf>
    <xf numFmtId="2" fontId="20" fillId="0" borderId="86" xfId="0" applyNumberFormat="1" applyFont="1" applyBorder="1" applyAlignment="1">
      <alignment horizontal="center" vertical="center" wrapText="1"/>
    </xf>
    <xf numFmtId="0" fontId="21" fillId="0" borderId="92" xfId="0" applyFont="1" applyBorder="1" applyAlignment="1">
      <alignment horizontal="center" vertical="center" wrapText="1"/>
    </xf>
    <xf numFmtId="0" fontId="22"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93" xfId="0" applyFont="1" applyBorder="1" applyAlignment="1">
      <alignment horizontal="center" vertical="center" wrapText="1"/>
    </xf>
    <xf numFmtId="0" fontId="21" fillId="0" borderId="86" xfId="0" applyFont="1" applyBorder="1" applyAlignment="1">
      <alignment horizontal="center" vertical="center" wrapText="1"/>
    </xf>
    <xf numFmtId="2" fontId="20" fillId="0" borderId="82" xfId="0" applyNumberFormat="1" applyFont="1" applyBorder="1" applyAlignment="1">
      <alignment horizontal="center" vertical="center" wrapText="1"/>
    </xf>
    <xf numFmtId="0" fontId="21" fillId="0" borderId="71" xfId="0" applyFont="1" applyBorder="1" applyAlignment="1">
      <alignment horizontal="center" vertical="center" wrapText="1"/>
    </xf>
    <xf numFmtId="0" fontId="22" fillId="0" borderId="72" xfId="0" applyFont="1" applyBorder="1" applyAlignment="1">
      <alignment horizontal="center" vertical="center" wrapText="1"/>
    </xf>
    <xf numFmtId="0" fontId="21" fillId="0" borderId="72" xfId="0" applyFont="1" applyBorder="1" applyAlignment="1">
      <alignment horizontal="center" vertical="center" wrapText="1"/>
    </xf>
    <xf numFmtId="0" fontId="21" fillId="0" borderId="73" xfId="0" applyFont="1" applyBorder="1" applyAlignment="1">
      <alignment horizontal="center" vertical="center" wrapText="1"/>
    </xf>
    <xf numFmtId="0" fontId="21" fillId="0" borderId="82" xfId="0" applyFont="1" applyBorder="1" applyAlignment="1">
      <alignment horizontal="center" vertical="center" wrapText="1"/>
    </xf>
    <xf numFmtId="0" fontId="15" fillId="10" borderId="85" xfId="0" applyFont="1" applyFill="1" applyBorder="1" applyAlignment="1">
      <alignment horizontal="center" vertical="center" wrapText="1"/>
    </xf>
    <xf numFmtId="0" fontId="13" fillId="12" borderId="85" xfId="0" applyFont="1" applyFill="1" applyBorder="1" applyAlignment="1">
      <alignment horizontal="center" vertical="center" wrapText="1"/>
    </xf>
    <xf numFmtId="0" fontId="13" fillId="0" borderId="95" xfId="0" applyFont="1" applyBorder="1" applyAlignment="1">
      <alignment horizontal="center" vertical="center" wrapText="1"/>
    </xf>
    <xf numFmtId="0" fontId="16" fillId="0" borderId="97" xfId="0" applyFont="1" applyBorder="1" applyAlignment="1">
      <alignment horizontal="center" vertical="center" wrapText="1"/>
    </xf>
    <xf numFmtId="0" fontId="13" fillId="0" borderId="98" xfId="0" applyFont="1" applyBorder="1" applyAlignment="1">
      <alignment horizontal="center" vertical="center" wrapText="1"/>
    </xf>
    <xf numFmtId="0" fontId="13" fillId="0" borderId="99" xfId="0" applyFont="1" applyBorder="1" applyAlignment="1">
      <alignment horizontal="center" vertical="center" wrapText="1"/>
    </xf>
    <xf numFmtId="0" fontId="7" fillId="0" borderId="88" xfId="0" applyFont="1" applyBorder="1" applyAlignment="1">
      <alignment horizontal="center" vertical="center" wrapText="1"/>
    </xf>
    <xf numFmtId="0" fontId="15" fillId="10" borderId="86" xfId="0" applyFont="1" applyFill="1" applyBorder="1" applyAlignment="1">
      <alignment horizontal="center" vertical="center" wrapText="1"/>
    </xf>
    <xf numFmtId="0" fontId="16" fillId="0" borderId="92" xfId="0" applyFont="1" applyBorder="1" applyAlignment="1">
      <alignment horizontal="center" vertical="center" wrapText="1"/>
    </xf>
    <xf numFmtId="0" fontId="7" fillId="0" borderId="101" xfId="0" applyFont="1" applyBorder="1" applyAlignment="1">
      <alignment horizontal="center" vertical="center" wrapText="1"/>
    </xf>
    <xf numFmtId="0" fontId="15" fillId="15" borderId="70" xfId="0" applyFont="1" applyFill="1" applyBorder="1" applyAlignment="1">
      <alignment horizontal="center" vertical="center" wrapText="1"/>
    </xf>
    <xf numFmtId="0" fontId="17" fillId="0" borderId="102" xfId="0" applyFont="1" applyBorder="1" applyAlignment="1">
      <alignment horizontal="center" vertical="center" wrapText="1"/>
    </xf>
    <xf numFmtId="0" fontId="17" fillId="0" borderId="103" xfId="0" applyFont="1" applyBorder="1" applyAlignment="1">
      <alignment horizontal="center" vertical="center" wrapText="1"/>
    </xf>
    <xf numFmtId="0" fontId="17" fillId="0" borderId="104" xfId="0" applyFont="1" applyBorder="1" applyAlignment="1">
      <alignment horizontal="center" vertical="center" wrapText="1"/>
    </xf>
    <xf numFmtId="0" fontId="13" fillId="0" borderId="70" xfId="0" applyFont="1" applyBorder="1" applyAlignment="1">
      <alignment horizontal="center" vertical="center" wrapText="1"/>
    </xf>
    <xf numFmtId="0" fontId="15" fillId="10" borderId="83" xfId="0" applyFont="1" applyFill="1" applyBorder="1" applyAlignment="1">
      <alignment horizontal="center" vertical="center" wrapText="1"/>
    </xf>
    <xf numFmtId="0" fontId="17" fillId="0" borderId="91" xfId="0" quotePrefix="1" applyFont="1" applyBorder="1" applyAlignment="1">
      <alignment horizontal="center" vertical="center" wrapText="1"/>
    </xf>
    <xf numFmtId="0" fontId="16" fillId="0" borderId="102" xfId="0" applyFont="1" applyBorder="1" applyAlignment="1">
      <alignment horizontal="center" vertical="center" wrapText="1"/>
    </xf>
    <xf numFmtId="0" fontId="16" fillId="0" borderId="103" xfId="0" applyFont="1" applyBorder="1" applyAlignment="1">
      <alignment horizontal="center" vertical="center" wrapText="1"/>
    </xf>
    <xf numFmtId="0" fontId="17" fillId="0" borderId="104" xfId="0" quotePrefix="1" applyFont="1" applyBorder="1" applyAlignment="1">
      <alignment horizontal="center" vertical="center" wrapText="1"/>
    </xf>
    <xf numFmtId="0" fontId="12" fillId="0" borderId="11" xfId="0" applyFont="1" applyBorder="1" applyAlignment="1">
      <alignment horizontal="center" vertical="center" wrapText="1"/>
    </xf>
    <xf numFmtId="0" fontId="17" fillId="0" borderId="91" xfId="1" quotePrefix="1" applyFont="1" applyFill="1" applyBorder="1" applyAlignment="1">
      <alignment horizontal="center" vertical="center" wrapText="1"/>
    </xf>
    <xf numFmtId="2" fontId="14" fillId="0" borderId="83" xfId="0" applyNumberFormat="1" applyFont="1" applyBorder="1" applyAlignment="1">
      <alignment horizontal="center" vertical="center" wrapText="1"/>
    </xf>
    <xf numFmtId="2" fontId="20" fillId="0" borderId="85" xfId="0" applyNumberFormat="1" applyFont="1" applyBorder="1" applyAlignment="1">
      <alignment horizontal="center" vertical="center" wrapText="1"/>
    </xf>
    <xf numFmtId="0" fontId="21" fillId="0" borderId="76" xfId="0" applyFont="1" applyBorder="1" applyAlignment="1">
      <alignment horizontal="center" vertical="center" wrapText="1"/>
    </xf>
    <xf numFmtId="0" fontId="22" fillId="0" borderId="77" xfId="0" applyFont="1" applyBorder="1" applyAlignment="1">
      <alignment horizontal="center" vertical="center" wrapText="1"/>
    </xf>
    <xf numFmtId="0" fontId="21" fillId="0" borderId="77" xfId="0" applyFont="1" applyBorder="1" applyAlignment="1">
      <alignment horizontal="center" vertical="center" wrapText="1"/>
    </xf>
    <xf numFmtId="0" fontId="21" fillId="0" borderId="78" xfId="0" applyFont="1" applyBorder="1" applyAlignment="1">
      <alignment horizontal="center" vertical="center" wrapText="1"/>
    </xf>
    <xf numFmtId="0" fontId="21" fillId="0" borderId="85" xfId="0" applyFont="1" applyBorder="1" applyAlignment="1">
      <alignment horizontal="center" vertical="center" wrapText="1"/>
    </xf>
    <xf numFmtId="0" fontId="1" fillId="0" borderId="0" xfId="0" applyFont="1" applyAlignment="1">
      <alignment horizontal="center"/>
    </xf>
    <xf numFmtId="0" fontId="24" fillId="0" borderId="79" xfId="0" applyFont="1" applyBorder="1" applyAlignment="1">
      <alignment horizontal="center" vertical="center" wrapText="1"/>
    </xf>
    <xf numFmtId="0" fontId="24" fillId="0" borderId="80" xfId="0" applyFont="1" applyBorder="1" applyAlignment="1">
      <alignment horizontal="center" vertical="center" wrapText="1"/>
    </xf>
    <xf numFmtId="0" fontId="6" fillId="0" borderId="96" xfId="0" applyFont="1" applyBorder="1" applyAlignment="1">
      <alignment horizontal="center" vertical="center" wrapText="1"/>
    </xf>
    <xf numFmtId="0" fontId="2" fillId="0" borderId="0" xfId="0" applyFont="1" applyAlignment="1">
      <alignment horizontal="center"/>
    </xf>
    <xf numFmtId="2" fontId="16" fillId="0" borderId="85" xfId="0" applyNumberFormat="1" applyFont="1" applyBorder="1" applyAlignment="1">
      <alignment horizontal="center" vertical="center" wrapText="1"/>
    </xf>
    <xf numFmtId="2" fontId="14" fillId="0" borderId="70" xfId="0" applyNumberFormat="1" applyFont="1" applyBorder="1" applyAlignment="1">
      <alignment horizontal="center" vertical="center" wrapText="1"/>
    </xf>
    <xf numFmtId="2" fontId="14" fillId="0" borderId="82" xfId="0" applyNumberFormat="1" applyFont="1" applyBorder="1" applyAlignment="1">
      <alignment horizontal="center" vertical="center" wrapText="1"/>
    </xf>
    <xf numFmtId="2" fontId="14" fillId="0" borderId="86" xfId="0" applyNumberFormat="1" applyFont="1" applyBorder="1" applyAlignment="1">
      <alignment horizontal="center" vertical="center" wrapText="1"/>
    </xf>
    <xf numFmtId="2" fontId="13" fillId="0" borderId="95" xfId="0" applyNumberFormat="1" applyFont="1" applyBorder="1" applyAlignment="1">
      <alignment horizontal="center" vertical="center" wrapText="1"/>
    </xf>
    <xf numFmtId="0" fontId="13" fillId="0" borderId="43" xfId="0" applyFont="1" applyBorder="1" applyAlignment="1">
      <alignment horizontal="right"/>
    </xf>
    <xf numFmtId="0" fontId="6" fillId="0" borderId="43" xfId="0" applyFont="1" applyBorder="1" applyAlignment="1">
      <alignment horizontal="right"/>
    </xf>
    <xf numFmtId="0" fontId="6" fillId="0" borderId="43" xfId="0" applyFont="1" applyBorder="1" applyAlignment="1">
      <alignment horizontal="center"/>
    </xf>
    <xf numFmtId="0" fontId="13" fillId="0" borderId="9" xfId="0" applyFont="1" applyBorder="1"/>
    <xf numFmtId="0" fontId="13" fillId="0" borderId="106" xfId="0" applyFont="1" applyBorder="1"/>
    <xf numFmtId="0" fontId="6" fillId="0" borderId="111" xfId="0" applyFont="1" applyBorder="1"/>
    <xf numFmtId="0" fontId="13" fillId="0" borderId="111" xfId="0" applyFont="1" applyBorder="1"/>
    <xf numFmtId="0" fontId="13" fillId="0" borderId="112" xfId="0" applyFont="1" applyBorder="1" applyAlignment="1">
      <alignment horizontal="right"/>
    </xf>
    <xf numFmtId="0" fontId="13" fillId="0" borderId="114" xfId="0" applyFont="1" applyBorder="1"/>
    <xf numFmtId="0" fontId="6" fillId="13" borderId="105" xfId="0" applyFont="1" applyFill="1" applyBorder="1"/>
    <xf numFmtId="0" fontId="6" fillId="13" borderId="110" xfId="0" applyFont="1" applyFill="1" applyBorder="1"/>
    <xf numFmtId="0" fontId="6" fillId="13" borderId="43" xfId="0" applyFont="1" applyFill="1" applyBorder="1"/>
    <xf numFmtId="0" fontId="13" fillId="13" borderId="43" xfId="0" applyFont="1" applyFill="1" applyBorder="1" applyAlignment="1">
      <alignment horizontal="left" indent="1"/>
    </xf>
    <xf numFmtId="0" fontId="6" fillId="13" borderId="43" xfId="0" applyFont="1" applyFill="1" applyBorder="1" applyAlignment="1">
      <alignment horizontal="left"/>
    </xf>
    <xf numFmtId="0" fontId="6" fillId="11" borderId="108" xfId="0" applyFont="1" applyFill="1" applyBorder="1"/>
    <xf numFmtId="0" fontId="13" fillId="11" borderId="0" xfId="0" applyFont="1" applyFill="1"/>
    <xf numFmtId="0" fontId="6" fillId="11" borderId="110" xfId="0" applyFont="1" applyFill="1" applyBorder="1"/>
    <xf numFmtId="0" fontId="6" fillId="11" borderId="117" xfId="0" applyFont="1" applyFill="1" applyBorder="1"/>
    <xf numFmtId="0" fontId="13" fillId="11" borderId="113" xfId="0" applyFont="1" applyFill="1" applyBorder="1"/>
    <xf numFmtId="0" fontId="6" fillId="11" borderId="0" xfId="0" applyFont="1" applyFill="1"/>
    <xf numFmtId="0" fontId="6" fillId="11" borderId="0" xfId="0" applyFont="1" applyFill="1" applyAlignment="1">
      <alignment horizontal="center"/>
    </xf>
    <xf numFmtId="0" fontId="6" fillId="11" borderId="115" xfId="0" applyFont="1" applyFill="1" applyBorder="1"/>
    <xf numFmtId="0" fontId="13" fillId="11" borderId="116" xfId="0" applyFont="1" applyFill="1" applyBorder="1"/>
    <xf numFmtId="0" fontId="13" fillId="11" borderId="109" xfId="0" applyFont="1" applyFill="1" applyBorder="1"/>
    <xf numFmtId="0" fontId="13" fillId="0" borderId="100" xfId="0" applyFont="1" applyBorder="1" applyAlignment="1">
      <alignment horizontal="center" vertical="center" wrapText="1"/>
    </xf>
    <xf numFmtId="0" fontId="13" fillId="0" borderId="94" xfId="0" applyFont="1" applyBorder="1" applyAlignment="1">
      <alignment horizontal="center" vertical="center" wrapText="1"/>
    </xf>
    <xf numFmtId="0" fontId="33" fillId="16" borderId="121" xfId="2" applyFont="1" applyAlignment="1">
      <alignment horizontal="center"/>
    </xf>
    <xf numFmtId="0" fontId="34" fillId="17" borderId="121" xfId="3" applyFont="1" applyAlignment="1">
      <alignment horizontal="center"/>
    </xf>
    <xf numFmtId="0" fontId="35" fillId="0" borderId="45" xfId="0" applyFont="1" applyBorder="1"/>
    <xf numFmtId="0" fontId="35" fillId="0" borderId="46" xfId="0" applyFont="1" applyBorder="1"/>
    <xf numFmtId="0" fontId="6" fillId="13" borderId="110" xfId="0" applyFont="1" applyFill="1" applyBorder="1" applyAlignment="1">
      <alignment wrapText="1"/>
    </xf>
    <xf numFmtId="0" fontId="24" fillId="0" borderId="108" xfId="0" applyFont="1" applyBorder="1" applyAlignment="1">
      <alignment horizontal="center" vertical="center" wrapText="1"/>
    </xf>
    <xf numFmtId="2" fontId="20" fillId="0" borderId="94" xfId="0" applyNumberFormat="1" applyFont="1" applyBorder="1" applyAlignment="1">
      <alignment horizontal="center" vertical="center" wrapText="1"/>
    </xf>
    <xf numFmtId="0" fontId="21" fillId="0" borderId="125" xfId="0" applyFont="1" applyBorder="1" applyAlignment="1">
      <alignment horizontal="center" vertical="center" wrapText="1"/>
    </xf>
    <xf numFmtId="0" fontId="22" fillId="0" borderId="38"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126" xfId="0" applyFont="1" applyBorder="1" applyAlignment="1">
      <alignment horizontal="center" vertical="center" wrapText="1"/>
    </xf>
    <xf numFmtId="0" fontId="21" fillId="0" borderId="94" xfId="0" applyFont="1" applyBorder="1" applyAlignment="1">
      <alignment horizontal="center" vertical="center" wrapText="1"/>
    </xf>
    <xf numFmtId="0" fontId="24" fillId="0" borderId="127" xfId="0" applyFont="1" applyBorder="1" applyAlignment="1">
      <alignment horizontal="center" vertical="center" wrapText="1"/>
    </xf>
    <xf numFmtId="2" fontId="16" fillId="0" borderId="127" xfId="0" applyNumberFormat="1" applyFont="1" applyBorder="1" applyAlignment="1">
      <alignment horizontal="center" vertical="center" wrapText="1"/>
    </xf>
    <xf numFmtId="0" fontId="21" fillId="0" borderId="128" xfId="0" applyFont="1" applyBorder="1" applyAlignment="1">
      <alignment horizontal="center" vertical="center" wrapText="1"/>
    </xf>
    <xf numFmtId="0" fontId="21" fillId="0" borderId="129" xfId="0" applyFont="1" applyBorder="1" applyAlignment="1">
      <alignment horizontal="center" vertical="center" wrapText="1"/>
    </xf>
    <xf numFmtId="0" fontId="21" fillId="0" borderId="130" xfId="0" applyFont="1" applyBorder="1" applyAlignment="1">
      <alignment horizontal="center" vertical="center" wrapText="1"/>
    </xf>
    <xf numFmtId="0" fontId="16" fillId="0" borderId="127" xfId="0" applyFont="1" applyBorder="1" applyAlignment="1">
      <alignment horizontal="center" vertical="center" wrapText="1"/>
    </xf>
    <xf numFmtId="0" fontId="13" fillId="12" borderId="127" xfId="0" applyFont="1" applyFill="1" applyBorder="1" applyAlignment="1">
      <alignment horizontal="center" vertical="center" wrapText="1"/>
    </xf>
    <xf numFmtId="0" fontId="0" fillId="0" borderId="131" xfId="0" applyBorder="1"/>
    <xf numFmtId="0" fontId="13" fillId="0" borderId="133" xfId="0" applyFont="1" applyBorder="1" applyAlignment="1">
      <alignment horizontal="center" vertical="center" wrapText="1"/>
    </xf>
    <xf numFmtId="0" fontId="15" fillId="10" borderId="133" xfId="0" applyFont="1" applyFill="1" applyBorder="1" applyAlignment="1">
      <alignment horizontal="center" vertical="center" wrapText="1"/>
    </xf>
    <xf numFmtId="0" fontId="37" fillId="0" borderId="134" xfId="0" applyFont="1" applyBorder="1" applyAlignment="1">
      <alignment horizontal="center" vertical="center" wrapText="1"/>
    </xf>
    <xf numFmtId="0" fontId="37" fillId="5" borderId="36" xfId="0" applyFont="1" applyFill="1" applyBorder="1" applyAlignment="1">
      <alignment horizontal="center" vertical="center" wrapText="1"/>
    </xf>
    <xf numFmtId="49" fontId="17" fillId="0" borderId="136" xfId="0" applyNumberFormat="1" applyFont="1" applyBorder="1" applyAlignment="1">
      <alignment horizontal="center" vertical="center" wrapText="1"/>
    </xf>
    <xf numFmtId="0" fontId="37" fillId="0" borderId="133" xfId="0" applyFont="1" applyBorder="1" applyAlignment="1">
      <alignment horizontal="center" vertical="center" wrapText="1"/>
    </xf>
    <xf numFmtId="0" fontId="13" fillId="12" borderId="133" xfId="0" applyFont="1" applyFill="1" applyBorder="1" applyAlignment="1">
      <alignment horizontal="center" vertical="center" wrapText="1"/>
    </xf>
    <xf numFmtId="0" fontId="13" fillId="0" borderId="131" xfId="0" applyFont="1" applyBorder="1" applyAlignment="1">
      <alignment horizontal="center" vertical="center" wrapText="1"/>
    </xf>
    <xf numFmtId="0" fontId="37" fillId="0" borderId="36" xfId="0" applyFont="1" applyBorder="1" applyAlignment="1">
      <alignment horizontal="center" vertical="center" wrapText="1"/>
    </xf>
    <xf numFmtId="0" fontId="17" fillId="0" borderId="136" xfId="0" applyFont="1" applyBorder="1" applyAlignment="1">
      <alignment horizontal="center" vertical="center" wrapText="1"/>
    </xf>
    <xf numFmtId="0" fontId="13" fillId="12" borderId="132" xfId="0" applyFont="1" applyFill="1" applyBorder="1" applyAlignment="1">
      <alignment horizontal="center" vertical="center" wrapText="1"/>
    </xf>
    <xf numFmtId="0" fontId="17" fillId="0" borderId="138" xfId="0" applyFont="1" applyBorder="1" applyAlignment="1">
      <alignment horizontal="center" vertical="center" wrapText="1"/>
    </xf>
    <xf numFmtId="0" fontId="13" fillId="0" borderId="36" xfId="0" applyFont="1" applyBorder="1" applyAlignment="1">
      <alignment horizontal="center" vertical="center" wrapText="1"/>
    </xf>
    <xf numFmtId="0" fontId="38" fillId="19" borderId="36" xfId="5" applyFont="1" applyBorder="1" applyAlignment="1">
      <alignment horizontal="center" vertical="center" wrapText="1"/>
    </xf>
    <xf numFmtId="0" fontId="15" fillId="10" borderId="132" xfId="0" applyFont="1" applyFill="1" applyBorder="1" applyAlignment="1">
      <alignment horizontal="center" vertical="center" wrapText="1"/>
    </xf>
    <xf numFmtId="0" fontId="37" fillId="0" borderId="139" xfId="0" applyFont="1" applyBorder="1" applyAlignment="1">
      <alignment horizontal="center" vertical="center" wrapText="1"/>
    </xf>
    <xf numFmtId="0" fontId="37" fillId="0" borderId="132" xfId="0" applyFont="1" applyBorder="1" applyAlignment="1">
      <alignment horizontal="center" vertical="center" wrapText="1"/>
    </xf>
    <xf numFmtId="0" fontId="15" fillId="10" borderId="140" xfId="0" applyFont="1" applyFill="1" applyBorder="1" applyAlignment="1">
      <alignment horizontal="center" vertical="center" wrapText="1"/>
    </xf>
    <xf numFmtId="0" fontId="37" fillId="0" borderId="141" xfId="0" applyFont="1" applyBorder="1" applyAlignment="1">
      <alignment horizontal="center" vertical="center" wrapText="1"/>
    </xf>
    <xf numFmtId="0" fontId="17" fillId="0" borderId="142" xfId="0" applyFont="1" applyBorder="1" applyAlignment="1">
      <alignment horizontal="center" vertical="center" wrapText="1"/>
    </xf>
    <xf numFmtId="0" fontId="37" fillId="0" borderId="142" xfId="0" applyFont="1" applyBorder="1" applyAlignment="1">
      <alignment horizontal="center" vertical="center" wrapText="1"/>
    </xf>
    <xf numFmtId="0" fontId="16" fillId="0" borderId="142" xfId="0" applyFont="1" applyBorder="1" applyAlignment="1">
      <alignment horizontal="center" vertical="center" wrapText="1"/>
    </xf>
    <xf numFmtId="0" fontId="17" fillId="0" borderId="143" xfId="0" quotePrefix="1" applyFont="1" applyBorder="1" applyAlignment="1">
      <alignment horizontal="center" vertical="center" wrapText="1"/>
    </xf>
    <xf numFmtId="0" fontId="37" fillId="0" borderId="140" xfId="0" applyFont="1" applyBorder="1" applyAlignment="1">
      <alignment horizontal="center" vertical="center" wrapText="1"/>
    </xf>
    <xf numFmtId="0" fontId="13" fillId="12" borderId="140" xfId="0" applyFont="1" applyFill="1" applyBorder="1" applyAlignment="1">
      <alignment horizontal="center" vertical="center" wrapText="1"/>
    </xf>
    <xf numFmtId="2" fontId="13" fillId="0" borderId="140" xfId="0" applyNumberFormat="1" applyFont="1" applyBorder="1" applyAlignment="1">
      <alignment horizontal="center" vertical="center" wrapText="1"/>
    </xf>
    <xf numFmtId="0" fontId="21" fillId="0" borderId="144" xfId="0" applyFont="1" applyBorder="1" applyAlignment="1">
      <alignment horizontal="center" vertical="center" wrapText="1"/>
    </xf>
    <xf numFmtId="0" fontId="21" fillId="0" borderId="145" xfId="0" applyFont="1" applyBorder="1" applyAlignment="1">
      <alignment horizontal="center" vertical="center" wrapText="1"/>
    </xf>
    <xf numFmtId="0" fontId="21" fillId="0" borderId="146" xfId="0" applyFont="1" applyBorder="1" applyAlignment="1">
      <alignment horizontal="center" vertical="center" wrapText="1"/>
    </xf>
    <xf numFmtId="2" fontId="16" fillId="5" borderId="84" xfId="0" applyNumberFormat="1" applyFont="1" applyFill="1" applyBorder="1" applyAlignment="1">
      <alignment horizontal="center" vertical="center" wrapText="1"/>
    </xf>
    <xf numFmtId="0" fontId="38" fillId="19" borderId="135" xfId="5" applyFont="1" applyBorder="1" applyAlignment="1">
      <alignment horizontal="center" vertical="center" wrapText="1"/>
    </xf>
    <xf numFmtId="0" fontId="38" fillId="19" borderId="138" xfId="5" applyFont="1" applyBorder="1" applyAlignment="1">
      <alignment horizontal="center" vertical="center" wrapText="1"/>
    </xf>
    <xf numFmtId="0" fontId="13" fillId="20" borderId="85" xfId="0" applyFont="1" applyFill="1" applyBorder="1" applyAlignment="1">
      <alignment horizontal="center" vertical="center" wrapText="1"/>
    </xf>
    <xf numFmtId="0" fontId="22" fillId="20" borderId="129" xfId="0" applyFont="1" applyFill="1" applyBorder="1" applyAlignment="1">
      <alignment horizontal="center" vertical="center" wrapText="1"/>
    </xf>
    <xf numFmtId="0" fontId="17" fillId="20" borderId="36" xfId="0" applyFont="1" applyFill="1" applyBorder="1" applyAlignment="1">
      <alignment horizontal="center" vertical="center" wrapText="1"/>
    </xf>
    <xf numFmtId="0" fontId="17" fillId="20" borderId="135" xfId="0" applyFont="1" applyFill="1" applyBorder="1" applyAlignment="1">
      <alignment horizontal="center" vertical="center" wrapText="1"/>
    </xf>
    <xf numFmtId="0" fontId="17" fillId="20" borderId="136" xfId="0" applyFont="1" applyFill="1" applyBorder="1" applyAlignment="1">
      <alignment horizontal="center" vertical="center" wrapText="1"/>
    </xf>
    <xf numFmtId="0" fontId="13" fillId="20" borderId="135" xfId="0" applyFont="1" applyFill="1" applyBorder="1" applyAlignment="1">
      <alignment horizontal="center" vertical="center" wrapText="1"/>
    </xf>
    <xf numFmtId="0" fontId="17" fillId="20" borderId="75" xfId="0" quotePrefix="1" applyFont="1" applyFill="1" applyBorder="1" applyAlignment="1">
      <alignment horizontal="center" vertical="center" wrapText="1"/>
    </xf>
    <xf numFmtId="0" fontId="16" fillId="20" borderId="72" xfId="0" applyFont="1" applyFill="1" applyBorder="1" applyAlignment="1">
      <alignment horizontal="center" vertical="center" wrapText="1"/>
    </xf>
    <xf numFmtId="0" fontId="25" fillId="2" borderId="95" xfId="0" applyFont="1" applyFill="1" applyBorder="1" applyAlignment="1">
      <alignment horizontal="center" vertical="center" wrapText="1"/>
    </xf>
    <xf numFmtId="0" fontId="25" fillId="2" borderId="100" xfId="0" applyFont="1" applyFill="1" applyBorder="1" applyAlignment="1">
      <alignment horizontal="center" vertical="center" wrapText="1"/>
    </xf>
    <xf numFmtId="2" fontId="26" fillId="0" borderId="95" xfId="0" applyNumberFormat="1" applyFont="1" applyBorder="1" applyAlignment="1">
      <alignment horizontal="center" vertical="center" wrapText="1"/>
    </xf>
    <xf numFmtId="2" fontId="26" fillId="0" borderId="94" xfId="0" applyNumberFormat="1" applyFont="1" applyBorder="1" applyAlignment="1">
      <alignment horizontal="center" vertical="center" wrapText="1"/>
    </xf>
    <xf numFmtId="2" fontId="26" fillId="0" borderId="100" xfId="0" applyNumberFormat="1" applyFont="1" applyBorder="1" applyAlignment="1">
      <alignment horizontal="center" vertical="center" wrapText="1"/>
    </xf>
    <xf numFmtId="0" fontId="29" fillId="0" borderId="95" xfId="0" applyFont="1" applyBorder="1" applyAlignment="1">
      <alignment horizontal="center" vertical="center" wrapText="1"/>
    </xf>
    <xf numFmtId="0" fontId="29" fillId="0" borderId="94" xfId="0" applyFont="1" applyBorder="1" applyAlignment="1">
      <alignment horizontal="center" vertical="center" wrapText="1"/>
    </xf>
    <xf numFmtId="0" fontId="29" fillId="0" borderId="100" xfId="0" applyFont="1" applyBorder="1" applyAlignment="1">
      <alignment horizontal="center" vertical="center" wrapText="1"/>
    </xf>
    <xf numFmtId="0" fontId="24" fillId="0" borderId="95" xfId="0" applyFont="1" applyBorder="1" applyAlignment="1">
      <alignment horizontal="center" vertical="center" wrapText="1"/>
    </xf>
    <xf numFmtId="0" fontId="24" fillId="0" borderId="94" xfId="0" applyFont="1" applyBorder="1" applyAlignment="1">
      <alignment horizontal="center" vertical="center" wrapText="1"/>
    </xf>
    <xf numFmtId="0" fontId="24" fillId="0" borderId="100" xfId="0" applyFont="1" applyBorder="1" applyAlignment="1">
      <alignment horizontal="center" vertical="center" wrapText="1"/>
    </xf>
    <xf numFmtId="2" fontId="6" fillId="0" borderId="95" xfId="0" applyNumberFormat="1" applyFont="1" applyBorder="1" applyAlignment="1">
      <alignment horizontal="center" vertical="center" wrapText="1"/>
    </xf>
    <xf numFmtId="2" fontId="6" fillId="0" borderId="100" xfId="0" applyNumberFormat="1" applyFont="1" applyBorder="1" applyAlignment="1">
      <alignment horizontal="center" vertical="center" wrapText="1"/>
    </xf>
    <xf numFmtId="0" fontId="28" fillId="0" borderId="95" xfId="0" applyFont="1" applyBorder="1" applyAlignment="1">
      <alignment horizontal="center" vertical="center" wrapText="1"/>
    </xf>
    <xf numFmtId="0" fontId="28" fillId="0" borderId="100" xfId="0" applyFont="1" applyBorder="1" applyAlignment="1">
      <alignment horizontal="center" vertical="center" wrapText="1"/>
    </xf>
    <xf numFmtId="0" fontId="6" fillId="0" borderId="132" xfId="0" applyFont="1" applyBorder="1" applyAlignment="1">
      <alignment horizontal="center" vertical="center" wrapText="1"/>
    </xf>
    <xf numFmtId="0" fontId="6" fillId="0" borderId="94" xfId="0" applyFont="1" applyBorder="1" applyAlignment="1">
      <alignment horizontal="center" vertical="center" wrapText="1"/>
    </xf>
    <xf numFmtId="0" fontId="6" fillId="0" borderId="100" xfId="0" applyFont="1" applyBorder="1" applyAlignment="1">
      <alignment horizontal="center" vertical="center" wrapText="1"/>
    </xf>
    <xf numFmtId="0" fontId="28" fillId="0" borderId="94" xfId="0" applyFont="1" applyBorder="1" applyAlignment="1">
      <alignment horizontal="center" vertical="center" wrapText="1"/>
    </xf>
    <xf numFmtId="0" fontId="6" fillId="0" borderId="137" xfId="0" applyFont="1" applyBorder="1" applyAlignment="1">
      <alignment horizontal="center" vertical="center" wrapText="1"/>
    </xf>
    <xf numFmtId="0" fontId="6" fillId="0" borderId="43" xfId="0" applyFont="1" applyBorder="1" applyAlignment="1">
      <alignment horizontal="center"/>
    </xf>
    <xf numFmtId="0" fontId="13" fillId="0" borderId="43" xfId="0" applyFont="1" applyBorder="1" applyAlignment="1">
      <alignment horizontal="center"/>
    </xf>
    <xf numFmtId="0" fontId="25" fillId="18" borderId="122" xfId="4" applyFont="1" applyAlignment="1">
      <alignment horizontal="center"/>
    </xf>
    <xf numFmtId="0" fontId="6" fillId="13" borderId="123" xfId="0" applyFont="1" applyFill="1" applyBorder="1" applyAlignment="1">
      <alignment horizontal="left" wrapText="1"/>
    </xf>
    <xf numFmtId="0" fontId="6" fillId="13" borderId="124" xfId="0" applyFont="1" applyFill="1" applyBorder="1" applyAlignment="1">
      <alignment horizontal="left" wrapText="1"/>
    </xf>
    <xf numFmtId="0" fontId="33" fillId="16" borderId="121" xfId="2" applyFont="1" applyAlignment="1">
      <alignment horizontal="center" vertical="center" wrapText="1"/>
    </xf>
    <xf numFmtId="0" fontId="5" fillId="3" borderId="95" xfId="0" applyFont="1" applyFill="1" applyBorder="1" applyAlignment="1">
      <alignment horizontal="center" vertical="center" wrapText="1"/>
    </xf>
    <xf numFmtId="0" fontId="5" fillId="3" borderId="100" xfId="0" applyFont="1" applyFill="1" applyBorder="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1" xfId="0" applyFont="1" applyFill="1" applyBorder="1" applyAlignment="1">
      <alignment horizontal="center" vertical="center"/>
    </xf>
    <xf numFmtId="2" fontId="6" fillId="0" borderId="94" xfId="0" applyNumberFormat="1" applyFont="1" applyBorder="1" applyAlignment="1">
      <alignment horizontal="center" vertical="center" wrapText="1"/>
    </xf>
    <xf numFmtId="0" fontId="27" fillId="0" borderId="95" xfId="0" applyFont="1" applyBorder="1" applyAlignment="1">
      <alignment horizontal="center" vertical="center" wrapText="1"/>
    </xf>
    <xf numFmtId="0" fontId="27" fillId="0" borderId="94" xfId="0" applyFont="1" applyBorder="1" applyAlignment="1">
      <alignment horizontal="center" vertical="center" wrapText="1"/>
    </xf>
    <xf numFmtId="0" fontId="27" fillId="0" borderId="100" xfId="0" applyFont="1" applyBorder="1" applyAlignment="1">
      <alignment horizontal="center" vertical="center" wrapText="1"/>
    </xf>
    <xf numFmtId="0" fontId="4" fillId="4" borderId="95" xfId="0" applyFont="1" applyFill="1" applyBorder="1" applyAlignment="1">
      <alignment horizontal="center"/>
    </xf>
    <xf numFmtId="0" fontId="4" fillId="4" borderId="100" xfId="0" applyFont="1" applyFill="1" applyBorder="1" applyAlignment="1">
      <alignment horizontal="center"/>
    </xf>
    <xf numFmtId="0" fontId="8" fillId="3" borderId="79"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8" fillId="3" borderId="89" xfId="0" applyFont="1" applyFill="1" applyBorder="1" applyAlignment="1">
      <alignment horizontal="center" vertical="center" wrapText="1"/>
    </xf>
    <xf numFmtId="0" fontId="13" fillId="0" borderId="106" xfId="0" applyFont="1" applyBorder="1" applyAlignment="1">
      <alignment horizontal="center"/>
    </xf>
    <xf numFmtId="0" fontId="13" fillId="0" borderId="107" xfId="0" applyFont="1" applyBorder="1" applyAlignment="1">
      <alignment horizontal="center"/>
    </xf>
    <xf numFmtId="0" fontId="6" fillId="0" borderId="118" xfId="0" applyFont="1" applyBorder="1" applyAlignment="1">
      <alignment horizontal="left"/>
    </xf>
    <xf numFmtId="0" fontId="6" fillId="0" borderId="119" xfId="0" applyFont="1" applyBorder="1" applyAlignment="1">
      <alignment horizontal="left"/>
    </xf>
    <xf numFmtId="0" fontId="6" fillId="0" borderId="120" xfId="0" applyFont="1" applyBorder="1" applyAlignment="1">
      <alignment horizontal="left"/>
    </xf>
    <xf numFmtId="0" fontId="7" fillId="0" borderId="95" xfId="0" applyFont="1" applyBorder="1" applyAlignment="1">
      <alignment horizontal="center" vertical="center" wrapText="1"/>
    </xf>
    <xf numFmtId="0" fontId="7" fillId="0" borderId="94" xfId="0" applyFont="1" applyBorder="1" applyAlignment="1">
      <alignment horizontal="center" vertical="center" wrapText="1"/>
    </xf>
    <xf numFmtId="0" fontId="7" fillId="0" borderId="100" xfId="0" applyFont="1" applyBorder="1" applyAlignment="1">
      <alignment horizontal="center" vertical="center" wrapText="1"/>
    </xf>
    <xf numFmtId="0" fontId="33" fillId="16" borderId="121" xfId="2" applyFont="1" applyAlignment="1">
      <alignment horizontal="center"/>
    </xf>
    <xf numFmtId="0" fontId="13" fillId="0" borderId="112" xfId="0" applyFont="1" applyBorder="1" applyAlignment="1">
      <alignment horizontal="center"/>
    </xf>
    <xf numFmtId="0" fontId="4" fillId="4" borderId="95" xfId="0" applyFont="1" applyFill="1" applyBorder="1" applyAlignment="1">
      <alignment horizontal="center" wrapText="1"/>
    </xf>
    <xf numFmtId="0" fontId="4" fillId="4" borderId="100" xfId="0" applyFont="1" applyFill="1" applyBorder="1" applyAlignment="1">
      <alignment horizontal="center" wrapText="1"/>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xf numFmtId="0" fontId="17" fillId="20" borderId="135" xfId="0" applyFont="1" applyFill="1" applyBorder="1" applyAlignment="1">
      <alignment vertical="center" wrapText="1"/>
    </xf>
    <xf numFmtId="0" fontId="37" fillId="0" borderId="135" xfId="0" applyFont="1" applyBorder="1" applyAlignment="1">
      <alignment vertical="center" wrapText="1"/>
    </xf>
    <xf numFmtId="0" fontId="13" fillId="12" borderId="132" xfId="0" applyFont="1" applyFill="1" applyBorder="1" applyAlignment="1">
      <alignment vertical="center" wrapText="1"/>
    </xf>
  </cellXfs>
  <cellStyles count="6">
    <cellStyle name="Bad" xfId="1" builtinId="27"/>
    <cellStyle name="Calculation" xfId="3" builtinId="22"/>
    <cellStyle name="Check Cell" xfId="4" builtinId="23"/>
    <cellStyle name="Input" xfId="2" builtinId="20"/>
    <cellStyle name="Neutral" xfId="5" builtinId="28"/>
    <cellStyle name="Normal" xfId="0" builtinId="0"/>
  </cellStyles>
  <dxfs count="44">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3476064</xdr:colOff>
      <xdr:row>46</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46</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46</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32</xdr:row>
      <xdr:rowOff>0</xdr:rowOff>
    </xdr:from>
    <xdr:ext cx="65" cy="172227"/>
    <xdr:sp macro="" textlink="">
      <xdr:nvSpPr>
        <xdr:cNvPr id="349" name="TextBox 348">
          <a:extLst>
            <a:ext uri="{FF2B5EF4-FFF2-40B4-BE49-F238E27FC236}">
              <a16:creationId xmlns:a16="http://schemas.microsoft.com/office/drawing/2014/main" id="{23FDA980-B94A-4533-ABCC-E4A3EDABCCBD}"/>
            </a:ext>
            <a:ext uri="{147F2762-F138-4A5C-976F-8EAC2B608ADB}">
              <a16:predDERef xmlns:a16="http://schemas.microsoft.com/office/drawing/2014/main" pred="{3CDC8635-8634-483E-A9BC-876323100088}"/>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32</xdr:row>
      <xdr:rowOff>0</xdr:rowOff>
    </xdr:from>
    <xdr:ext cx="65" cy="172227"/>
    <xdr:sp macro="" textlink="">
      <xdr:nvSpPr>
        <xdr:cNvPr id="350" name="TextBox 349">
          <a:extLst>
            <a:ext uri="{FF2B5EF4-FFF2-40B4-BE49-F238E27FC236}">
              <a16:creationId xmlns:a16="http://schemas.microsoft.com/office/drawing/2014/main" id="{9D9A3C9A-6ED0-42D1-A2FC-4D2998D75E2A}"/>
            </a:ext>
            <a:ext uri="{147F2762-F138-4A5C-976F-8EAC2B608ADB}">
              <a16:predDERef xmlns:a16="http://schemas.microsoft.com/office/drawing/2014/main" pre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33</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5" name="TextBox 724">
          <a:extLst>
            <a:ext uri="{FF2B5EF4-FFF2-40B4-BE49-F238E27FC236}">
              <a16:creationId xmlns:a16="http://schemas.microsoft.com/office/drawing/2014/main" id="{A5DF3F62-D657-4F66-A3BE-4E7990B1F0A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6" name="TextBox 725">
          <a:extLst>
            <a:ext uri="{FF2B5EF4-FFF2-40B4-BE49-F238E27FC236}">
              <a16:creationId xmlns:a16="http://schemas.microsoft.com/office/drawing/2014/main" id="{6AE4D8E6-3F88-478A-9B61-D3754091FD19}"/>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7" name="TextBox 726">
          <a:extLst>
            <a:ext uri="{FF2B5EF4-FFF2-40B4-BE49-F238E27FC236}">
              <a16:creationId xmlns:a16="http://schemas.microsoft.com/office/drawing/2014/main" id="{69A55B08-4261-4C9B-AD28-F07F000DE72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8" name="TextBox 727">
          <a:extLst>
            <a:ext uri="{FF2B5EF4-FFF2-40B4-BE49-F238E27FC236}">
              <a16:creationId xmlns:a16="http://schemas.microsoft.com/office/drawing/2014/main" id="{B301B3BA-7F7C-4E8B-A387-2774BC52EE96}"/>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9" name="TextBox 728">
          <a:extLst>
            <a:ext uri="{FF2B5EF4-FFF2-40B4-BE49-F238E27FC236}">
              <a16:creationId xmlns:a16="http://schemas.microsoft.com/office/drawing/2014/main" id="{6C3AD581-4555-4989-B0E3-576DDAA2D58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30" name="TextBox 729">
          <a:extLst>
            <a:ext uri="{FF2B5EF4-FFF2-40B4-BE49-F238E27FC236}">
              <a16:creationId xmlns:a16="http://schemas.microsoft.com/office/drawing/2014/main" id="{51F3481D-C7BC-49E0-AB4F-9DC07F1B367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31" name="TextBox 730">
          <a:extLst>
            <a:ext uri="{FF2B5EF4-FFF2-40B4-BE49-F238E27FC236}">
              <a16:creationId xmlns:a16="http://schemas.microsoft.com/office/drawing/2014/main" id="{6579F9F9-8231-411B-BC75-18B0978F7CD8}"/>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32" name="TextBox 731">
          <a:extLst>
            <a:ext uri="{FF2B5EF4-FFF2-40B4-BE49-F238E27FC236}">
              <a16:creationId xmlns:a16="http://schemas.microsoft.com/office/drawing/2014/main" id="{9AA6B8B2-F46D-4315-A398-8209C697801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33" name="TextBox 732">
          <a:extLst>
            <a:ext uri="{FF2B5EF4-FFF2-40B4-BE49-F238E27FC236}">
              <a16:creationId xmlns:a16="http://schemas.microsoft.com/office/drawing/2014/main" id="{1C035201-5967-41B1-9E15-CC760929A0A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4" name="TextBox 733">
          <a:extLst>
            <a:ext uri="{FF2B5EF4-FFF2-40B4-BE49-F238E27FC236}">
              <a16:creationId xmlns:a16="http://schemas.microsoft.com/office/drawing/2014/main" id="{F3CF15CA-D570-4CC6-9895-6B6B81B6E93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5" name="TextBox 734">
          <a:extLst>
            <a:ext uri="{FF2B5EF4-FFF2-40B4-BE49-F238E27FC236}">
              <a16:creationId xmlns:a16="http://schemas.microsoft.com/office/drawing/2014/main" id="{AA174656-425D-4EF6-9A5B-3E42536F3F92}"/>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6" name="TextBox 735">
          <a:extLst>
            <a:ext uri="{FF2B5EF4-FFF2-40B4-BE49-F238E27FC236}">
              <a16:creationId xmlns:a16="http://schemas.microsoft.com/office/drawing/2014/main" id="{EF8125A4-7A37-4A88-8753-AABF51A4502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7" name="TextBox 736">
          <a:extLst>
            <a:ext uri="{FF2B5EF4-FFF2-40B4-BE49-F238E27FC236}">
              <a16:creationId xmlns:a16="http://schemas.microsoft.com/office/drawing/2014/main" id="{08AABAD1-DF9C-4BAC-95A2-1FD21DCE1EE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8" name="TextBox 737">
          <a:extLst>
            <a:ext uri="{FF2B5EF4-FFF2-40B4-BE49-F238E27FC236}">
              <a16:creationId xmlns:a16="http://schemas.microsoft.com/office/drawing/2014/main" id="{F3D391DB-81F9-4D8A-86DF-7AD5CC3CD24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39" name="TextBox 738">
          <a:extLst>
            <a:ext uri="{FF2B5EF4-FFF2-40B4-BE49-F238E27FC236}">
              <a16:creationId xmlns:a16="http://schemas.microsoft.com/office/drawing/2014/main" id="{CA4FF34E-B40C-49A7-B18F-5CDDF393089F}"/>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40" name="TextBox 739">
          <a:extLst>
            <a:ext uri="{FF2B5EF4-FFF2-40B4-BE49-F238E27FC236}">
              <a16:creationId xmlns:a16="http://schemas.microsoft.com/office/drawing/2014/main" id="{2481D838-9F7A-42A0-B8B7-37A022E66F6A}"/>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44</xdr:row>
      <xdr:rowOff>0</xdr:rowOff>
    </xdr:from>
    <xdr:ext cx="65" cy="172227"/>
    <xdr:sp macro="" textlink="">
      <xdr:nvSpPr>
        <xdr:cNvPr id="741" name="TextBox 740">
          <a:extLst>
            <a:ext uri="{FF2B5EF4-FFF2-40B4-BE49-F238E27FC236}">
              <a16:creationId xmlns:a16="http://schemas.microsoft.com/office/drawing/2014/main" id="{955E760B-FCE8-4BD6-9C7D-EFCAA3A8B8DC}"/>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44</xdr:row>
      <xdr:rowOff>0</xdr:rowOff>
    </xdr:from>
    <xdr:ext cx="65" cy="172227"/>
    <xdr:sp macro="" textlink="">
      <xdr:nvSpPr>
        <xdr:cNvPr id="742" name="TextBox 741">
          <a:extLst>
            <a:ext uri="{FF2B5EF4-FFF2-40B4-BE49-F238E27FC236}">
              <a16:creationId xmlns:a16="http://schemas.microsoft.com/office/drawing/2014/main" id="{6404EB10-5217-4FEA-A1E2-F41B4AF03BCA}"/>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43</xdr:row>
      <xdr:rowOff>0</xdr:rowOff>
    </xdr:from>
    <xdr:ext cx="65" cy="172227"/>
    <xdr:sp macro="" textlink="">
      <xdr:nvSpPr>
        <xdr:cNvPr id="743" name="TextBox 742">
          <a:extLst>
            <a:ext uri="{FF2B5EF4-FFF2-40B4-BE49-F238E27FC236}">
              <a16:creationId xmlns:a16="http://schemas.microsoft.com/office/drawing/2014/main" id="{0CBFD897-FBF1-470D-8CAB-32F3FBEB3876}"/>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43</xdr:row>
      <xdr:rowOff>0</xdr:rowOff>
    </xdr:from>
    <xdr:ext cx="65" cy="172227"/>
    <xdr:sp macro="" textlink="">
      <xdr:nvSpPr>
        <xdr:cNvPr id="744" name="TextBox 743">
          <a:extLst>
            <a:ext uri="{FF2B5EF4-FFF2-40B4-BE49-F238E27FC236}">
              <a16:creationId xmlns:a16="http://schemas.microsoft.com/office/drawing/2014/main" id="{1017C210-D8D0-4C63-9FAD-312786C85115}"/>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0" name="TextBox 2129">
          <a:extLst>
            <a:ext uri="{FF2B5EF4-FFF2-40B4-BE49-F238E27FC236}">
              <a16:creationId xmlns:a16="http://schemas.microsoft.com/office/drawing/2014/main" id="{2F155B49-4B16-4A99-A73E-89944FFEBFF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1" name="TextBox 2130">
          <a:extLst>
            <a:ext uri="{FF2B5EF4-FFF2-40B4-BE49-F238E27FC236}">
              <a16:creationId xmlns:a16="http://schemas.microsoft.com/office/drawing/2014/main" id="{D2DFDE4B-32D7-430B-B57C-F9B494B4D8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2" name="TextBox 2131">
          <a:extLst>
            <a:ext uri="{FF2B5EF4-FFF2-40B4-BE49-F238E27FC236}">
              <a16:creationId xmlns:a16="http://schemas.microsoft.com/office/drawing/2014/main" id="{6FC0A134-CE59-4823-86E8-23C64711937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3" name="TextBox 2132">
          <a:extLst>
            <a:ext uri="{FF2B5EF4-FFF2-40B4-BE49-F238E27FC236}">
              <a16:creationId xmlns:a16="http://schemas.microsoft.com/office/drawing/2014/main" id="{342C10EC-A109-42BF-8D0B-C69412A1D8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4" name="TextBox 2133">
          <a:extLst>
            <a:ext uri="{FF2B5EF4-FFF2-40B4-BE49-F238E27FC236}">
              <a16:creationId xmlns:a16="http://schemas.microsoft.com/office/drawing/2014/main" id="{A513CAF4-511C-4D8C-BA26-D44C3A6DCF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5" name="TextBox 2134">
          <a:extLst>
            <a:ext uri="{FF2B5EF4-FFF2-40B4-BE49-F238E27FC236}">
              <a16:creationId xmlns:a16="http://schemas.microsoft.com/office/drawing/2014/main" id="{C61569CC-DF5E-43A8-8ABA-A4B9BC215A6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6" name="TextBox 2135">
          <a:extLst>
            <a:ext uri="{FF2B5EF4-FFF2-40B4-BE49-F238E27FC236}">
              <a16:creationId xmlns:a16="http://schemas.microsoft.com/office/drawing/2014/main" id="{097D6F7F-AAA1-40CE-B515-BAABE9A869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7" name="TextBox 2136">
          <a:extLst>
            <a:ext uri="{FF2B5EF4-FFF2-40B4-BE49-F238E27FC236}">
              <a16:creationId xmlns:a16="http://schemas.microsoft.com/office/drawing/2014/main" id="{9C56A4AA-3E78-4E24-A577-0C3546F3F2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8" name="TextBox 2137">
          <a:extLst>
            <a:ext uri="{FF2B5EF4-FFF2-40B4-BE49-F238E27FC236}">
              <a16:creationId xmlns:a16="http://schemas.microsoft.com/office/drawing/2014/main" id="{A772221B-1595-4F56-9D7C-8A739D14EDD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39" name="TextBox 2138">
          <a:extLst>
            <a:ext uri="{FF2B5EF4-FFF2-40B4-BE49-F238E27FC236}">
              <a16:creationId xmlns:a16="http://schemas.microsoft.com/office/drawing/2014/main" id="{2E5E2827-E6AC-4D29-B318-D45B047AE9B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0" name="TextBox 2139">
          <a:extLst>
            <a:ext uri="{FF2B5EF4-FFF2-40B4-BE49-F238E27FC236}">
              <a16:creationId xmlns:a16="http://schemas.microsoft.com/office/drawing/2014/main" id="{B45E8D37-835A-4C47-B1A4-09B5EED7E66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1" name="TextBox 2140">
          <a:extLst>
            <a:ext uri="{FF2B5EF4-FFF2-40B4-BE49-F238E27FC236}">
              <a16:creationId xmlns:a16="http://schemas.microsoft.com/office/drawing/2014/main" id="{FF84CCCD-AAC0-405D-BF65-8A2B9402807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2" name="TextBox 2141">
          <a:extLst>
            <a:ext uri="{FF2B5EF4-FFF2-40B4-BE49-F238E27FC236}">
              <a16:creationId xmlns:a16="http://schemas.microsoft.com/office/drawing/2014/main" id="{2E00CEED-D2F8-48E6-A4AA-3569A7BA5D4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3" name="TextBox 2142">
          <a:extLst>
            <a:ext uri="{FF2B5EF4-FFF2-40B4-BE49-F238E27FC236}">
              <a16:creationId xmlns:a16="http://schemas.microsoft.com/office/drawing/2014/main" id="{8832E4EB-AA10-407F-B34B-C0533D2F615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4" name="TextBox 2143">
          <a:extLst>
            <a:ext uri="{FF2B5EF4-FFF2-40B4-BE49-F238E27FC236}">
              <a16:creationId xmlns:a16="http://schemas.microsoft.com/office/drawing/2014/main" id="{4C0ACC24-5F6A-4876-A583-DE5BD8E91EB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5" name="TextBox 2144">
          <a:extLst>
            <a:ext uri="{FF2B5EF4-FFF2-40B4-BE49-F238E27FC236}">
              <a16:creationId xmlns:a16="http://schemas.microsoft.com/office/drawing/2014/main" id="{4775E71A-66DD-417E-AC9F-092BDC2E8B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6" name="TextBox 2145">
          <a:extLst>
            <a:ext uri="{FF2B5EF4-FFF2-40B4-BE49-F238E27FC236}">
              <a16:creationId xmlns:a16="http://schemas.microsoft.com/office/drawing/2014/main" id="{7E3FFDC1-2A99-4F5A-A0A0-CCB53C09A1A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7" name="TextBox 2146">
          <a:extLst>
            <a:ext uri="{FF2B5EF4-FFF2-40B4-BE49-F238E27FC236}">
              <a16:creationId xmlns:a16="http://schemas.microsoft.com/office/drawing/2014/main" id="{5DB837E7-42C5-41D9-A7F5-DED6C8839BB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8" name="TextBox 2147">
          <a:extLst>
            <a:ext uri="{FF2B5EF4-FFF2-40B4-BE49-F238E27FC236}">
              <a16:creationId xmlns:a16="http://schemas.microsoft.com/office/drawing/2014/main" id="{9F69FB73-D38E-4D9F-9F90-068AD02F289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49" name="TextBox 2148">
          <a:extLst>
            <a:ext uri="{FF2B5EF4-FFF2-40B4-BE49-F238E27FC236}">
              <a16:creationId xmlns:a16="http://schemas.microsoft.com/office/drawing/2014/main" id="{5E56A0AC-2367-4FB3-8D7D-106F46CE7FF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50" name="TextBox 2149">
          <a:extLst>
            <a:ext uri="{FF2B5EF4-FFF2-40B4-BE49-F238E27FC236}">
              <a16:creationId xmlns:a16="http://schemas.microsoft.com/office/drawing/2014/main" id="{984C302A-B729-4FC8-8D0E-1EA5D1DDA78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51" name="TextBox 2150">
          <a:extLst>
            <a:ext uri="{FF2B5EF4-FFF2-40B4-BE49-F238E27FC236}">
              <a16:creationId xmlns:a16="http://schemas.microsoft.com/office/drawing/2014/main" id="{39D58094-9CA2-4F7F-AD62-3825A1AE232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152" name="TextBox 2151">
          <a:extLst>
            <a:ext uri="{FF2B5EF4-FFF2-40B4-BE49-F238E27FC236}">
              <a16:creationId xmlns:a16="http://schemas.microsoft.com/office/drawing/2014/main" id="{F6B39587-BE01-4A05-9C44-03A9D43239FD}"/>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153" name="TextBox 2152">
          <a:extLst>
            <a:ext uri="{FF2B5EF4-FFF2-40B4-BE49-F238E27FC236}">
              <a16:creationId xmlns:a16="http://schemas.microsoft.com/office/drawing/2014/main" id="{316867FA-D4BD-4582-ADA7-C7ECBDCFC35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154" name="TextBox 2153">
          <a:extLst>
            <a:ext uri="{FF2B5EF4-FFF2-40B4-BE49-F238E27FC236}">
              <a16:creationId xmlns:a16="http://schemas.microsoft.com/office/drawing/2014/main" id="{DBF714D4-6827-4B42-8BBD-F55A5092878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155" name="TextBox 2154">
          <a:extLst>
            <a:ext uri="{FF2B5EF4-FFF2-40B4-BE49-F238E27FC236}">
              <a16:creationId xmlns:a16="http://schemas.microsoft.com/office/drawing/2014/main" id="{8F278BC4-C8A9-428C-BE21-FD290A30F8D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156" name="TextBox 2155">
          <a:extLst>
            <a:ext uri="{FF2B5EF4-FFF2-40B4-BE49-F238E27FC236}">
              <a16:creationId xmlns:a16="http://schemas.microsoft.com/office/drawing/2014/main" id="{7343F324-EC85-4F18-8295-140BFBA58E98}"/>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57" name="TextBox 2156">
          <a:extLst>
            <a:ext uri="{FF2B5EF4-FFF2-40B4-BE49-F238E27FC236}">
              <a16:creationId xmlns:a16="http://schemas.microsoft.com/office/drawing/2014/main" id="{C6FAED22-8123-4F56-A9C6-BF4F279BE69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58" name="TextBox 2157">
          <a:extLst>
            <a:ext uri="{FF2B5EF4-FFF2-40B4-BE49-F238E27FC236}">
              <a16:creationId xmlns:a16="http://schemas.microsoft.com/office/drawing/2014/main" id="{AC04B0A2-F668-4138-8A5F-406C0F9DBB9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59" name="TextBox 2158">
          <a:extLst>
            <a:ext uri="{FF2B5EF4-FFF2-40B4-BE49-F238E27FC236}">
              <a16:creationId xmlns:a16="http://schemas.microsoft.com/office/drawing/2014/main" id="{FEB4B42A-A0AF-4963-B42B-1B2CAD35801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0" name="TextBox 2159">
          <a:extLst>
            <a:ext uri="{FF2B5EF4-FFF2-40B4-BE49-F238E27FC236}">
              <a16:creationId xmlns:a16="http://schemas.microsoft.com/office/drawing/2014/main" id="{CB3989BD-418D-49A0-9E2D-D99919959E2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1" name="TextBox 2160">
          <a:extLst>
            <a:ext uri="{FF2B5EF4-FFF2-40B4-BE49-F238E27FC236}">
              <a16:creationId xmlns:a16="http://schemas.microsoft.com/office/drawing/2014/main" id="{6DEC510C-8CDD-482B-86BE-8AA325E6128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2" name="TextBox 2161">
          <a:extLst>
            <a:ext uri="{FF2B5EF4-FFF2-40B4-BE49-F238E27FC236}">
              <a16:creationId xmlns:a16="http://schemas.microsoft.com/office/drawing/2014/main" id="{152ED500-33D8-4771-8519-C91B831C164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3" name="TextBox 2162">
          <a:extLst>
            <a:ext uri="{FF2B5EF4-FFF2-40B4-BE49-F238E27FC236}">
              <a16:creationId xmlns:a16="http://schemas.microsoft.com/office/drawing/2014/main" id="{F6725EE8-9781-40C3-94AF-16504B375AB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4" name="TextBox 2163">
          <a:extLst>
            <a:ext uri="{FF2B5EF4-FFF2-40B4-BE49-F238E27FC236}">
              <a16:creationId xmlns:a16="http://schemas.microsoft.com/office/drawing/2014/main" id="{3E0E92A9-A698-4F18-B3DF-3E9D7863F30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5" name="TextBox 2164">
          <a:extLst>
            <a:ext uri="{FF2B5EF4-FFF2-40B4-BE49-F238E27FC236}">
              <a16:creationId xmlns:a16="http://schemas.microsoft.com/office/drawing/2014/main" id="{EA9B59EF-505B-46FA-8C92-EA7453E77A3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6" name="TextBox 2165">
          <a:extLst>
            <a:ext uri="{FF2B5EF4-FFF2-40B4-BE49-F238E27FC236}">
              <a16:creationId xmlns:a16="http://schemas.microsoft.com/office/drawing/2014/main" id="{616B0A2E-351C-4237-8140-BFF579EB7E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7" name="TextBox 2166">
          <a:extLst>
            <a:ext uri="{FF2B5EF4-FFF2-40B4-BE49-F238E27FC236}">
              <a16:creationId xmlns:a16="http://schemas.microsoft.com/office/drawing/2014/main" id="{8A6BD6B7-8D1B-4D24-A37D-5035F42A0E9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8" name="TextBox 2167">
          <a:extLst>
            <a:ext uri="{FF2B5EF4-FFF2-40B4-BE49-F238E27FC236}">
              <a16:creationId xmlns:a16="http://schemas.microsoft.com/office/drawing/2014/main" id="{0E00D226-1D73-44F8-BF06-FD5EDBE0A1A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69" name="TextBox 2168">
          <a:extLst>
            <a:ext uri="{FF2B5EF4-FFF2-40B4-BE49-F238E27FC236}">
              <a16:creationId xmlns:a16="http://schemas.microsoft.com/office/drawing/2014/main" id="{1448354E-973E-4ADA-BF5F-824B1D1A9F7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0" name="TextBox 2169">
          <a:extLst>
            <a:ext uri="{FF2B5EF4-FFF2-40B4-BE49-F238E27FC236}">
              <a16:creationId xmlns:a16="http://schemas.microsoft.com/office/drawing/2014/main" id="{A189D713-978D-49FD-929A-306E5341F7C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1" name="TextBox 2170">
          <a:extLst>
            <a:ext uri="{FF2B5EF4-FFF2-40B4-BE49-F238E27FC236}">
              <a16:creationId xmlns:a16="http://schemas.microsoft.com/office/drawing/2014/main" id="{2446AF84-4940-4EDB-907D-9887788F5A9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2" name="TextBox 2171">
          <a:extLst>
            <a:ext uri="{FF2B5EF4-FFF2-40B4-BE49-F238E27FC236}">
              <a16:creationId xmlns:a16="http://schemas.microsoft.com/office/drawing/2014/main" id="{45EE17AA-F50A-4717-BEA7-826879B6561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3" name="TextBox 2172">
          <a:extLst>
            <a:ext uri="{FF2B5EF4-FFF2-40B4-BE49-F238E27FC236}">
              <a16:creationId xmlns:a16="http://schemas.microsoft.com/office/drawing/2014/main" id="{D938FC24-14CA-4B05-93F6-595EFA757A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4" name="TextBox 2173">
          <a:extLst>
            <a:ext uri="{FF2B5EF4-FFF2-40B4-BE49-F238E27FC236}">
              <a16:creationId xmlns:a16="http://schemas.microsoft.com/office/drawing/2014/main" id="{41ECDEA7-0662-4FAB-A73B-4917D3C162B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5" name="TextBox 2174">
          <a:extLst>
            <a:ext uri="{FF2B5EF4-FFF2-40B4-BE49-F238E27FC236}">
              <a16:creationId xmlns:a16="http://schemas.microsoft.com/office/drawing/2014/main" id="{A543B21A-E616-4B1D-898D-96D523FDA00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6" name="TextBox 2175">
          <a:extLst>
            <a:ext uri="{FF2B5EF4-FFF2-40B4-BE49-F238E27FC236}">
              <a16:creationId xmlns:a16="http://schemas.microsoft.com/office/drawing/2014/main" id="{DBC82CE2-7452-4C68-9A8B-536BFF2590D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7" name="TextBox 2176">
          <a:extLst>
            <a:ext uri="{FF2B5EF4-FFF2-40B4-BE49-F238E27FC236}">
              <a16:creationId xmlns:a16="http://schemas.microsoft.com/office/drawing/2014/main" id="{365E1630-9465-4850-9AAD-41AAE339F1C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8" name="TextBox 2177">
          <a:extLst>
            <a:ext uri="{FF2B5EF4-FFF2-40B4-BE49-F238E27FC236}">
              <a16:creationId xmlns:a16="http://schemas.microsoft.com/office/drawing/2014/main" id="{321B7E97-8E29-4BA7-90CF-E0D7B258F11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79" name="TextBox 2178">
          <a:extLst>
            <a:ext uri="{FF2B5EF4-FFF2-40B4-BE49-F238E27FC236}">
              <a16:creationId xmlns:a16="http://schemas.microsoft.com/office/drawing/2014/main" id="{1811EEB5-1A1E-4E9D-9417-534503BB31F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0" name="TextBox 2179">
          <a:extLst>
            <a:ext uri="{FF2B5EF4-FFF2-40B4-BE49-F238E27FC236}">
              <a16:creationId xmlns:a16="http://schemas.microsoft.com/office/drawing/2014/main" id="{F2999F13-B891-467E-930A-0ACBD4CE04B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1" name="TextBox 2180">
          <a:extLst>
            <a:ext uri="{FF2B5EF4-FFF2-40B4-BE49-F238E27FC236}">
              <a16:creationId xmlns:a16="http://schemas.microsoft.com/office/drawing/2014/main" id="{5B8E5BBD-994B-441A-A55C-1A1E54BE8A2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2" name="TextBox 2181">
          <a:extLst>
            <a:ext uri="{FF2B5EF4-FFF2-40B4-BE49-F238E27FC236}">
              <a16:creationId xmlns:a16="http://schemas.microsoft.com/office/drawing/2014/main" id="{57BA6392-CC39-4D53-9ADA-685464EEE01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3" name="TextBox 2182">
          <a:extLst>
            <a:ext uri="{FF2B5EF4-FFF2-40B4-BE49-F238E27FC236}">
              <a16:creationId xmlns:a16="http://schemas.microsoft.com/office/drawing/2014/main" id="{24A7E6F4-BBE4-4F7A-B8DE-B01F731DC1C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4" name="TextBox 2183">
          <a:extLst>
            <a:ext uri="{FF2B5EF4-FFF2-40B4-BE49-F238E27FC236}">
              <a16:creationId xmlns:a16="http://schemas.microsoft.com/office/drawing/2014/main" id="{41683B0B-08A1-43C2-9037-81953845490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5" name="TextBox 2184">
          <a:extLst>
            <a:ext uri="{FF2B5EF4-FFF2-40B4-BE49-F238E27FC236}">
              <a16:creationId xmlns:a16="http://schemas.microsoft.com/office/drawing/2014/main" id="{03634E58-C566-4452-BDDD-B87410B6D93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6" name="TextBox 2185">
          <a:extLst>
            <a:ext uri="{FF2B5EF4-FFF2-40B4-BE49-F238E27FC236}">
              <a16:creationId xmlns:a16="http://schemas.microsoft.com/office/drawing/2014/main" id="{46B0316E-7AE5-457E-8E2F-5EED5DBBD78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7" name="TextBox 2186">
          <a:extLst>
            <a:ext uri="{FF2B5EF4-FFF2-40B4-BE49-F238E27FC236}">
              <a16:creationId xmlns:a16="http://schemas.microsoft.com/office/drawing/2014/main" id="{3D91953A-D687-4C4D-AA3C-43AC4BE1070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8" name="TextBox 2187">
          <a:extLst>
            <a:ext uri="{FF2B5EF4-FFF2-40B4-BE49-F238E27FC236}">
              <a16:creationId xmlns:a16="http://schemas.microsoft.com/office/drawing/2014/main" id="{D0E1FDA2-BABA-4487-8A9F-9A83AFCF16E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89" name="TextBox 2188">
          <a:extLst>
            <a:ext uri="{FF2B5EF4-FFF2-40B4-BE49-F238E27FC236}">
              <a16:creationId xmlns:a16="http://schemas.microsoft.com/office/drawing/2014/main" id="{82935A81-7D95-4C5D-A6FD-66458D5D2B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0" name="TextBox 2189">
          <a:extLst>
            <a:ext uri="{FF2B5EF4-FFF2-40B4-BE49-F238E27FC236}">
              <a16:creationId xmlns:a16="http://schemas.microsoft.com/office/drawing/2014/main" id="{1A2A7F83-9EAB-4A89-BF5D-8EB0FBBE562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1" name="TextBox 2190">
          <a:extLst>
            <a:ext uri="{FF2B5EF4-FFF2-40B4-BE49-F238E27FC236}">
              <a16:creationId xmlns:a16="http://schemas.microsoft.com/office/drawing/2014/main" id="{44E439E3-2999-4440-9220-5495E5C4812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2" name="TextBox 2191">
          <a:extLst>
            <a:ext uri="{FF2B5EF4-FFF2-40B4-BE49-F238E27FC236}">
              <a16:creationId xmlns:a16="http://schemas.microsoft.com/office/drawing/2014/main" id="{1AC44FF0-2DD9-4B6B-B83F-9550F6DFDE7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3" name="TextBox 2192">
          <a:extLst>
            <a:ext uri="{FF2B5EF4-FFF2-40B4-BE49-F238E27FC236}">
              <a16:creationId xmlns:a16="http://schemas.microsoft.com/office/drawing/2014/main" id="{FC5FE61A-1567-4F2C-93F6-546EB68736D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4" name="TextBox 2193">
          <a:extLst>
            <a:ext uri="{FF2B5EF4-FFF2-40B4-BE49-F238E27FC236}">
              <a16:creationId xmlns:a16="http://schemas.microsoft.com/office/drawing/2014/main" id="{328737DC-8EBE-4EC1-985A-21F35659C92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5" name="TextBox 2194">
          <a:extLst>
            <a:ext uri="{FF2B5EF4-FFF2-40B4-BE49-F238E27FC236}">
              <a16:creationId xmlns:a16="http://schemas.microsoft.com/office/drawing/2014/main" id="{9F863612-B6B3-433F-AD1C-03C0C705710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6" name="TextBox 2195">
          <a:extLst>
            <a:ext uri="{FF2B5EF4-FFF2-40B4-BE49-F238E27FC236}">
              <a16:creationId xmlns:a16="http://schemas.microsoft.com/office/drawing/2014/main" id="{CBDCBFCE-173D-472D-B28F-49FF8D25409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7" name="TextBox 2196">
          <a:extLst>
            <a:ext uri="{FF2B5EF4-FFF2-40B4-BE49-F238E27FC236}">
              <a16:creationId xmlns:a16="http://schemas.microsoft.com/office/drawing/2014/main" id="{E03114D6-4789-4607-8AA2-9094625F53A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8" name="TextBox 2197">
          <a:extLst>
            <a:ext uri="{FF2B5EF4-FFF2-40B4-BE49-F238E27FC236}">
              <a16:creationId xmlns:a16="http://schemas.microsoft.com/office/drawing/2014/main" id="{5E6B1487-43C6-4DFE-A3B9-208FEDE5FA5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199" name="TextBox 2198">
          <a:extLst>
            <a:ext uri="{FF2B5EF4-FFF2-40B4-BE49-F238E27FC236}">
              <a16:creationId xmlns:a16="http://schemas.microsoft.com/office/drawing/2014/main" id="{268F3ACD-0452-4001-B488-4CADFFD1F29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0" name="TextBox 2199">
          <a:extLst>
            <a:ext uri="{FF2B5EF4-FFF2-40B4-BE49-F238E27FC236}">
              <a16:creationId xmlns:a16="http://schemas.microsoft.com/office/drawing/2014/main" id="{1C637744-2827-43A2-A24F-EBF34A8A8C5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1" name="TextBox 2200">
          <a:extLst>
            <a:ext uri="{FF2B5EF4-FFF2-40B4-BE49-F238E27FC236}">
              <a16:creationId xmlns:a16="http://schemas.microsoft.com/office/drawing/2014/main" id="{06345A69-0B00-40A8-B8E8-181EC1AFC5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2" name="TextBox 2201">
          <a:extLst>
            <a:ext uri="{FF2B5EF4-FFF2-40B4-BE49-F238E27FC236}">
              <a16:creationId xmlns:a16="http://schemas.microsoft.com/office/drawing/2014/main" id="{D5DACF9E-BFC8-4ED9-A3C9-02A26A666B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3" name="TextBox 2202">
          <a:extLst>
            <a:ext uri="{FF2B5EF4-FFF2-40B4-BE49-F238E27FC236}">
              <a16:creationId xmlns:a16="http://schemas.microsoft.com/office/drawing/2014/main" id="{E706963B-63E3-45CC-A0E0-D35343CAD1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4" name="TextBox 2203">
          <a:extLst>
            <a:ext uri="{FF2B5EF4-FFF2-40B4-BE49-F238E27FC236}">
              <a16:creationId xmlns:a16="http://schemas.microsoft.com/office/drawing/2014/main" id="{DF9200D0-FCBB-48AF-AE73-DCAAB0FEDE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5" name="TextBox 2204">
          <a:extLst>
            <a:ext uri="{FF2B5EF4-FFF2-40B4-BE49-F238E27FC236}">
              <a16:creationId xmlns:a16="http://schemas.microsoft.com/office/drawing/2014/main" id="{818BF938-FA37-414A-A996-B8B162696BF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6" name="TextBox 2205">
          <a:extLst>
            <a:ext uri="{FF2B5EF4-FFF2-40B4-BE49-F238E27FC236}">
              <a16:creationId xmlns:a16="http://schemas.microsoft.com/office/drawing/2014/main" id="{7066D8D5-9E28-4694-A3E7-F28A28E47F5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7" name="TextBox 2206">
          <a:extLst>
            <a:ext uri="{FF2B5EF4-FFF2-40B4-BE49-F238E27FC236}">
              <a16:creationId xmlns:a16="http://schemas.microsoft.com/office/drawing/2014/main" id="{1D4AEEF7-0E02-4E1C-B8E2-C4DFEAD17F6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8" name="TextBox 2207">
          <a:extLst>
            <a:ext uri="{FF2B5EF4-FFF2-40B4-BE49-F238E27FC236}">
              <a16:creationId xmlns:a16="http://schemas.microsoft.com/office/drawing/2014/main" id="{2A82F25A-FAE0-4B53-8D45-E218BCBD6F8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09" name="TextBox 2208">
          <a:extLst>
            <a:ext uri="{FF2B5EF4-FFF2-40B4-BE49-F238E27FC236}">
              <a16:creationId xmlns:a16="http://schemas.microsoft.com/office/drawing/2014/main" id="{29D31BAD-9116-47B5-B25F-EE393929958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0" name="TextBox 2209">
          <a:extLst>
            <a:ext uri="{FF2B5EF4-FFF2-40B4-BE49-F238E27FC236}">
              <a16:creationId xmlns:a16="http://schemas.microsoft.com/office/drawing/2014/main" id="{FCA329EE-0CCD-40D9-A7FA-BF19F4D70C9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1" name="TextBox 2210">
          <a:extLst>
            <a:ext uri="{FF2B5EF4-FFF2-40B4-BE49-F238E27FC236}">
              <a16:creationId xmlns:a16="http://schemas.microsoft.com/office/drawing/2014/main" id="{0CAC7489-F5E0-4544-BA8E-BAE714B3A77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2" name="TextBox 2211">
          <a:extLst>
            <a:ext uri="{FF2B5EF4-FFF2-40B4-BE49-F238E27FC236}">
              <a16:creationId xmlns:a16="http://schemas.microsoft.com/office/drawing/2014/main" id="{78332D58-8938-4E3E-8BEA-D9FDAC144E5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3" name="TextBox 2212">
          <a:extLst>
            <a:ext uri="{FF2B5EF4-FFF2-40B4-BE49-F238E27FC236}">
              <a16:creationId xmlns:a16="http://schemas.microsoft.com/office/drawing/2014/main" id="{CEF605B9-4B25-40DC-A2E2-2A9DBA7C12A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4" name="TextBox 2213">
          <a:extLst>
            <a:ext uri="{FF2B5EF4-FFF2-40B4-BE49-F238E27FC236}">
              <a16:creationId xmlns:a16="http://schemas.microsoft.com/office/drawing/2014/main" id="{FD0F3FA6-6F0E-48A1-9803-7DAF0745060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5" name="TextBox 2214">
          <a:extLst>
            <a:ext uri="{FF2B5EF4-FFF2-40B4-BE49-F238E27FC236}">
              <a16:creationId xmlns:a16="http://schemas.microsoft.com/office/drawing/2014/main" id="{D24D0C9E-34BC-4961-8176-1E61091446F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6" name="TextBox 2215">
          <a:extLst>
            <a:ext uri="{FF2B5EF4-FFF2-40B4-BE49-F238E27FC236}">
              <a16:creationId xmlns:a16="http://schemas.microsoft.com/office/drawing/2014/main" id="{B8E18417-E894-4D3E-A96D-60DA626DAF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7" name="TextBox 2216">
          <a:extLst>
            <a:ext uri="{FF2B5EF4-FFF2-40B4-BE49-F238E27FC236}">
              <a16:creationId xmlns:a16="http://schemas.microsoft.com/office/drawing/2014/main" id="{F1BB5061-0651-4921-B56C-BCC6D5E4A16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8" name="TextBox 2217">
          <a:extLst>
            <a:ext uri="{FF2B5EF4-FFF2-40B4-BE49-F238E27FC236}">
              <a16:creationId xmlns:a16="http://schemas.microsoft.com/office/drawing/2014/main" id="{98C89D72-0FDD-48C0-8244-7AD80468683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219" name="TextBox 2218">
          <a:extLst>
            <a:ext uri="{FF2B5EF4-FFF2-40B4-BE49-F238E27FC236}">
              <a16:creationId xmlns:a16="http://schemas.microsoft.com/office/drawing/2014/main" id="{1AE21756-1376-43F0-B660-32FD9D51AB7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220" name="TextBox 2219">
          <a:extLst>
            <a:ext uri="{FF2B5EF4-FFF2-40B4-BE49-F238E27FC236}">
              <a16:creationId xmlns:a16="http://schemas.microsoft.com/office/drawing/2014/main" id="{A12BCFB3-E0EA-4EBC-BB11-9A80E9E1E0A6}"/>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221" name="TextBox 2220">
          <a:extLst>
            <a:ext uri="{FF2B5EF4-FFF2-40B4-BE49-F238E27FC236}">
              <a16:creationId xmlns:a16="http://schemas.microsoft.com/office/drawing/2014/main" id="{8D16D582-0FDA-4B73-B1D2-4D0CC1B3378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222" name="TextBox 2221">
          <a:extLst>
            <a:ext uri="{FF2B5EF4-FFF2-40B4-BE49-F238E27FC236}">
              <a16:creationId xmlns:a16="http://schemas.microsoft.com/office/drawing/2014/main" id="{ACC10DE3-0E68-4B05-A3D6-D9C4743BD79E}"/>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223" name="TextBox 2222">
          <a:extLst>
            <a:ext uri="{FF2B5EF4-FFF2-40B4-BE49-F238E27FC236}">
              <a16:creationId xmlns:a16="http://schemas.microsoft.com/office/drawing/2014/main" id="{89B74054-098B-48C8-A8D8-E0C3CB4791F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57</xdr:row>
      <xdr:rowOff>0</xdr:rowOff>
    </xdr:from>
    <xdr:ext cx="65" cy="172227"/>
    <xdr:sp macro="" textlink="">
      <xdr:nvSpPr>
        <xdr:cNvPr id="2224" name="TextBox 2223">
          <a:extLst>
            <a:ext uri="{FF2B5EF4-FFF2-40B4-BE49-F238E27FC236}">
              <a16:creationId xmlns:a16="http://schemas.microsoft.com/office/drawing/2014/main" id="{7B0C105F-F807-41CF-B862-359522A6DE9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25" name="TextBox 2224">
          <a:extLst>
            <a:ext uri="{FF2B5EF4-FFF2-40B4-BE49-F238E27FC236}">
              <a16:creationId xmlns:a16="http://schemas.microsoft.com/office/drawing/2014/main" id="{FB6A57B1-BC96-424A-AD4B-65743FC86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26" name="TextBox 2225">
          <a:extLst>
            <a:ext uri="{FF2B5EF4-FFF2-40B4-BE49-F238E27FC236}">
              <a16:creationId xmlns:a16="http://schemas.microsoft.com/office/drawing/2014/main" id="{A1081E10-B209-475F-8084-CCBD51AA697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27" name="TextBox 2226">
          <a:extLst>
            <a:ext uri="{FF2B5EF4-FFF2-40B4-BE49-F238E27FC236}">
              <a16:creationId xmlns:a16="http://schemas.microsoft.com/office/drawing/2014/main" id="{5F64E19E-C807-437C-A830-ABB1677EE50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28" name="TextBox 2227">
          <a:extLst>
            <a:ext uri="{FF2B5EF4-FFF2-40B4-BE49-F238E27FC236}">
              <a16:creationId xmlns:a16="http://schemas.microsoft.com/office/drawing/2014/main" id="{AA050CF8-C0E7-4774-BFA4-C3A584307D9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29" name="TextBox 2228">
          <a:extLst>
            <a:ext uri="{FF2B5EF4-FFF2-40B4-BE49-F238E27FC236}">
              <a16:creationId xmlns:a16="http://schemas.microsoft.com/office/drawing/2014/main" id="{4A904386-2D31-4DCE-90DC-1994DC31B8C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30" name="TextBox 2229">
          <a:extLst>
            <a:ext uri="{FF2B5EF4-FFF2-40B4-BE49-F238E27FC236}">
              <a16:creationId xmlns:a16="http://schemas.microsoft.com/office/drawing/2014/main" id="{BFF1F686-CBB0-42C4-AFD8-B3B77E610EB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1" name="TextBox 2230">
          <a:extLst>
            <a:ext uri="{FF2B5EF4-FFF2-40B4-BE49-F238E27FC236}">
              <a16:creationId xmlns:a16="http://schemas.microsoft.com/office/drawing/2014/main" id="{6DDD259B-F753-483A-A6C0-25E9F218E20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2" name="TextBox 2231">
          <a:extLst>
            <a:ext uri="{FF2B5EF4-FFF2-40B4-BE49-F238E27FC236}">
              <a16:creationId xmlns:a16="http://schemas.microsoft.com/office/drawing/2014/main" id="{4A5E0B63-7629-45C4-AD2A-A958BF44FAA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3" name="TextBox 2232">
          <a:extLst>
            <a:ext uri="{FF2B5EF4-FFF2-40B4-BE49-F238E27FC236}">
              <a16:creationId xmlns:a16="http://schemas.microsoft.com/office/drawing/2014/main" id="{919BEF5D-80EB-4E1C-9459-086DC76101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4" name="TextBox 2233">
          <a:extLst>
            <a:ext uri="{FF2B5EF4-FFF2-40B4-BE49-F238E27FC236}">
              <a16:creationId xmlns:a16="http://schemas.microsoft.com/office/drawing/2014/main" id="{E0582FF4-40CA-4572-B270-54D31150AB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5" name="TextBox 2234">
          <a:extLst>
            <a:ext uri="{FF2B5EF4-FFF2-40B4-BE49-F238E27FC236}">
              <a16:creationId xmlns:a16="http://schemas.microsoft.com/office/drawing/2014/main" id="{88CC1076-FF13-4CAE-AE38-AFBDBD6E885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36" name="TextBox 2235">
          <a:extLst>
            <a:ext uri="{FF2B5EF4-FFF2-40B4-BE49-F238E27FC236}">
              <a16:creationId xmlns:a16="http://schemas.microsoft.com/office/drawing/2014/main" id="{906B22D1-C0EE-4767-AA27-5D76261BF9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37" name="TextBox 2236">
          <a:extLst>
            <a:ext uri="{FF2B5EF4-FFF2-40B4-BE49-F238E27FC236}">
              <a16:creationId xmlns:a16="http://schemas.microsoft.com/office/drawing/2014/main" id="{B254234A-D2B5-4233-AA6C-878DCC772B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38" name="TextBox 2237">
          <a:extLst>
            <a:ext uri="{FF2B5EF4-FFF2-40B4-BE49-F238E27FC236}">
              <a16:creationId xmlns:a16="http://schemas.microsoft.com/office/drawing/2014/main" id="{BE14391B-4708-4100-95AD-DA13DF9D1E7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39" name="TextBox 2238">
          <a:extLst>
            <a:ext uri="{FF2B5EF4-FFF2-40B4-BE49-F238E27FC236}">
              <a16:creationId xmlns:a16="http://schemas.microsoft.com/office/drawing/2014/main" id="{D12B0248-65FC-40F6-99D0-D57E2444C11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0" name="TextBox 2239">
          <a:extLst>
            <a:ext uri="{FF2B5EF4-FFF2-40B4-BE49-F238E27FC236}">
              <a16:creationId xmlns:a16="http://schemas.microsoft.com/office/drawing/2014/main" id="{B8D006A3-7D09-4624-A67F-41233431797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41" name="TextBox 2240">
          <a:extLst>
            <a:ext uri="{FF2B5EF4-FFF2-40B4-BE49-F238E27FC236}">
              <a16:creationId xmlns:a16="http://schemas.microsoft.com/office/drawing/2014/main" id="{471B9B5B-76A9-4A9E-97CD-FDD25B480D4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42" name="TextBox 2241">
          <a:extLst>
            <a:ext uri="{FF2B5EF4-FFF2-40B4-BE49-F238E27FC236}">
              <a16:creationId xmlns:a16="http://schemas.microsoft.com/office/drawing/2014/main" id="{44D541C0-465D-4B0F-92ED-C2BE1A420B37}"/>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43" name="TextBox 2242">
          <a:extLst>
            <a:ext uri="{FF2B5EF4-FFF2-40B4-BE49-F238E27FC236}">
              <a16:creationId xmlns:a16="http://schemas.microsoft.com/office/drawing/2014/main" id="{0EBB5221-35C0-458E-AAB1-E421E4119EAE}"/>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244" name="TextBox 2243">
          <a:extLst>
            <a:ext uri="{FF2B5EF4-FFF2-40B4-BE49-F238E27FC236}">
              <a16:creationId xmlns:a16="http://schemas.microsoft.com/office/drawing/2014/main" id="{5313258E-5FB6-4288-ABDC-F7BF50542C9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5" name="TextBox 2244">
          <a:extLst>
            <a:ext uri="{FF2B5EF4-FFF2-40B4-BE49-F238E27FC236}">
              <a16:creationId xmlns:a16="http://schemas.microsoft.com/office/drawing/2014/main" id="{1287E3A5-629B-4CA5-B952-9AE8AA44E04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6" name="TextBox 2245">
          <a:extLst>
            <a:ext uri="{FF2B5EF4-FFF2-40B4-BE49-F238E27FC236}">
              <a16:creationId xmlns:a16="http://schemas.microsoft.com/office/drawing/2014/main" id="{8FC3CAD7-7157-4D85-B983-FE2D31ACDAB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7" name="TextBox 2246">
          <a:extLst>
            <a:ext uri="{FF2B5EF4-FFF2-40B4-BE49-F238E27FC236}">
              <a16:creationId xmlns:a16="http://schemas.microsoft.com/office/drawing/2014/main" id="{4BCB64DD-5219-46CD-8749-10F3C314B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8" name="TextBox 2247">
          <a:extLst>
            <a:ext uri="{FF2B5EF4-FFF2-40B4-BE49-F238E27FC236}">
              <a16:creationId xmlns:a16="http://schemas.microsoft.com/office/drawing/2014/main" id="{40E247A6-6678-417A-9489-D38AE9EBD4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49" name="TextBox 2248">
          <a:extLst>
            <a:ext uri="{FF2B5EF4-FFF2-40B4-BE49-F238E27FC236}">
              <a16:creationId xmlns:a16="http://schemas.microsoft.com/office/drawing/2014/main" id="{D4C4FCE3-2710-4B23-BCAF-016E2285252A}"/>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50" name="TextBox 2249">
          <a:extLst>
            <a:ext uri="{FF2B5EF4-FFF2-40B4-BE49-F238E27FC236}">
              <a16:creationId xmlns:a16="http://schemas.microsoft.com/office/drawing/2014/main" id="{318951AF-17B2-4075-9FCE-1952D576118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51" name="TextBox 2250">
          <a:extLst>
            <a:ext uri="{FF2B5EF4-FFF2-40B4-BE49-F238E27FC236}">
              <a16:creationId xmlns:a16="http://schemas.microsoft.com/office/drawing/2014/main" id="{2E1F4DB8-B768-429F-BFFE-8078999EECA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252" name="TextBox 2251">
          <a:extLst>
            <a:ext uri="{FF2B5EF4-FFF2-40B4-BE49-F238E27FC236}">
              <a16:creationId xmlns:a16="http://schemas.microsoft.com/office/drawing/2014/main" id="{AEC70C44-9D95-4A90-B2D8-AA296F9248C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3" name="TextBox 2252">
          <a:extLst>
            <a:ext uri="{FF2B5EF4-FFF2-40B4-BE49-F238E27FC236}">
              <a16:creationId xmlns:a16="http://schemas.microsoft.com/office/drawing/2014/main" id="{0ABD0B19-DA3C-4B5E-910F-C9AF38E94D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4" name="TextBox 2253">
          <a:extLst>
            <a:ext uri="{FF2B5EF4-FFF2-40B4-BE49-F238E27FC236}">
              <a16:creationId xmlns:a16="http://schemas.microsoft.com/office/drawing/2014/main" id="{0ADA8E17-5241-4BC6-B039-AF72BDF472F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5" name="TextBox 2254">
          <a:extLst>
            <a:ext uri="{FF2B5EF4-FFF2-40B4-BE49-F238E27FC236}">
              <a16:creationId xmlns:a16="http://schemas.microsoft.com/office/drawing/2014/main" id="{798DD754-AC4D-4325-BAD7-50262405135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6" name="TextBox 2255">
          <a:extLst>
            <a:ext uri="{FF2B5EF4-FFF2-40B4-BE49-F238E27FC236}">
              <a16:creationId xmlns:a16="http://schemas.microsoft.com/office/drawing/2014/main" id="{936291D7-DACF-42D0-A5AC-07CF760CEED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7" name="TextBox 2256">
          <a:extLst>
            <a:ext uri="{FF2B5EF4-FFF2-40B4-BE49-F238E27FC236}">
              <a16:creationId xmlns:a16="http://schemas.microsoft.com/office/drawing/2014/main" id="{125F3B28-EBD7-428E-8808-084312E659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58" name="TextBox 2257">
          <a:extLst>
            <a:ext uri="{FF2B5EF4-FFF2-40B4-BE49-F238E27FC236}">
              <a16:creationId xmlns:a16="http://schemas.microsoft.com/office/drawing/2014/main" id="{7F8ED3C0-1AF0-4539-9307-47A2BAA70D2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59" name="TextBox 2258">
          <a:extLst>
            <a:ext uri="{FF2B5EF4-FFF2-40B4-BE49-F238E27FC236}">
              <a16:creationId xmlns:a16="http://schemas.microsoft.com/office/drawing/2014/main" id="{BDDA43ED-DD77-4414-B4AB-A3129DFDA65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0" name="TextBox 2259">
          <a:extLst>
            <a:ext uri="{FF2B5EF4-FFF2-40B4-BE49-F238E27FC236}">
              <a16:creationId xmlns:a16="http://schemas.microsoft.com/office/drawing/2014/main" id="{88A72F73-EE74-46DE-87E8-08B85F4E43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1" name="TextBox 2260">
          <a:extLst>
            <a:ext uri="{FF2B5EF4-FFF2-40B4-BE49-F238E27FC236}">
              <a16:creationId xmlns:a16="http://schemas.microsoft.com/office/drawing/2014/main" id="{788AC4E7-CA1F-4DF5-AA44-3298F4797E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2" name="TextBox 2261">
          <a:extLst>
            <a:ext uri="{FF2B5EF4-FFF2-40B4-BE49-F238E27FC236}">
              <a16:creationId xmlns:a16="http://schemas.microsoft.com/office/drawing/2014/main" id="{D8348A5F-5DD7-42BB-A74D-C200C8B228C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3" name="TextBox 2262">
          <a:extLst>
            <a:ext uri="{FF2B5EF4-FFF2-40B4-BE49-F238E27FC236}">
              <a16:creationId xmlns:a16="http://schemas.microsoft.com/office/drawing/2014/main" id="{3ADC3A97-DFDF-45B4-B58A-B7E87B7EF0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4" name="TextBox 2263">
          <a:extLst>
            <a:ext uri="{FF2B5EF4-FFF2-40B4-BE49-F238E27FC236}">
              <a16:creationId xmlns:a16="http://schemas.microsoft.com/office/drawing/2014/main" id="{0B030A57-B650-4FBC-97C2-BD0193D08CE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65" name="TextBox 2264">
          <a:extLst>
            <a:ext uri="{FF2B5EF4-FFF2-40B4-BE49-F238E27FC236}">
              <a16:creationId xmlns:a16="http://schemas.microsoft.com/office/drawing/2014/main" id="{AB65FFEB-BF57-4290-ACF5-DAB5C3DEF4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66" name="TextBox 2265">
          <a:extLst>
            <a:ext uri="{FF2B5EF4-FFF2-40B4-BE49-F238E27FC236}">
              <a16:creationId xmlns:a16="http://schemas.microsoft.com/office/drawing/2014/main" id="{A0C1FD04-E8F2-4ADF-8D49-053522DFDFA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67" name="TextBox 2266">
          <a:extLst>
            <a:ext uri="{FF2B5EF4-FFF2-40B4-BE49-F238E27FC236}">
              <a16:creationId xmlns:a16="http://schemas.microsoft.com/office/drawing/2014/main" id="{4BE825CF-3C7D-414D-A2A8-93FA15492E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68" name="TextBox 2267">
          <a:extLst>
            <a:ext uri="{FF2B5EF4-FFF2-40B4-BE49-F238E27FC236}">
              <a16:creationId xmlns:a16="http://schemas.microsoft.com/office/drawing/2014/main" id="{632AD2E9-E61E-4963-B69C-9597D2EF22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69" name="TextBox 2268">
          <a:extLst>
            <a:ext uri="{FF2B5EF4-FFF2-40B4-BE49-F238E27FC236}">
              <a16:creationId xmlns:a16="http://schemas.microsoft.com/office/drawing/2014/main" id="{B1E7FB4F-DA3E-4C54-83D0-D8C61426003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70" name="TextBox 2269">
          <a:extLst>
            <a:ext uri="{FF2B5EF4-FFF2-40B4-BE49-F238E27FC236}">
              <a16:creationId xmlns:a16="http://schemas.microsoft.com/office/drawing/2014/main" id="{EA58F29C-92FC-4C7B-A400-64326B35FC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71" name="TextBox 2270">
          <a:extLst>
            <a:ext uri="{FF2B5EF4-FFF2-40B4-BE49-F238E27FC236}">
              <a16:creationId xmlns:a16="http://schemas.microsoft.com/office/drawing/2014/main" id="{1E17AA5F-3A36-4492-949A-0E4B623F2E1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72" name="TextBox 2271">
          <a:extLst>
            <a:ext uri="{FF2B5EF4-FFF2-40B4-BE49-F238E27FC236}">
              <a16:creationId xmlns:a16="http://schemas.microsoft.com/office/drawing/2014/main" id="{A5EC58B4-43D8-4D3E-8CEB-1342B5144E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3" name="TextBox 2272">
          <a:extLst>
            <a:ext uri="{FF2B5EF4-FFF2-40B4-BE49-F238E27FC236}">
              <a16:creationId xmlns:a16="http://schemas.microsoft.com/office/drawing/2014/main" id="{8B8A4450-7BF4-40AD-A160-378786866EC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4" name="TextBox 2273">
          <a:extLst>
            <a:ext uri="{FF2B5EF4-FFF2-40B4-BE49-F238E27FC236}">
              <a16:creationId xmlns:a16="http://schemas.microsoft.com/office/drawing/2014/main" id="{516BD6E2-47E5-4A19-BF1C-A4D263392EC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5" name="TextBox 2274">
          <a:extLst>
            <a:ext uri="{FF2B5EF4-FFF2-40B4-BE49-F238E27FC236}">
              <a16:creationId xmlns:a16="http://schemas.microsoft.com/office/drawing/2014/main" id="{7FD8E75E-BEF1-4403-8151-9667A40733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6" name="TextBox 2275">
          <a:extLst>
            <a:ext uri="{FF2B5EF4-FFF2-40B4-BE49-F238E27FC236}">
              <a16:creationId xmlns:a16="http://schemas.microsoft.com/office/drawing/2014/main" id="{5F5A696A-D765-4FB1-A3B6-EF553C0854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7" name="TextBox 2276">
          <a:extLst>
            <a:ext uri="{FF2B5EF4-FFF2-40B4-BE49-F238E27FC236}">
              <a16:creationId xmlns:a16="http://schemas.microsoft.com/office/drawing/2014/main" id="{1EF83921-2211-45E2-997C-AA68DFFAD8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8" name="TextBox 2277">
          <a:extLst>
            <a:ext uri="{FF2B5EF4-FFF2-40B4-BE49-F238E27FC236}">
              <a16:creationId xmlns:a16="http://schemas.microsoft.com/office/drawing/2014/main" id="{B2CE923A-468B-49FA-9603-01236FBBFF7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79" name="TextBox 2278">
          <a:extLst>
            <a:ext uri="{FF2B5EF4-FFF2-40B4-BE49-F238E27FC236}">
              <a16:creationId xmlns:a16="http://schemas.microsoft.com/office/drawing/2014/main" id="{07CA90A1-3F36-4F29-89C7-6F3C8D99BC6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80" name="TextBox 2279">
          <a:extLst>
            <a:ext uri="{FF2B5EF4-FFF2-40B4-BE49-F238E27FC236}">
              <a16:creationId xmlns:a16="http://schemas.microsoft.com/office/drawing/2014/main" id="{BA85CE55-984A-4794-8CDC-02079113D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81" name="TextBox 2280">
          <a:extLst>
            <a:ext uri="{FF2B5EF4-FFF2-40B4-BE49-F238E27FC236}">
              <a16:creationId xmlns:a16="http://schemas.microsoft.com/office/drawing/2014/main" id="{D78C316A-312A-43C9-B2E7-D2A1ADA554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82" name="TextBox 2281">
          <a:extLst>
            <a:ext uri="{FF2B5EF4-FFF2-40B4-BE49-F238E27FC236}">
              <a16:creationId xmlns:a16="http://schemas.microsoft.com/office/drawing/2014/main" id="{30A23405-931A-46D1-993E-B31BFF9F369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83" name="TextBox 2282">
          <a:extLst>
            <a:ext uri="{FF2B5EF4-FFF2-40B4-BE49-F238E27FC236}">
              <a16:creationId xmlns:a16="http://schemas.microsoft.com/office/drawing/2014/main" id="{DB12B45A-AA2E-4B5A-B14C-FF3D02E817E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84" name="TextBox 2283">
          <a:extLst>
            <a:ext uri="{FF2B5EF4-FFF2-40B4-BE49-F238E27FC236}">
              <a16:creationId xmlns:a16="http://schemas.microsoft.com/office/drawing/2014/main" id="{3D5D043A-D774-40F0-9614-46D4F35E0E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51</xdr:row>
      <xdr:rowOff>0</xdr:rowOff>
    </xdr:from>
    <xdr:ext cx="65" cy="172227"/>
    <xdr:sp macro="" textlink="">
      <xdr:nvSpPr>
        <xdr:cNvPr id="2285" name="TextBox 2284">
          <a:extLst>
            <a:ext uri="{FF2B5EF4-FFF2-40B4-BE49-F238E27FC236}">
              <a16:creationId xmlns:a16="http://schemas.microsoft.com/office/drawing/2014/main" id="{713B15DB-288A-458D-8E31-FCFD26D9E8E1}"/>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51</xdr:row>
      <xdr:rowOff>0</xdr:rowOff>
    </xdr:from>
    <xdr:ext cx="65" cy="172227"/>
    <xdr:sp macro="" textlink="">
      <xdr:nvSpPr>
        <xdr:cNvPr id="2286" name="TextBox 2285">
          <a:extLst>
            <a:ext uri="{FF2B5EF4-FFF2-40B4-BE49-F238E27FC236}">
              <a16:creationId xmlns:a16="http://schemas.microsoft.com/office/drawing/2014/main" id="{64C72B63-1429-4DB9-8814-B6100B856F7E}"/>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87" name="TextBox 2286">
          <a:extLst>
            <a:ext uri="{FF2B5EF4-FFF2-40B4-BE49-F238E27FC236}">
              <a16:creationId xmlns:a16="http://schemas.microsoft.com/office/drawing/2014/main" id="{41086F56-4407-4955-9D0B-45F5A59D96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88" name="TextBox 2287">
          <a:extLst>
            <a:ext uri="{FF2B5EF4-FFF2-40B4-BE49-F238E27FC236}">
              <a16:creationId xmlns:a16="http://schemas.microsoft.com/office/drawing/2014/main" id="{B2B7085D-76C4-4830-AB47-5240B6D338F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89" name="TextBox 2288">
          <a:extLst>
            <a:ext uri="{FF2B5EF4-FFF2-40B4-BE49-F238E27FC236}">
              <a16:creationId xmlns:a16="http://schemas.microsoft.com/office/drawing/2014/main" id="{9B0E96C3-90F2-47FF-9D7F-4AE5D387F5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0" name="TextBox 2289">
          <a:extLst>
            <a:ext uri="{FF2B5EF4-FFF2-40B4-BE49-F238E27FC236}">
              <a16:creationId xmlns:a16="http://schemas.microsoft.com/office/drawing/2014/main" id="{0AD98FF3-0B6B-4B4A-853A-8CB1502FAE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1" name="TextBox 2290">
          <a:extLst>
            <a:ext uri="{FF2B5EF4-FFF2-40B4-BE49-F238E27FC236}">
              <a16:creationId xmlns:a16="http://schemas.microsoft.com/office/drawing/2014/main" id="{015FF998-E18D-494E-8D15-1136F9A387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2" name="TextBox 2291">
          <a:extLst>
            <a:ext uri="{FF2B5EF4-FFF2-40B4-BE49-F238E27FC236}">
              <a16:creationId xmlns:a16="http://schemas.microsoft.com/office/drawing/2014/main" id="{A9739670-321D-4A08-B4CA-A2982C60FF9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3" name="TextBox 2292">
          <a:extLst>
            <a:ext uri="{FF2B5EF4-FFF2-40B4-BE49-F238E27FC236}">
              <a16:creationId xmlns:a16="http://schemas.microsoft.com/office/drawing/2014/main" id="{5E893D37-0C28-49E7-A6A7-6C307129A7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4" name="TextBox 2293">
          <a:extLst>
            <a:ext uri="{FF2B5EF4-FFF2-40B4-BE49-F238E27FC236}">
              <a16:creationId xmlns:a16="http://schemas.microsoft.com/office/drawing/2014/main" id="{96365273-768E-4E43-BFCA-7E88DE2CAE5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5" name="TextBox 2294">
          <a:extLst>
            <a:ext uri="{FF2B5EF4-FFF2-40B4-BE49-F238E27FC236}">
              <a16:creationId xmlns:a16="http://schemas.microsoft.com/office/drawing/2014/main" id="{D80316A7-8D37-4EE1-A86B-2E0B7156322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6" name="TextBox 2295">
          <a:extLst>
            <a:ext uri="{FF2B5EF4-FFF2-40B4-BE49-F238E27FC236}">
              <a16:creationId xmlns:a16="http://schemas.microsoft.com/office/drawing/2014/main" id="{529CF350-7947-4B5E-A3E7-ACB2F61084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7" name="TextBox 2296">
          <a:extLst>
            <a:ext uri="{FF2B5EF4-FFF2-40B4-BE49-F238E27FC236}">
              <a16:creationId xmlns:a16="http://schemas.microsoft.com/office/drawing/2014/main" id="{1136A305-FDC4-4AE9-A14E-7C0CA073AC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298" name="TextBox 2297">
          <a:extLst>
            <a:ext uri="{FF2B5EF4-FFF2-40B4-BE49-F238E27FC236}">
              <a16:creationId xmlns:a16="http://schemas.microsoft.com/office/drawing/2014/main" id="{4BE9B7FA-2B1B-4561-B2F6-4BCEDF69F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299" name="TextBox 2298">
          <a:extLst>
            <a:ext uri="{FF2B5EF4-FFF2-40B4-BE49-F238E27FC236}">
              <a16:creationId xmlns:a16="http://schemas.microsoft.com/office/drawing/2014/main" id="{E0DC6CDA-C750-4690-8A91-92326D7C38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0" name="TextBox 2299">
          <a:extLst>
            <a:ext uri="{FF2B5EF4-FFF2-40B4-BE49-F238E27FC236}">
              <a16:creationId xmlns:a16="http://schemas.microsoft.com/office/drawing/2014/main" id="{261E07B8-8E95-4B60-B6A6-E606B60B3F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1" name="TextBox 2300">
          <a:extLst>
            <a:ext uri="{FF2B5EF4-FFF2-40B4-BE49-F238E27FC236}">
              <a16:creationId xmlns:a16="http://schemas.microsoft.com/office/drawing/2014/main" id="{BED0E2B4-1423-4C79-9F42-E21B5E5CF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2" name="TextBox 2301">
          <a:extLst>
            <a:ext uri="{FF2B5EF4-FFF2-40B4-BE49-F238E27FC236}">
              <a16:creationId xmlns:a16="http://schemas.microsoft.com/office/drawing/2014/main" id="{D7434F7C-CBF5-47EC-95A8-74288F02B58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3" name="TextBox 2302">
          <a:extLst>
            <a:ext uri="{FF2B5EF4-FFF2-40B4-BE49-F238E27FC236}">
              <a16:creationId xmlns:a16="http://schemas.microsoft.com/office/drawing/2014/main" id="{A1B40436-D6AD-45F7-AE7E-6ECEF13186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4" name="TextBox 2303">
          <a:extLst>
            <a:ext uri="{FF2B5EF4-FFF2-40B4-BE49-F238E27FC236}">
              <a16:creationId xmlns:a16="http://schemas.microsoft.com/office/drawing/2014/main" id="{37870451-A40E-43EE-909C-B977D90B72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5" name="TextBox 2304">
          <a:extLst>
            <a:ext uri="{FF2B5EF4-FFF2-40B4-BE49-F238E27FC236}">
              <a16:creationId xmlns:a16="http://schemas.microsoft.com/office/drawing/2014/main" id="{E4926ECA-3E36-43FE-835B-4D2A7E2F38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6" name="TextBox 2305">
          <a:extLst>
            <a:ext uri="{FF2B5EF4-FFF2-40B4-BE49-F238E27FC236}">
              <a16:creationId xmlns:a16="http://schemas.microsoft.com/office/drawing/2014/main" id="{0116703B-AAF2-4D8F-A647-690CB0CCAB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7" name="TextBox 2306">
          <a:extLst>
            <a:ext uri="{FF2B5EF4-FFF2-40B4-BE49-F238E27FC236}">
              <a16:creationId xmlns:a16="http://schemas.microsoft.com/office/drawing/2014/main" id="{9BD2D89A-982F-41B7-9337-CE4EC9197D9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8" name="TextBox 2307">
          <a:extLst>
            <a:ext uri="{FF2B5EF4-FFF2-40B4-BE49-F238E27FC236}">
              <a16:creationId xmlns:a16="http://schemas.microsoft.com/office/drawing/2014/main" id="{AF10874B-2CD8-4191-9B28-F414749464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09" name="TextBox 2308">
          <a:extLst>
            <a:ext uri="{FF2B5EF4-FFF2-40B4-BE49-F238E27FC236}">
              <a16:creationId xmlns:a16="http://schemas.microsoft.com/office/drawing/2014/main" id="{A4E0B497-6858-493A-9837-57C19A4751E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0" name="TextBox 2309">
          <a:extLst>
            <a:ext uri="{FF2B5EF4-FFF2-40B4-BE49-F238E27FC236}">
              <a16:creationId xmlns:a16="http://schemas.microsoft.com/office/drawing/2014/main" id="{F86DE571-1E14-4609-860D-1D0EAD45E4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1" name="TextBox 2310">
          <a:extLst>
            <a:ext uri="{FF2B5EF4-FFF2-40B4-BE49-F238E27FC236}">
              <a16:creationId xmlns:a16="http://schemas.microsoft.com/office/drawing/2014/main" id="{D40E1146-A928-46FB-AE49-C713769A9AB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2" name="TextBox 2311">
          <a:extLst>
            <a:ext uri="{FF2B5EF4-FFF2-40B4-BE49-F238E27FC236}">
              <a16:creationId xmlns:a16="http://schemas.microsoft.com/office/drawing/2014/main" id="{AE2CD021-36F0-4532-BDBE-424BBB267B9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3" name="TextBox 2312">
          <a:extLst>
            <a:ext uri="{FF2B5EF4-FFF2-40B4-BE49-F238E27FC236}">
              <a16:creationId xmlns:a16="http://schemas.microsoft.com/office/drawing/2014/main" id="{623506A3-046F-47CF-8BC9-DA770FB0932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4" name="TextBox 2313">
          <a:extLst>
            <a:ext uri="{FF2B5EF4-FFF2-40B4-BE49-F238E27FC236}">
              <a16:creationId xmlns:a16="http://schemas.microsoft.com/office/drawing/2014/main" id="{9C9D97FA-A2DD-4BCB-9AC1-60D70D7D7D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5" name="TextBox 2314">
          <a:extLst>
            <a:ext uri="{FF2B5EF4-FFF2-40B4-BE49-F238E27FC236}">
              <a16:creationId xmlns:a16="http://schemas.microsoft.com/office/drawing/2014/main" id="{1E18FA74-E08F-463E-955D-003DCE64A52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6" name="TextBox 2315">
          <a:extLst>
            <a:ext uri="{FF2B5EF4-FFF2-40B4-BE49-F238E27FC236}">
              <a16:creationId xmlns:a16="http://schemas.microsoft.com/office/drawing/2014/main" id="{F51C8E6C-FE0E-4D6B-809B-5100D3C0E21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7" name="TextBox 2316">
          <a:extLst>
            <a:ext uri="{FF2B5EF4-FFF2-40B4-BE49-F238E27FC236}">
              <a16:creationId xmlns:a16="http://schemas.microsoft.com/office/drawing/2014/main" id="{A8188FCA-37B0-419F-9A29-BFE3D70169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8" name="TextBox 2317">
          <a:extLst>
            <a:ext uri="{FF2B5EF4-FFF2-40B4-BE49-F238E27FC236}">
              <a16:creationId xmlns:a16="http://schemas.microsoft.com/office/drawing/2014/main" id="{04C33F61-7A5D-4E9A-9108-0297933EC4F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19" name="TextBox 2318">
          <a:extLst>
            <a:ext uri="{FF2B5EF4-FFF2-40B4-BE49-F238E27FC236}">
              <a16:creationId xmlns:a16="http://schemas.microsoft.com/office/drawing/2014/main" id="{C5C6F9B9-F379-4B7E-BBD8-00FE6E8A8AB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20" name="TextBox 2319">
          <a:extLst>
            <a:ext uri="{FF2B5EF4-FFF2-40B4-BE49-F238E27FC236}">
              <a16:creationId xmlns:a16="http://schemas.microsoft.com/office/drawing/2014/main" id="{215C30EC-F934-48AC-BCAE-A454171E764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1" name="TextBox 2320">
          <a:extLst>
            <a:ext uri="{FF2B5EF4-FFF2-40B4-BE49-F238E27FC236}">
              <a16:creationId xmlns:a16="http://schemas.microsoft.com/office/drawing/2014/main" id="{763CDB9B-FD2B-4F09-A60D-7C79F224BC0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2" name="TextBox 2321">
          <a:extLst>
            <a:ext uri="{FF2B5EF4-FFF2-40B4-BE49-F238E27FC236}">
              <a16:creationId xmlns:a16="http://schemas.microsoft.com/office/drawing/2014/main" id="{A997E2F1-2B63-411A-BCCB-D9F55C6C30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3" name="TextBox 2322">
          <a:extLst>
            <a:ext uri="{FF2B5EF4-FFF2-40B4-BE49-F238E27FC236}">
              <a16:creationId xmlns:a16="http://schemas.microsoft.com/office/drawing/2014/main" id="{E5217293-29CD-468A-BE16-F4549F1291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4" name="TextBox 2323">
          <a:extLst>
            <a:ext uri="{FF2B5EF4-FFF2-40B4-BE49-F238E27FC236}">
              <a16:creationId xmlns:a16="http://schemas.microsoft.com/office/drawing/2014/main" id="{DB6A69A7-6C03-4471-8E58-EC85A4AFB1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5" name="TextBox 2324">
          <a:extLst>
            <a:ext uri="{FF2B5EF4-FFF2-40B4-BE49-F238E27FC236}">
              <a16:creationId xmlns:a16="http://schemas.microsoft.com/office/drawing/2014/main" id="{929E96FE-AD82-4317-958E-17D9A28327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6" name="TextBox 2325">
          <a:extLst>
            <a:ext uri="{FF2B5EF4-FFF2-40B4-BE49-F238E27FC236}">
              <a16:creationId xmlns:a16="http://schemas.microsoft.com/office/drawing/2014/main" id="{07C939DD-E87D-4887-9178-5259337ACB0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7" name="TextBox 2326">
          <a:extLst>
            <a:ext uri="{FF2B5EF4-FFF2-40B4-BE49-F238E27FC236}">
              <a16:creationId xmlns:a16="http://schemas.microsoft.com/office/drawing/2014/main" id="{7CE0160B-ABFA-4480-A232-209077EAFB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8" name="TextBox 2327">
          <a:extLst>
            <a:ext uri="{FF2B5EF4-FFF2-40B4-BE49-F238E27FC236}">
              <a16:creationId xmlns:a16="http://schemas.microsoft.com/office/drawing/2014/main" id="{36E6A65C-CDF5-48C0-8ED2-EE99923F1C5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29" name="TextBox 2328">
          <a:extLst>
            <a:ext uri="{FF2B5EF4-FFF2-40B4-BE49-F238E27FC236}">
              <a16:creationId xmlns:a16="http://schemas.microsoft.com/office/drawing/2014/main" id="{59B4CBDE-B3EB-487D-854A-BE4BFB7E6A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0" name="TextBox 2329">
          <a:extLst>
            <a:ext uri="{FF2B5EF4-FFF2-40B4-BE49-F238E27FC236}">
              <a16:creationId xmlns:a16="http://schemas.microsoft.com/office/drawing/2014/main" id="{07781F08-7FCA-4E7E-A818-01CC18FECA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1" name="TextBox 2330">
          <a:extLst>
            <a:ext uri="{FF2B5EF4-FFF2-40B4-BE49-F238E27FC236}">
              <a16:creationId xmlns:a16="http://schemas.microsoft.com/office/drawing/2014/main" id="{DBF4AC3B-7025-4618-A926-6811E57DC0C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2" name="TextBox 2331">
          <a:extLst>
            <a:ext uri="{FF2B5EF4-FFF2-40B4-BE49-F238E27FC236}">
              <a16:creationId xmlns:a16="http://schemas.microsoft.com/office/drawing/2014/main" id="{8ED1CAA6-C13A-4C67-99E7-F6B3A02D85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3" name="TextBox 2332">
          <a:extLst>
            <a:ext uri="{FF2B5EF4-FFF2-40B4-BE49-F238E27FC236}">
              <a16:creationId xmlns:a16="http://schemas.microsoft.com/office/drawing/2014/main" id="{A1F6D85A-878F-4648-9D97-5F2C21D0DD6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4" name="TextBox 2333">
          <a:extLst>
            <a:ext uri="{FF2B5EF4-FFF2-40B4-BE49-F238E27FC236}">
              <a16:creationId xmlns:a16="http://schemas.microsoft.com/office/drawing/2014/main" id="{F6008B8A-2912-4BDE-9289-2AE58B18113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5" name="TextBox 2334">
          <a:extLst>
            <a:ext uri="{FF2B5EF4-FFF2-40B4-BE49-F238E27FC236}">
              <a16:creationId xmlns:a16="http://schemas.microsoft.com/office/drawing/2014/main" id="{13E5C235-BF80-4AEF-902D-DA8209BCB01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6" name="TextBox 2335">
          <a:extLst>
            <a:ext uri="{FF2B5EF4-FFF2-40B4-BE49-F238E27FC236}">
              <a16:creationId xmlns:a16="http://schemas.microsoft.com/office/drawing/2014/main" id="{F94ACB7F-A1C6-4020-B7D7-8537BFB1A0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7" name="TextBox 2336">
          <a:extLst>
            <a:ext uri="{FF2B5EF4-FFF2-40B4-BE49-F238E27FC236}">
              <a16:creationId xmlns:a16="http://schemas.microsoft.com/office/drawing/2014/main" id="{5F50A5A1-FB83-4423-87C2-8261AB8806F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8" name="TextBox 2337">
          <a:extLst>
            <a:ext uri="{FF2B5EF4-FFF2-40B4-BE49-F238E27FC236}">
              <a16:creationId xmlns:a16="http://schemas.microsoft.com/office/drawing/2014/main" id="{1A3AAFFC-194B-4C21-9CD0-53CB9AAA3B5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39" name="TextBox 2338">
          <a:extLst>
            <a:ext uri="{FF2B5EF4-FFF2-40B4-BE49-F238E27FC236}">
              <a16:creationId xmlns:a16="http://schemas.microsoft.com/office/drawing/2014/main" id="{085FDB35-5F32-4B13-927C-06A8A95DA3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0" name="TextBox 2339">
          <a:extLst>
            <a:ext uri="{FF2B5EF4-FFF2-40B4-BE49-F238E27FC236}">
              <a16:creationId xmlns:a16="http://schemas.microsoft.com/office/drawing/2014/main" id="{F7D14F6D-803F-453C-8F2E-F9712E03DA7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1" name="TextBox 2340">
          <a:extLst>
            <a:ext uri="{FF2B5EF4-FFF2-40B4-BE49-F238E27FC236}">
              <a16:creationId xmlns:a16="http://schemas.microsoft.com/office/drawing/2014/main" id="{FF265679-38F5-4984-8A42-3434EA8D11C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2" name="TextBox 2341">
          <a:extLst>
            <a:ext uri="{FF2B5EF4-FFF2-40B4-BE49-F238E27FC236}">
              <a16:creationId xmlns:a16="http://schemas.microsoft.com/office/drawing/2014/main" id="{067A860F-EEF5-4BE6-9284-2C8F632FC3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43" name="TextBox 2342">
          <a:extLst>
            <a:ext uri="{FF2B5EF4-FFF2-40B4-BE49-F238E27FC236}">
              <a16:creationId xmlns:a16="http://schemas.microsoft.com/office/drawing/2014/main" id="{206F05F4-4AC7-4479-994D-82656C5D3C8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44" name="TextBox 2343">
          <a:extLst>
            <a:ext uri="{FF2B5EF4-FFF2-40B4-BE49-F238E27FC236}">
              <a16:creationId xmlns:a16="http://schemas.microsoft.com/office/drawing/2014/main" id="{EC172251-AE2E-4230-8AAE-6C1732F070F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45" name="TextBox 2344">
          <a:extLst>
            <a:ext uri="{FF2B5EF4-FFF2-40B4-BE49-F238E27FC236}">
              <a16:creationId xmlns:a16="http://schemas.microsoft.com/office/drawing/2014/main" id="{B77A387C-AAA9-45A1-B971-BF16295B13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46" name="TextBox 2345">
          <a:extLst>
            <a:ext uri="{FF2B5EF4-FFF2-40B4-BE49-F238E27FC236}">
              <a16:creationId xmlns:a16="http://schemas.microsoft.com/office/drawing/2014/main" id="{2B1D8FE6-E9AE-42C3-AD52-51BF2D3F0D8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7" name="TextBox 2346">
          <a:extLst>
            <a:ext uri="{FF2B5EF4-FFF2-40B4-BE49-F238E27FC236}">
              <a16:creationId xmlns:a16="http://schemas.microsoft.com/office/drawing/2014/main" id="{C3A753FC-B045-4283-9D13-FB4ADB2382C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8" name="TextBox 2347">
          <a:extLst>
            <a:ext uri="{FF2B5EF4-FFF2-40B4-BE49-F238E27FC236}">
              <a16:creationId xmlns:a16="http://schemas.microsoft.com/office/drawing/2014/main" id="{3595CC0C-40D3-4C52-A2BC-60FA6CF3673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49" name="TextBox 2348">
          <a:extLst>
            <a:ext uri="{FF2B5EF4-FFF2-40B4-BE49-F238E27FC236}">
              <a16:creationId xmlns:a16="http://schemas.microsoft.com/office/drawing/2014/main" id="{A6EC7D5A-FDCD-4CA6-B0D5-B2E47FE888F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50" name="TextBox 2349">
          <a:extLst>
            <a:ext uri="{FF2B5EF4-FFF2-40B4-BE49-F238E27FC236}">
              <a16:creationId xmlns:a16="http://schemas.microsoft.com/office/drawing/2014/main" id="{7A9DE824-E4A0-46C6-B429-C81B4F89D28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1" name="TextBox 2350">
          <a:extLst>
            <a:ext uri="{FF2B5EF4-FFF2-40B4-BE49-F238E27FC236}">
              <a16:creationId xmlns:a16="http://schemas.microsoft.com/office/drawing/2014/main" id="{A097291A-7CC0-4E3D-8D7F-8994014276B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2" name="TextBox 2351">
          <a:extLst>
            <a:ext uri="{FF2B5EF4-FFF2-40B4-BE49-F238E27FC236}">
              <a16:creationId xmlns:a16="http://schemas.microsoft.com/office/drawing/2014/main" id="{28E2CD5C-748E-4801-A7AC-E8329B2E29F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53" name="TextBox 2352">
          <a:extLst>
            <a:ext uri="{FF2B5EF4-FFF2-40B4-BE49-F238E27FC236}">
              <a16:creationId xmlns:a16="http://schemas.microsoft.com/office/drawing/2014/main" id="{43025956-784A-42C6-97B4-4FAAE28B7FE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54" name="TextBox 2353">
          <a:extLst>
            <a:ext uri="{FF2B5EF4-FFF2-40B4-BE49-F238E27FC236}">
              <a16:creationId xmlns:a16="http://schemas.microsoft.com/office/drawing/2014/main" id="{C3A0BCA1-FE9D-45B1-93C7-05C023311A7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5" name="TextBox 2354">
          <a:extLst>
            <a:ext uri="{FF2B5EF4-FFF2-40B4-BE49-F238E27FC236}">
              <a16:creationId xmlns:a16="http://schemas.microsoft.com/office/drawing/2014/main" id="{8A5114DD-3755-4C88-B071-0BA43C0DB8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6" name="TextBox 2355">
          <a:extLst>
            <a:ext uri="{FF2B5EF4-FFF2-40B4-BE49-F238E27FC236}">
              <a16:creationId xmlns:a16="http://schemas.microsoft.com/office/drawing/2014/main" id="{964C4D41-9784-4848-9488-C087DAA30F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7" name="TextBox 2356">
          <a:extLst>
            <a:ext uri="{FF2B5EF4-FFF2-40B4-BE49-F238E27FC236}">
              <a16:creationId xmlns:a16="http://schemas.microsoft.com/office/drawing/2014/main" id="{698498B6-3BA6-402E-BB4B-4DD65A82CB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8" name="TextBox 2357">
          <a:extLst>
            <a:ext uri="{FF2B5EF4-FFF2-40B4-BE49-F238E27FC236}">
              <a16:creationId xmlns:a16="http://schemas.microsoft.com/office/drawing/2014/main" id="{3BDCC198-7BBC-4081-8AD9-A4705FBF157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59" name="TextBox 2358">
          <a:extLst>
            <a:ext uri="{FF2B5EF4-FFF2-40B4-BE49-F238E27FC236}">
              <a16:creationId xmlns:a16="http://schemas.microsoft.com/office/drawing/2014/main" id="{802906D2-3D4F-45C5-B403-FED6DE0AD5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0" name="TextBox 2359">
          <a:extLst>
            <a:ext uri="{FF2B5EF4-FFF2-40B4-BE49-F238E27FC236}">
              <a16:creationId xmlns:a16="http://schemas.microsoft.com/office/drawing/2014/main" id="{F15BCD29-6FE6-4873-AC2C-CC7AD3AB60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1" name="TextBox 2360">
          <a:extLst>
            <a:ext uri="{FF2B5EF4-FFF2-40B4-BE49-F238E27FC236}">
              <a16:creationId xmlns:a16="http://schemas.microsoft.com/office/drawing/2014/main" id="{60545598-4531-453D-985B-8DF60D70F67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2" name="TextBox 2361">
          <a:extLst>
            <a:ext uri="{FF2B5EF4-FFF2-40B4-BE49-F238E27FC236}">
              <a16:creationId xmlns:a16="http://schemas.microsoft.com/office/drawing/2014/main" id="{BFA06A1A-2305-4622-9111-B3CD893665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63" name="TextBox 2362">
          <a:extLst>
            <a:ext uri="{FF2B5EF4-FFF2-40B4-BE49-F238E27FC236}">
              <a16:creationId xmlns:a16="http://schemas.microsoft.com/office/drawing/2014/main" id="{3EE6301E-F033-4E63-9936-E1DC9D2046B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64" name="TextBox 2363">
          <a:extLst>
            <a:ext uri="{FF2B5EF4-FFF2-40B4-BE49-F238E27FC236}">
              <a16:creationId xmlns:a16="http://schemas.microsoft.com/office/drawing/2014/main" id="{44FE0070-B0B1-443C-88B0-8C95EDEFBEB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65" name="TextBox 2364">
          <a:extLst>
            <a:ext uri="{FF2B5EF4-FFF2-40B4-BE49-F238E27FC236}">
              <a16:creationId xmlns:a16="http://schemas.microsoft.com/office/drawing/2014/main" id="{CA5AE53A-23CA-44AA-81F5-562A8F874AB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66" name="TextBox 2365">
          <a:extLst>
            <a:ext uri="{FF2B5EF4-FFF2-40B4-BE49-F238E27FC236}">
              <a16:creationId xmlns:a16="http://schemas.microsoft.com/office/drawing/2014/main" id="{E27A7486-35E5-4368-B7F7-14BE8359D4B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7" name="TextBox 2366">
          <a:extLst>
            <a:ext uri="{FF2B5EF4-FFF2-40B4-BE49-F238E27FC236}">
              <a16:creationId xmlns:a16="http://schemas.microsoft.com/office/drawing/2014/main" id="{B32A68A4-B606-45CD-A431-163745FBE76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8" name="TextBox 2367">
          <a:extLst>
            <a:ext uri="{FF2B5EF4-FFF2-40B4-BE49-F238E27FC236}">
              <a16:creationId xmlns:a16="http://schemas.microsoft.com/office/drawing/2014/main" id="{262C974C-92CC-4BB2-8D08-ED5AAC001A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69" name="TextBox 2368">
          <a:extLst>
            <a:ext uri="{FF2B5EF4-FFF2-40B4-BE49-F238E27FC236}">
              <a16:creationId xmlns:a16="http://schemas.microsoft.com/office/drawing/2014/main" id="{EDB2C46A-AF2C-437B-AF77-1B0900D0A5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0" name="TextBox 2369">
          <a:extLst>
            <a:ext uri="{FF2B5EF4-FFF2-40B4-BE49-F238E27FC236}">
              <a16:creationId xmlns:a16="http://schemas.microsoft.com/office/drawing/2014/main" id="{08978159-E929-4DDA-AD31-A49E3B0821E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1" name="TextBox 2370">
          <a:extLst>
            <a:ext uri="{FF2B5EF4-FFF2-40B4-BE49-F238E27FC236}">
              <a16:creationId xmlns:a16="http://schemas.microsoft.com/office/drawing/2014/main" id="{F020D53F-FA55-4949-B75F-88DB476D3E5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2" name="TextBox 2371">
          <a:extLst>
            <a:ext uri="{FF2B5EF4-FFF2-40B4-BE49-F238E27FC236}">
              <a16:creationId xmlns:a16="http://schemas.microsoft.com/office/drawing/2014/main" id="{8AD288D4-C3D9-4905-B571-B5C2FB8A91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3" name="TextBox 2372">
          <a:extLst>
            <a:ext uri="{FF2B5EF4-FFF2-40B4-BE49-F238E27FC236}">
              <a16:creationId xmlns:a16="http://schemas.microsoft.com/office/drawing/2014/main" id="{55526A4E-0AD9-4E75-9AED-8444F937ABF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4" name="TextBox 2373">
          <a:extLst>
            <a:ext uri="{FF2B5EF4-FFF2-40B4-BE49-F238E27FC236}">
              <a16:creationId xmlns:a16="http://schemas.microsoft.com/office/drawing/2014/main" id="{6E09086F-3030-4FB1-AF2A-51C327FF14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75" name="TextBox 2374">
          <a:extLst>
            <a:ext uri="{FF2B5EF4-FFF2-40B4-BE49-F238E27FC236}">
              <a16:creationId xmlns:a16="http://schemas.microsoft.com/office/drawing/2014/main" id="{2C4A1261-F9DE-4FBC-96F7-D2D7BFB210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76" name="TextBox 2375">
          <a:extLst>
            <a:ext uri="{FF2B5EF4-FFF2-40B4-BE49-F238E27FC236}">
              <a16:creationId xmlns:a16="http://schemas.microsoft.com/office/drawing/2014/main" id="{21C29C47-758F-4D25-A826-9087F97A435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77" name="TextBox 2376">
          <a:extLst>
            <a:ext uri="{FF2B5EF4-FFF2-40B4-BE49-F238E27FC236}">
              <a16:creationId xmlns:a16="http://schemas.microsoft.com/office/drawing/2014/main" id="{C555C7CB-5B79-403F-959D-0FC76571F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78" name="TextBox 2377">
          <a:extLst>
            <a:ext uri="{FF2B5EF4-FFF2-40B4-BE49-F238E27FC236}">
              <a16:creationId xmlns:a16="http://schemas.microsoft.com/office/drawing/2014/main" id="{A120A2BB-A177-4361-B3C4-38A4A7B398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79" name="TextBox 2378">
          <a:extLst>
            <a:ext uri="{FF2B5EF4-FFF2-40B4-BE49-F238E27FC236}">
              <a16:creationId xmlns:a16="http://schemas.microsoft.com/office/drawing/2014/main" id="{069E498A-1DC4-4574-BF9D-2F5BDBC3F0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0" name="TextBox 2379">
          <a:extLst>
            <a:ext uri="{FF2B5EF4-FFF2-40B4-BE49-F238E27FC236}">
              <a16:creationId xmlns:a16="http://schemas.microsoft.com/office/drawing/2014/main" id="{F80A0DF2-66D0-478B-9D7A-873B8B41532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1" name="TextBox 2380">
          <a:extLst>
            <a:ext uri="{FF2B5EF4-FFF2-40B4-BE49-F238E27FC236}">
              <a16:creationId xmlns:a16="http://schemas.microsoft.com/office/drawing/2014/main" id="{5ED74813-4115-49E3-8BE9-A6335EB3E3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2" name="TextBox 2381">
          <a:extLst>
            <a:ext uri="{FF2B5EF4-FFF2-40B4-BE49-F238E27FC236}">
              <a16:creationId xmlns:a16="http://schemas.microsoft.com/office/drawing/2014/main" id="{BB181ACD-80CC-41E4-B0EF-A17F5F3861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3" name="TextBox 2382">
          <a:extLst>
            <a:ext uri="{FF2B5EF4-FFF2-40B4-BE49-F238E27FC236}">
              <a16:creationId xmlns:a16="http://schemas.microsoft.com/office/drawing/2014/main" id="{0D901399-2986-4E9C-9290-3B5194BB7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4" name="TextBox 2383">
          <a:extLst>
            <a:ext uri="{FF2B5EF4-FFF2-40B4-BE49-F238E27FC236}">
              <a16:creationId xmlns:a16="http://schemas.microsoft.com/office/drawing/2014/main" id="{1EF238FE-0E99-4B71-B8F0-DDC4C60D643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5" name="TextBox 2384">
          <a:extLst>
            <a:ext uri="{FF2B5EF4-FFF2-40B4-BE49-F238E27FC236}">
              <a16:creationId xmlns:a16="http://schemas.microsoft.com/office/drawing/2014/main" id="{59EFE73E-9AC5-4D1F-B923-957BD87D37E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386" name="TextBox 2385">
          <a:extLst>
            <a:ext uri="{FF2B5EF4-FFF2-40B4-BE49-F238E27FC236}">
              <a16:creationId xmlns:a16="http://schemas.microsoft.com/office/drawing/2014/main" id="{44A73CD5-8969-499B-8055-347A63BE5F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87" name="TextBox 2386">
          <a:extLst>
            <a:ext uri="{FF2B5EF4-FFF2-40B4-BE49-F238E27FC236}">
              <a16:creationId xmlns:a16="http://schemas.microsoft.com/office/drawing/2014/main" id="{16A9BB1C-6C25-45AD-B596-F2F99D5DCF1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88" name="TextBox 2387">
          <a:extLst>
            <a:ext uri="{FF2B5EF4-FFF2-40B4-BE49-F238E27FC236}">
              <a16:creationId xmlns:a16="http://schemas.microsoft.com/office/drawing/2014/main" id="{4D231B08-F726-48C5-999A-64739A39FC4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89" name="TextBox 2388">
          <a:extLst>
            <a:ext uri="{FF2B5EF4-FFF2-40B4-BE49-F238E27FC236}">
              <a16:creationId xmlns:a16="http://schemas.microsoft.com/office/drawing/2014/main" id="{DF8D4726-EC88-47C7-AE95-BB68B412009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0" name="TextBox 2389">
          <a:extLst>
            <a:ext uri="{FF2B5EF4-FFF2-40B4-BE49-F238E27FC236}">
              <a16:creationId xmlns:a16="http://schemas.microsoft.com/office/drawing/2014/main" id="{38253A8F-CAE2-4336-8B5E-4D6C20A4FE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1" name="TextBox 2390">
          <a:extLst>
            <a:ext uri="{FF2B5EF4-FFF2-40B4-BE49-F238E27FC236}">
              <a16:creationId xmlns:a16="http://schemas.microsoft.com/office/drawing/2014/main" id="{0A999795-FDB1-4296-8BC8-519AA8315A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2" name="TextBox 2391">
          <a:extLst>
            <a:ext uri="{FF2B5EF4-FFF2-40B4-BE49-F238E27FC236}">
              <a16:creationId xmlns:a16="http://schemas.microsoft.com/office/drawing/2014/main" id="{6C74CFA1-730C-4928-B416-DE9C9E80580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3" name="TextBox 2392">
          <a:extLst>
            <a:ext uri="{FF2B5EF4-FFF2-40B4-BE49-F238E27FC236}">
              <a16:creationId xmlns:a16="http://schemas.microsoft.com/office/drawing/2014/main" id="{8F4ED674-9210-46BE-97E3-A6C82014B2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4" name="TextBox 2393">
          <a:extLst>
            <a:ext uri="{FF2B5EF4-FFF2-40B4-BE49-F238E27FC236}">
              <a16:creationId xmlns:a16="http://schemas.microsoft.com/office/drawing/2014/main" id="{51EC8044-B887-42E9-9CA0-F7975DE99B3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5" name="TextBox 2394">
          <a:extLst>
            <a:ext uri="{FF2B5EF4-FFF2-40B4-BE49-F238E27FC236}">
              <a16:creationId xmlns:a16="http://schemas.microsoft.com/office/drawing/2014/main" id="{F053610C-9077-4A3D-8811-473084978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6" name="TextBox 2395">
          <a:extLst>
            <a:ext uri="{FF2B5EF4-FFF2-40B4-BE49-F238E27FC236}">
              <a16:creationId xmlns:a16="http://schemas.microsoft.com/office/drawing/2014/main" id="{BF1D1462-BFEE-479C-AA58-6BE3EF91AB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7" name="TextBox 2396">
          <a:extLst>
            <a:ext uri="{FF2B5EF4-FFF2-40B4-BE49-F238E27FC236}">
              <a16:creationId xmlns:a16="http://schemas.microsoft.com/office/drawing/2014/main" id="{FD00F461-8B5E-4445-B585-6D268DE346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8" name="TextBox 2397">
          <a:extLst>
            <a:ext uri="{FF2B5EF4-FFF2-40B4-BE49-F238E27FC236}">
              <a16:creationId xmlns:a16="http://schemas.microsoft.com/office/drawing/2014/main" id="{0ED6EF37-3FC3-4CCD-8C1A-9FC5EC9D0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399" name="TextBox 2398">
          <a:extLst>
            <a:ext uri="{FF2B5EF4-FFF2-40B4-BE49-F238E27FC236}">
              <a16:creationId xmlns:a16="http://schemas.microsoft.com/office/drawing/2014/main" id="{66F238EB-31D4-4C13-95BE-52C87DC409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0" name="TextBox 2399">
          <a:extLst>
            <a:ext uri="{FF2B5EF4-FFF2-40B4-BE49-F238E27FC236}">
              <a16:creationId xmlns:a16="http://schemas.microsoft.com/office/drawing/2014/main" id="{69C099E4-6757-45A6-8D48-EC25948DA84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1" name="TextBox 2400">
          <a:extLst>
            <a:ext uri="{FF2B5EF4-FFF2-40B4-BE49-F238E27FC236}">
              <a16:creationId xmlns:a16="http://schemas.microsoft.com/office/drawing/2014/main" id="{6BE18A1A-1A38-4C43-94D2-0204BA6894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2" name="TextBox 2401">
          <a:extLst>
            <a:ext uri="{FF2B5EF4-FFF2-40B4-BE49-F238E27FC236}">
              <a16:creationId xmlns:a16="http://schemas.microsoft.com/office/drawing/2014/main" id="{7F2B6AB2-324D-480B-9587-AB7BFD6339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03" name="TextBox 2402">
          <a:extLst>
            <a:ext uri="{FF2B5EF4-FFF2-40B4-BE49-F238E27FC236}">
              <a16:creationId xmlns:a16="http://schemas.microsoft.com/office/drawing/2014/main" id="{733855BD-32A7-4CAE-9880-5C47DEE6A4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04" name="TextBox 2403">
          <a:extLst>
            <a:ext uri="{FF2B5EF4-FFF2-40B4-BE49-F238E27FC236}">
              <a16:creationId xmlns:a16="http://schemas.microsoft.com/office/drawing/2014/main" id="{36EE0822-6720-4755-B99F-CA59CCB02A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05" name="TextBox 2404">
          <a:extLst>
            <a:ext uri="{FF2B5EF4-FFF2-40B4-BE49-F238E27FC236}">
              <a16:creationId xmlns:a16="http://schemas.microsoft.com/office/drawing/2014/main" id="{0CDD56A9-3A20-4A34-914E-FC3DB87693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06" name="TextBox 2405">
          <a:extLst>
            <a:ext uri="{FF2B5EF4-FFF2-40B4-BE49-F238E27FC236}">
              <a16:creationId xmlns:a16="http://schemas.microsoft.com/office/drawing/2014/main" id="{C08C3AE6-BD72-4653-9F8E-5D3BB234A2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7" name="TextBox 2406">
          <a:extLst>
            <a:ext uri="{FF2B5EF4-FFF2-40B4-BE49-F238E27FC236}">
              <a16:creationId xmlns:a16="http://schemas.microsoft.com/office/drawing/2014/main" id="{21249FBE-D4D2-4601-94C4-AF80DDE75AD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8" name="TextBox 2407">
          <a:extLst>
            <a:ext uri="{FF2B5EF4-FFF2-40B4-BE49-F238E27FC236}">
              <a16:creationId xmlns:a16="http://schemas.microsoft.com/office/drawing/2014/main" id="{CABCE71F-3B7D-4104-8C83-0C47B41D78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09" name="TextBox 2408">
          <a:extLst>
            <a:ext uri="{FF2B5EF4-FFF2-40B4-BE49-F238E27FC236}">
              <a16:creationId xmlns:a16="http://schemas.microsoft.com/office/drawing/2014/main" id="{71257C23-B3B0-4733-827A-26C607BD5D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10" name="TextBox 2409">
          <a:extLst>
            <a:ext uri="{FF2B5EF4-FFF2-40B4-BE49-F238E27FC236}">
              <a16:creationId xmlns:a16="http://schemas.microsoft.com/office/drawing/2014/main" id="{410587C1-1AAA-45CC-8736-ED0C755D452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1" name="TextBox 2410">
          <a:extLst>
            <a:ext uri="{FF2B5EF4-FFF2-40B4-BE49-F238E27FC236}">
              <a16:creationId xmlns:a16="http://schemas.microsoft.com/office/drawing/2014/main" id="{93923D02-4C27-40E7-AE13-E28B30500AE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2" name="TextBox 2411">
          <a:extLst>
            <a:ext uri="{FF2B5EF4-FFF2-40B4-BE49-F238E27FC236}">
              <a16:creationId xmlns:a16="http://schemas.microsoft.com/office/drawing/2014/main" id="{267742EA-9A70-427F-BF35-72A7F9AE57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3" name="TextBox 2412">
          <a:extLst>
            <a:ext uri="{FF2B5EF4-FFF2-40B4-BE49-F238E27FC236}">
              <a16:creationId xmlns:a16="http://schemas.microsoft.com/office/drawing/2014/main" id="{D27221E2-47FA-44A2-8B81-B612CDA78F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4" name="TextBox 2413">
          <a:extLst>
            <a:ext uri="{FF2B5EF4-FFF2-40B4-BE49-F238E27FC236}">
              <a16:creationId xmlns:a16="http://schemas.microsoft.com/office/drawing/2014/main" id="{B9975425-5550-4510-938B-61E0FF9B28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5" name="TextBox 2414">
          <a:extLst>
            <a:ext uri="{FF2B5EF4-FFF2-40B4-BE49-F238E27FC236}">
              <a16:creationId xmlns:a16="http://schemas.microsoft.com/office/drawing/2014/main" id="{F6E670D7-7667-447D-9BF8-C0FC98275A5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6" name="TextBox 2415">
          <a:extLst>
            <a:ext uri="{FF2B5EF4-FFF2-40B4-BE49-F238E27FC236}">
              <a16:creationId xmlns:a16="http://schemas.microsoft.com/office/drawing/2014/main" id="{985027B2-AB93-4F28-8E56-1649DF263A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7" name="TextBox 2416">
          <a:extLst>
            <a:ext uri="{FF2B5EF4-FFF2-40B4-BE49-F238E27FC236}">
              <a16:creationId xmlns:a16="http://schemas.microsoft.com/office/drawing/2014/main" id="{222C0E9D-8157-4DD0-9582-2C4F3A32F49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8" name="TextBox 2417">
          <a:extLst>
            <a:ext uri="{FF2B5EF4-FFF2-40B4-BE49-F238E27FC236}">
              <a16:creationId xmlns:a16="http://schemas.microsoft.com/office/drawing/2014/main" id="{CB15DE5E-0FB7-4E8E-93F0-9FF9F0A003D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19" name="TextBox 2418">
          <a:extLst>
            <a:ext uri="{FF2B5EF4-FFF2-40B4-BE49-F238E27FC236}">
              <a16:creationId xmlns:a16="http://schemas.microsoft.com/office/drawing/2014/main" id="{47CB0475-3DB2-42DA-A5B1-5625BB9FFF2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0" name="TextBox 2419">
          <a:extLst>
            <a:ext uri="{FF2B5EF4-FFF2-40B4-BE49-F238E27FC236}">
              <a16:creationId xmlns:a16="http://schemas.microsoft.com/office/drawing/2014/main" id="{204E59FA-2397-48BD-AC24-DEB5977005E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1" name="TextBox 2420">
          <a:extLst>
            <a:ext uri="{FF2B5EF4-FFF2-40B4-BE49-F238E27FC236}">
              <a16:creationId xmlns:a16="http://schemas.microsoft.com/office/drawing/2014/main" id="{98BF089D-D8B4-423A-9B13-BFE12761D0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2" name="TextBox 2421">
          <a:extLst>
            <a:ext uri="{FF2B5EF4-FFF2-40B4-BE49-F238E27FC236}">
              <a16:creationId xmlns:a16="http://schemas.microsoft.com/office/drawing/2014/main" id="{71565DFA-6ACC-49D0-9DB9-11F5DE77D2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3" name="TextBox 2422">
          <a:extLst>
            <a:ext uri="{FF2B5EF4-FFF2-40B4-BE49-F238E27FC236}">
              <a16:creationId xmlns:a16="http://schemas.microsoft.com/office/drawing/2014/main" id="{6D0888AE-988F-4692-A256-22C063057E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4" name="TextBox 2423">
          <a:extLst>
            <a:ext uri="{FF2B5EF4-FFF2-40B4-BE49-F238E27FC236}">
              <a16:creationId xmlns:a16="http://schemas.microsoft.com/office/drawing/2014/main" id="{5C4B9404-44A5-4B1E-BFC8-97D3194E8E8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5" name="TextBox 2424">
          <a:extLst>
            <a:ext uri="{FF2B5EF4-FFF2-40B4-BE49-F238E27FC236}">
              <a16:creationId xmlns:a16="http://schemas.microsoft.com/office/drawing/2014/main" id="{E0360CE5-6B79-4C41-9C0F-307DD060CD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6" name="TextBox 2425">
          <a:extLst>
            <a:ext uri="{FF2B5EF4-FFF2-40B4-BE49-F238E27FC236}">
              <a16:creationId xmlns:a16="http://schemas.microsoft.com/office/drawing/2014/main" id="{E0405818-D3A3-4804-AD62-AEB439328DF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7" name="TextBox 2426">
          <a:extLst>
            <a:ext uri="{FF2B5EF4-FFF2-40B4-BE49-F238E27FC236}">
              <a16:creationId xmlns:a16="http://schemas.microsoft.com/office/drawing/2014/main" id="{5C55D0D5-A43E-4A17-B12A-7D6BAA7A936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8" name="TextBox 2427">
          <a:extLst>
            <a:ext uri="{FF2B5EF4-FFF2-40B4-BE49-F238E27FC236}">
              <a16:creationId xmlns:a16="http://schemas.microsoft.com/office/drawing/2014/main" id="{B605E2A4-F9ED-4A1A-83CF-350F8F8CCF2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29" name="TextBox 2428">
          <a:extLst>
            <a:ext uri="{FF2B5EF4-FFF2-40B4-BE49-F238E27FC236}">
              <a16:creationId xmlns:a16="http://schemas.microsoft.com/office/drawing/2014/main" id="{C618FFDF-184E-4273-B8ED-1C7D1DD1C4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0" name="TextBox 2429">
          <a:extLst>
            <a:ext uri="{FF2B5EF4-FFF2-40B4-BE49-F238E27FC236}">
              <a16:creationId xmlns:a16="http://schemas.microsoft.com/office/drawing/2014/main" id="{783CFE61-14A1-4BAF-A059-A1924F5D19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1" name="TextBox 2430">
          <a:extLst>
            <a:ext uri="{FF2B5EF4-FFF2-40B4-BE49-F238E27FC236}">
              <a16:creationId xmlns:a16="http://schemas.microsoft.com/office/drawing/2014/main" id="{5BBEA0ED-B289-4BAC-A0A0-A5047E7291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2" name="TextBox 2431">
          <a:extLst>
            <a:ext uri="{FF2B5EF4-FFF2-40B4-BE49-F238E27FC236}">
              <a16:creationId xmlns:a16="http://schemas.microsoft.com/office/drawing/2014/main" id="{49557976-22C4-4FBB-B6C4-815118538C4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3" name="TextBox 2432">
          <a:extLst>
            <a:ext uri="{FF2B5EF4-FFF2-40B4-BE49-F238E27FC236}">
              <a16:creationId xmlns:a16="http://schemas.microsoft.com/office/drawing/2014/main" id="{9565D6EB-B440-496F-AF01-6F624D01CB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4" name="TextBox 2433">
          <a:extLst>
            <a:ext uri="{FF2B5EF4-FFF2-40B4-BE49-F238E27FC236}">
              <a16:creationId xmlns:a16="http://schemas.microsoft.com/office/drawing/2014/main" id="{8521C3AF-898F-408F-AD1C-F54A740F2D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5" name="TextBox 2434">
          <a:extLst>
            <a:ext uri="{FF2B5EF4-FFF2-40B4-BE49-F238E27FC236}">
              <a16:creationId xmlns:a16="http://schemas.microsoft.com/office/drawing/2014/main" id="{FEE40B16-3099-4C77-8468-DAAC03740BA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6" name="TextBox 2435">
          <a:extLst>
            <a:ext uri="{FF2B5EF4-FFF2-40B4-BE49-F238E27FC236}">
              <a16:creationId xmlns:a16="http://schemas.microsoft.com/office/drawing/2014/main" id="{49B54B3C-4724-4604-BCDD-E5204394FBA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7" name="TextBox 2436">
          <a:extLst>
            <a:ext uri="{FF2B5EF4-FFF2-40B4-BE49-F238E27FC236}">
              <a16:creationId xmlns:a16="http://schemas.microsoft.com/office/drawing/2014/main" id="{7ACCDBE3-6D87-4BB5-B751-E21D1247095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8" name="TextBox 2437">
          <a:extLst>
            <a:ext uri="{FF2B5EF4-FFF2-40B4-BE49-F238E27FC236}">
              <a16:creationId xmlns:a16="http://schemas.microsoft.com/office/drawing/2014/main" id="{00A937D4-8E90-4CC1-A615-DE0980211C4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39" name="TextBox 2438">
          <a:extLst>
            <a:ext uri="{FF2B5EF4-FFF2-40B4-BE49-F238E27FC236}">
              <a16:creationId xmlns:a16="http://schemas.microsoft.com/office/drawing/2014/main" id="{6D94F203-6947-4603-9A5E-5217986B56B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40" name="TextBox 2439">
          <a:extLst>
            <a:ext uri="{FF2B5EF4-FFF2-40B4-BE49-F238E27FC236}">
              <a16:creationId xmlns:a16="http://schemas.microsoft.com/office/drawing/2014/main" id="{2BB748E2-26C0-4716-B1AA-4CAF3240C44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41" name="TextBox 2440">
          <a:extLst>
            <a:ext uri="{FF2B5EF4-FFF2-40B4-BE49-F238E27FC236}">
              <a16:creationId xmlns:a16="http://schemas.microsoft.com/office/drawing/2014/main" id="{A3262BC7-060D-4432-80F3-0C3F3EA4F36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42" name="TextBox 2441">
          <a:extLst>
            <a:ext uri="{FF2B5EF4-FFF2-40B4-BE49-F238E27FC236}">
              <a16:creationId xmlns:a16="http://schemas.microsoft.com/office/drawing/2014/main" id="{7BCB90C1-4E62-4F4C-BB1A-713339F58E8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3" name="TextBox 2442">
          <a:extLst>
            <a:ext uri="{FF2B5EF4-FFF2-40B4-BE49-F238E27FC236}">
              <a16:creationId xmlns:a16="http://schemas.microsoft.com/office/drawing/2014/main" id="{9DBE2261-A6A8-4408-9B25-C908FD9EC3A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4" name="TextBox 2443">
          <a:extLst>
            <a:ext uri="{FF2B5EF4-FFF2-40B4-BE49-F238E27FC236}">
              <a16:creationId xmlns:a16="http://schemas.microsoft.com/office/drawing/2014/main" id="{8BFAF413-BE61-490B-AB29-1BF4D779198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5" name="TextBox 2444">
          <a:extLst>
            <a:ext uri="{FF2B5EF4-FFF2-40B4-BE49-F238E27FC236}">
              <a16:creationId xmlns:a16="http://schemas.microsoft.com/office/drawing/2014/main" id="{F8794C95-35A6-4E20-8A0C-BE162D4CE4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6" name="TextBox 2445">
          <a:extLst>
            <a:ext uri="{FF2B5EF4-FFF2-40B4-BE49-F238E27FC236}">
              <a16:creationId xmlns:a16="http://schemas.microsoft.com/office/drawing/2014/main" id="{C798090A-72E2-4978-BA28-14EFC6379CC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7" name="TextBox 2446">
          <a:extLst>
            <a:ext uri="{FF2B5EF4-FFF2-40B4-BE49-F238E27FC236}">
              <a16:creationId xmlns:a16="http://schemas.microsoft.com/office/drawing/2014/main" id="{08F604EA-FBE3-472E-B852-96113B548F3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8" name="TextBox 2447">
          <a:extLst>
            <a:ext uri="{FF2B5EF4-FFF2-40B4-BE49-F238E27FC236}">
              <a16:creationId xmlns:a16="http://schemas.microsoft.com/office/drawing/2014/main" id="{B6125667-761C-46B4-8217-C9E06BEA3C0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49" name="TextBox 2448">
          <a:extLst>
            <a:ext uri="{FF2B5EF4-FFF2-40B4-BE49-F238E27FC236}">
              <a16:creationId xmlns:a16="http://schemas.microsoft.com/office/drawing/2014/main" id="{31E0CB1B-D7D7-4084-BDEA-95CF393ADCB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0" name="TextBox 2449">
          <a:extLst>
            <a:ext uri="{FF2B5EF4-FFF2-40B4-BE49-F238E27FC236}">
              <a16:creationId xmlns:a16="http://schemas.microsoft.com/office/drawing/2014/main" id="{7501F5AF-47EA-4E2E-83D6-0C0779FE835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1" name="TextBox 2450">
          <a:extLst>
            <a:ext uri="{FF2B5EF4-FFF2-40B4-BE49-F238E27FC236}">
              <a16:creationId xmlns:a16="http://schemas.microsoft.com/office/drawing/2014/main" id="{F7EBBCDC-3789-4F59-A9FC-3935A0E807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2" name="TextBox 2451">
          <a:extLst>
            <a:ext uri="{FF2B5EF4-FFF2-40B4-BE49-F238E27FC236}">
              <a16:creationId xmlns:a16="http://schemas.microsoft.com/office/drawing/2014/main" id="{C50CAD52-31A3-4C34-88D7-766BF1276D3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3" name="TextBox 2452">
          <a:extLst>
            <a:ext uri="{FF2B5EF4-FFF2-40B4-BE49-F238E27FC236}">
              <a16:creationId xmlns:a16="http://schemas.microsoft.com/office/drawing/2014/main" id="{A1DBD67D-B7A4-4636-ABD7-D965B11256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4" name="TextBox 2453">
          <a:extLst>
            <a:ext uri="{FF2B5EF4-FFF2-40B4-BE49-F238E27FC236}">
              <a16:creationId xmlns:a16="http://schemas.microsoft.com/office/drawing/2014/main" id="{2F12471D-A19B-4F5A-A82F-E7D1382FB2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5" name="TextBox 2454">
          <a:extLst>
            <a:ext uri="{FF2B5EF4-FFF2-40B4-BE49-F238E27FC236}">
              <a16:creationId xmlns:a16="http://schemas.microsoft.com/office/drawing/2014/main" id="{7CFC880F-4C5A-4448-93EF-BDEC368B740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6" name="TextBox 2455">
          <a:extLst>
            <a:ext uri="{FF2B5EF4-FFF2-40B4-BE49-F238E27FC236}">
              <a16:creationId xmlns:a16="http://schemas.microsoft.com/office/drawing/2014/main" id="{AB76CCA6-1647-48CB-BA3D-010AB83E419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7" name="TextBox 2456">
          <a:extLst>
            <a:ext uri="{FF2B5EF4-FFF2-40B4-BE49-F238E27FC236}">
              <a16:creationId xmlns:a16="http://schemas.microsoft.com/office/drawing/2014/main" id="{87917B1A-0F39-4C96-9272-EE768A6207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58" name="TextBox 2457">
          <a:extLst>
            <a:ext uri="{FF2B5EF4-FFF2-40B4-BE49-F238E27FC236}">
              <a16:creationId xmlns:a16="http://schemas.microsoft.com/office/drawing/2014/main" id="{0ED879F4-9B4F-412C-8228-046CE7B97A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59" name="TextBox 2458">
          <a:extLst>
            <a:ext uri="{FF2B5EF4-FFF2-40B4-BE49-F238E27FC236}">
              <a16:creationId xmlns:a16="http://schemas.microsoft.com/office/drawing/2014/main" id="{C1F1FFC7-FF82-4BAA-A485-04C7113593D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60" name="TextBox 2459">
          <a:extLst>
            <a:ext uri="{FF2B5EF4-FFF2-40B4-BE49-F238E27FC236}">
              <a16:creationId xmlns:a16="http://schemas.microsoft.com/office/drawing/2014/main" id="{C85D01B7-7E2F-4CD6-B18E-5832DA5914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61" name="TextBox 2460">
          <a:extLst>
            <a:ext uri="{FF2B5EF4-FFF2-40B4-BE49-F238E27FC236}">
              <a16:creationId xmlns:a16="http://schemas.microsoft.com/office/drawing/2014/main" id="{842690E3-DCA7-4DFB-BCC5-A90C8A2DAF4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62" name="TextBox 2461">
          <a:extLst>
            <a:ext uri="{FF2B5EF4-FFF2-40B4-BE49-F238E27FC236}">
              <a16:creationId xmlns:a16="http://schemas.microsoft.com/office/drawing/2014/main" id="{7BEBF198-A673-41D3-AC19-BB7BCB780D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63" name="TextBox 2462">
          <a:extLst>
            <a:ext uri="{FF2B5EF4-FFF2-40B4-BE49-F238E27FC236}">
              <a16:creationId xmlns:a16="http://schemas.microsoft.com/office/drawing/2014/main" id="{ABC3FDA2-3FD1-4107-AD86-31A039D39C9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64" name="TextBox 2463">
          <a:extLst>
            <a:ext uri="{FF2B5EF4-FFF2-40B4-BE49-F238E27FC236}">
              <a16:creationId xmlns:a16="http://schemas.microsoft.com/office/drawing/2014/main" id="{0DC144CC-08DE-4F3D-B16F-8BDE104A7F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65" name="TextBox 2464">
          <a:extLst>
            <a:ext uri="{FF2B5EF4-FFF2-40B4-BE49-F238E27FC236}">
              <a16:creationId xmlns:a16="http://schemas.microsoft.com/office/drawing/2014/main" id="{3EB65DCA-95D6-412B-AEC3-EF8901A346F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66" name="TextBox 2465">
          <a:extLst>
            <a:ext uri="{FF2B5EF4-FFF2-40B4-BE49-F238E27FC236}">
              <a16:creationId xmlns:a16="http://schemas.microsoft.com/office/drawing/2014/main" id="{DF02FBB4-BF9A-4546-BF16-F84E511F95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67" name="TextBox 2466">
          <a:extLst>
            <a:ext uri="{FF2B5EF4-FFF2-40B4-BE49-F238E27FC236}">
              <a16:creationId xmlns:a16="http://schemas.microsoft.com/office/drawing/2014/main" id="{D5E48C2C-560A-4371-B62B-727E3FE441C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68" name="TextBox 2467">
          <a:extLst>
            <a:ext uri="{FF2B5EF4-FFF2-40B4-BE49-F238E27FC236}">
              <a16:creationId xmlns:a16="http://schemas.microsoft.com/office/drawing/2014/main" id="{31A7F6A3-C5F9-47B1-9E49-B881BA32267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69" name="TextBox 2468">
          <a:extLst>
            <a:ext uri="{FF2B5EF4-FFF2-40B4-BE49-F238E27FC236}">
              <a16:creationId xmlns:a16="http://schemas.microsoft.com/office/drawing/2014/main" id="{C08474B3-BA87-40A0-B79A-7F509AE2431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70" name="TextBox 2469">
          <a:extLst>
            <a:ext uri="{FF2B5EF4-FFF2-40B4-BE49-F238E27FC236}">
              <a16:creationId xmlns:a16="http://schemas.microsoft.com/office/drawing/2014/main" id="{3AE81789-1C79-433B-89D6-1841D702DB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1" name="TextBox 2470">
          <a:extLst>
            <a:ext uri="{FF2B5EF4-FFF2-40B4-BE49-F238E27FC236}">
              <a16:creationId xmlns:a16="http://schemas.microsoft.com/office/drawing/2014/main" id="{63538A74-9CE9-41FE-966D-BCDB60B0E6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2" name="TextBox 2471">
          <a:extLst>
            <a:ext uri="{FF2B5EF4-FFF2-40B4-BE49-F238E27FC236}">
              <a16:creationId xmlns:a16="http://schemas.microsoft.com/office/drawing/2014/main" id="{176E3A01-3A40-40F7-9C4E-3FC56C1DE30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3" name="TextBox 2472">
          <a:extLst>
            <a:ext uri="{FF2B5EF4-FFF2-40B4-BE49-F238E27FC236}">
              <a16:creationId xmlns:a16="http://schemas.microsoft.com/office/drawing/2014/main" id="{45CA9679-A36A-4B33-BD17-AF18CB1BF2C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4" name="TextBox 2473">
          <a:extLst>
            <a:ext uri="{FF2B5EF4-FFF2-40B4-BE49-F238E27FC236}">
              <a16:creationId xmlns:a16="http://schemas.microsoft.com/office/drawing/2014/main" id="{77D0A0D7-770C-46BC-B4C1-970CEACAD48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5" name="TextBox 2474">
          <a:extLst>
            <a:ext uri="{FF2B5EF4-FFF2-40B4-BE49-F238E27FC236}">
              <a16:creationId xmlns:a16="http://schemas.microsoft.com/office/drawing/2014/main" id="{66A22141-8C24-491D-95A9-61BFD2B9603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6" name="TextBox 2475">
          <a:extLst>
            <a:ext uri="{FF2B5EF4-FFF2-40B4-BE49-F238E27FC236}">
              <a16:creationId xmlns:a16="http://schemas.microsoft.com/office/drawing/2014/main" id="{4E7ABAF5-B1A7-4C1B-A659-40CE39F2887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7" name="TextBox 2476">
          <a:extLst>
            <a:ext uri="{FF2B5EF4-FFF2-40B4-BE49-F238E27FC236}">
              <a16:creationId xmlns:a16="http://schemas.microsoft.com/office/drawing/2014/main" id="{C0BFB6D9-CFA9-4F0D-BA45-A5BD0CDDD6B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78" name="TextBox 2477">
          <a:extLst>
            <a:ext uri="{FF2B5EF4-FFF2-40B4-BE49-F238E27FC236}">
              <a16:creationId xmlns:a16="http://schemas.microsoft.com/office/drawing/2014/main" id="{DC8B027D-CC21-467E-AEE4-BEB0A73C3A9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79" name="TextBox 2478">
          <a:extLst>
            <a:ext uri="{FF2B5EF4-FFF2-40B4-BE49-F238E27FC236}">
              <a16:creationId xmlns:a16="http://schemas.microsoft.com/office/drawing/2014/main" id="{0BD23014-B13B-48C3-AB2E-B766064E33B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0" name="TextBox 2479">
          <a:extLst>
            <a:ext uri="{FF2B5EF4-FFF2-40B4-BE49-F238E27FC236}">
              <a16:creationId xmlns:a16="http://schemas.microsoft.com/office/drawing/2014/main" id="{2DC8A2DA-7EF9-44B8-B94E-914D0A57D98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1" name="TextBox 2480">
          <a:extLst>
            <a:ext uri="{FF2B5EF4-FFF2-40B4-BE49-F238E27FC236}">
              <a16:creationId xmlns:a16="http://schemas.microsoft.com/office/drawing/2014/main" id="{DF6817D0-0D68-491F-9C5C-CDA90481223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2" name="TextBox 2481">
          <a:extLst>
            <a:ext uri="{FF2B5EF4-FFF2-40B4-BE49-F238E27FC236}">
              <a16:creationId xmlns:a16="http://schemas.microsoft.com/office/drawing/2014/main" id="{EED6D02F-EA72-4E75-9A22-971B231E40F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3" name="TextBox 2482">
          <a:extLst>
            <a:ext uri="{FF2B5EF4-FFF2-40B4-BE49-F238E27FC236}">
              <a16:creationId xmlns:a16="http://schemas.microsoft.com/office/drawing/2014/main" id="{4A27A631-20A4-4575-8493-F88BA9C4715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4" name="TextBox 2483">
          <a:extLst>
            <a:ext uri="{FF2B5EF4-FFF2-40B4-BE49-F238E27FC236}">
              <a16:creationId xmlns:a16="http://schemas.microsoft.com/office/drawing/2014/main" id="{A699D590-133B-40A6-969A-C87B9144EA1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5" name="TextBox 2484">
          <a:extLst>
            <a:ext uri="{FF2B5EF4-FFF2-40B4-BE49-F238E27FC236}">
              <a16:creationId xmlns:a16="http://schemas.microsoft.com/office/drawing/2014/main" id="{8D7C1E6B-4B81-4B28-90B0-967B3B45375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6" name="TextBox 2485">
          <a:extLst>
            <a:ext uri="{FF2B5EF4-FFF2-40B4-BE49-F238E27FC236}">
              <a16:creationId xmlns:a16="http://schemas.microsoft.com/office/drawing/2014/main" id="{51A7E958-422D-4C5E-921A-FBEA9BA6F4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7" name="TextBox 2486">
          <a:extLst>
            <a:ext uri="{FF2B5EF4-FFF2-40B4-BE49-F238E27FC236}">
              <a16:creationId xmlns:a16="http://schemas.microsoft.com/office/drawing/2014/main" id="{47486B78-2306-4F80-B68A-E5943705D6E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8" name="TextBox 2487">
          <a:extLst>
            <a:ext uri="{FF2B5EF4-FFF2-40B4-BE49-F238E27FC236}">
              <a16:creationId xmlns:a16="http://schemas.microsoft.com/office/drawing/2014/main" id="{BC4CFC08-2482-41A0-AEC2-C650041D94A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89" name="TextBox 2488">
          <a:extLst>
            <a:ext uri="{FF2B5EF4-FFF2-40B4-BE49-F238E27FC236}">
              <a16:creationId xmlns:a16="http://schemas.microsoft.com/office/drawing/2014/main" id="{3E378D95-5170-43DC-B26E-77443CC224E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0" name="TextBox 2489">
          <a:extLst>
            <a:ext uri="{FF2B5EF4-FFF2-40B4-BE49-F238E27FC236}">
              <a16:creationId xmlns:a16="http://schemas.microsoft.com/office/drawing/2014/main" id="{35F9C804-F74B-4719-AB7A-6DACBB3597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1" name="TextBox 2490">
          <a:extLst>
            <a:ext uri="{FF2B5EF4-FFF2-40B4-BE49-F238E27FC236}">
              <a16:creationId xmlns:a16="http://schemas.microsoft.com/office/drawing/2014/main" id="{8B4B415D-DCB0-43AE-987D-C419BDF999C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2" name="TextBox 2491">
          <a:extLst>
            <a:ext uri="{FF2B5EF4-FFF2-40B4-BE49-F238E27FC236}">
              <a16:creationId xmlns:a16="http://schemas.microsoft.com/office/drawing/2014/main" id="{F4F8EAB0-68BB-4D8A-8FDD-9E2DDB88A68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3" name="TextBox 2492">
          <a:extLst>
            <a:ext uri="{FF2B5EF4-FFF2-40B4-BE49-F238E27FC236}">
              <a16:creationId xmlns:a16="http://schemas.microsoft.com/office/drawing/2014/main" id="{9FD1C8BA-2C18-47F5-9AD2-F85C341BB45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4" name="TextBox 2493">
          <a:extLst>
            <a:ext uri="{FF2B5EF4-FFF2-40B4-BE49-F238E27FC236}">
              <a16:creationId xmlns:a16="http://schemas.microsoft.com/office/drawing/2014/main" id="{483DEA33-07EA-46DB-9FD4-C10892BACB4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95" name="TextBox 2494">
          <a:extLst>
            <a:ext uri="{FF2B5EF4-FFF2-40B4-BE49-F238E27FC236}">
              <a16:creationId xmlns:a16="http://schemas.microsoft.com/office/drawing/2014/main" id="{F6F097DF-00C4-4A78-BE0A-0A63C0AFC1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96" name="TextBox 2495">
          <a:extLst>
            <a:ext uri="{FF2B5EF4-FFF2-40B4-BE49-F238E27FC236}">
              <a16:creationId xmlns:a16="http://schemas.microsoft.com/office/drawing/2014/main" id="{A3305B6D-381C-43C5-B1AD-D125856571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97" name="TextBox 2496">
          <a:extLst>
            <a:ext uri="{FF2B5EF4-FFF2-40B4-BE49-F238E27FC236}">
              <a16:creationId xmlns:a16="http://schemas.microsoft.com/office/drawing/2014/main" id="{8A75F4F1-F887-470B-824F-71E40C3E2EC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498" name="TextBox 2497">
          <a:extLst>
            <a:ext uri="{FF2B5EF4-FFF2-40B4-BE49-F238E27FC236}">
              <a16:creationId xmlns:a16="http://schemas.microsoft.com/office/drawing/2014/main" id="{7E2FE554-EC70-4AE5-8361-E7268377FD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499" name="TextBox 2498">
          <a:extLst>
            <a:ext uri="{FF2B5EF4-FFF2-40B4-BE49-F238E27FC236}">
              <a16:creationId xmlns:a16="http://schemas.microsoft.com/office/drawing/2014/main" id="{5FC39EB7-D445-456D-9C13-D9EC2D3BCD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00" name="TextBox 2499">
          <a:extLst>
            <a:ext uri="{FF2B5EF4-FFF2-40B4-BE49-F238E27FC236}">
              <a16:creationId xmlns:a16="http://schemas.microsoft.com/office/drawing/2014/main" id="{3A997821-F935-4CAE-9B1D-A24FC9109C5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01" name="TextBox 2500">
          <a:extLst>
            <a:ext uri="{FF2B5EF4-FFF2-40B4-BE49-F238E27FC236}">
              <a16:creationId xmlns:a16="http://schemas.microsoft.com/office/drawing/2014/main" id="{48B94377-6B5E-43F3-B2DC-BE3633705E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02" name="TextBox 2501">
          <a:extLst>
            <a:ext uri="{FF2B5EF4-FFF2-40B4-BE49-F238E27FC236}">
              <a16:creationId xmlns:a16="http://schemas.microsoft.com/office/drawing/2014/main" id="{4BBBEB5D-57B1-41D2-B5CD-69155D5674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3" name="TextBox 2502">
          <a:extLst>
            <a:ext uri="{FF2B5EF4-FFF2-40B4-BE49-F238E27FC236}">
              <a16:creationId xmlns:a16="http://schemas.microsoft.com/office/drawing/2014/main" id="{A8FA74B3-4C66-42E1-BBE6-D1405BF721C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4" name="TextBox 2503">
          <a:extLst>
            <a:ext uri="{FF2B5EF4-FFF2-40B4-BE49-F238E27FC236}">
              <a16:creationId xmlns:a16="http://schemas.microsoft.com/office/drawing/2014/main" id="{8CC8A4B7-9AC2-4D9C-B125-A61664B9A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5" name="TextBox 2504">
          <a:extLst>
            <a:ext uri="{FF2B5EF4-FFF2-40B4-BE49-F238E27FC236}">
              <a16:creationId xmlns:a16="http://schemas.microsoft.com/office/drawing/2014/main" id="{BF568844-4977-455D-A5E1-2A9198762E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6" name="TextBox 2505">
          <a:extLst>
            <a:ext uri="{FF2B5EF4-FFF2-40B4-BE49-F238E27FC236}">
              <a16:creationId xmlns:a16="http://schemas.microsoft.com/office/drawing/2014/main" id="{578A43EC-0EDC-4F71-9511-037AA72333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7" name="TextBox 2506">
          <a:extLst>
            <a:ext uri="{FF2B5EF4-FFF2-40B4-BE49-F238E27FC236}">
              <a16:creationId xmlns:a16="http://schemas.microsoft.com/office/drawing/2014/main" id="{927AE774-B3CF-453D-9EE5-9788E733217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8" name="TextBox 2507">
          <a:extLst>
            <a:ext uri="{FF2B5EF4-FFF2-40B4-BE49-F238E27FC236}">
              <a16:creationId xmlns:a16="http://schemas.microsoft.com/office/drawing/2014/main" id="{A7C83839-251A-4538-B6F8-A21CC8336F9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09" name="TextBox 2508">
          <a:extLst>
            <a:ext uri="{FF2B5EF4-FFF2-40B4-BE49-F238E27FC236}">
              <a16:creationId xmlns:a16="http://schemas.microsoft.com/office/drawing/2014/main" id="{347591BD-F00B-4EB0-8943-EB102431E7F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0" name="TextBox 2509">
          <a:extLst>
            <a:ext uri="{FF2B5EF4-FFF2-40B4-BE49-F238E27FC236}">
              <a16:creationId xmlns:a16="http://schemas.microsoft.com/office/drawing/2014/main" id="{D58BA481-1604-4F11-A89B-AAEAC61D2B3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1" name="TextBox 2510">
          <a:extLst>
            <a:ext uri="{FF2B5EF4-FFF2-40B4-BE49-F238E27FC236}">
              <a16:creationId xmlns:a16="http://schemas.microsoft.com/office/drawing/2014/main" id="{1442CF1C-9EFE-434C-B9FE-079A61995C0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2" name="TextBox 2511">
          <a:extLst>
            <a:ext uri="{FF2B5EF4-FFF2-40B4-BE49-F238E27FC236}">
              <a16:creationId xmlns:a16="http://schemas.microsoft.com/office/drawing/2014/main" id="{08491909-55E1-4F17-AEED-C0F0432D02F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3" name="TextBox 2512">
          <a:extLst>
            <a:ext uri="{FF2B5EF4-FFF2-40B4-BE49-F238E27FC236}">
              <a16:creationId xmlns:a16="http://schemas.microsoft.com/office/drawing/2014/main" id="{DFEA3E64-F981-41D6-8A57-1E047C56CB8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4" name="TextBox 2513">
          <a:extLst>
            <a:ext uri="{FF2B5EF4-FFF2-40B4-BE49-F238E27FC236}">
              <a16:creationId xmlns:a16="http://schemas.microsoft.com/office/drawing/2014/main" id="{C6828B53-CDE7-4F15-9611-4C42374EE5D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5" name="TextBox 2514">
          <a:extLst>
            <a:ext uri="{FF2B5EF4-FFF2-40B4-BE49-F238E27FC236}">
              <a16:creationId xmlns:a16="http://schemas.microsoft.com/office/drawing/2014/main" id="{67B59FDF-5807-43D8-9DFF-378A540F3F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6" name="TextBox 2515">
          <a:extLst>
            <a:ext uri="{FF2B5EF4-FFF2-40B4-BE49-F238E27FC236}">
              <a16:creationId xmlns:a16="http://schemas.microsoft.com/office/drawing/2014/main" id="{945FB580-C946-4279-AD14-065C80DB522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7" name="TextBox 2516">
          <a:extLst>
            <a:ext uri="{FF2B5EF4-FFF2-40B4-BE49-F238E27FC236}">
              <a16:creationId xmlns:a16="http://schemas.microsoft.com/office/drawing/2014/main" id="{A763BA91-4DF0-4C7C-9529-599B357EC4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8" name="TextBox 2517">
          <a:extLst>
            <a:ext uri="{FF2B5EF4-FFF2-40B4-BE49-F238E27FC236}">
              <a16:creationId xmlns:a16="http://schemas.microsoft.com/office/drawing/2014/main" id="{2593A99D-3B18-4418-9242-F7560A47E2D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19" name="TextBox 2518">
          <a:extLst>
            <a:ext uri="{FF2B5EF4-FFF2-40B4-BE49-F238E27FC236}">
              <a16:creationId xmlns:a16="http://schemas.microsoft.com/office/drawing/2014/main" id="{252DCD75-9EAB-48AE-AC0E-D2AB5C0C26A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0" name="TextBox 2519">
          <a:extLst>
            <a:ext uri="{FF2B5EF4-FFF2-40B4-BE49-F238E27FC236}">
              <a16:creationId xmlns:a16="http://schemas.microsoft.com/office/drawing/2014/main" id="{4C85818C-9842-4462-9EFA-418766AA77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1" name="TextBox 2520">
          <a:extLst>
            <a:ext uri="{FF2B5EF4-FFF2-40B4-BE49-F238E27FC236}">
              <a16:creationId xmlns:a16="http://schemas.microsoft.com/office/drawing/2014/main" id="{91EBA4A9-2242-4009-B77F-B2D39EA259E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2" name="TextBox 2521">
          <a:extLst>
            <a:ext uri="{FF2B5EF4-FFF2-40B4-BE49-F238E27FC236}">
              <a16:creationId xmlns:a16="http://schemas.microsoft.com/office/drawing/2014/main" id="{BB7B2AAD-9310-440C-A748-F13171507A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3" name="TextBox 2522">
          <a:extLst>
            <a:ext uri="{FF2B5EF4-FFF2-40B4-BE49-F238E27FC236}">
              <a16:creationId xmlns:a16="http://schemas.microsoft.com/office/drawing/2014/main" id="{8B4247EB-B1AF-4077-A167-B5BAD11A90B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4" name="TextBox 2523">
          <a:extLst>
            <a:ext uri="{FF2B5EF4-FFF2-40B4-BE49-F238E27FC236}">
              <a16:creationId xmlns:a16="http://schemas.microsoft.com/office/drawing/2014/main" id="{970217C8-EF86-45A5-B3C5-11854AFDE6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5" name="TextBox 2524">
          <a:extLst>
            <a:ext uri="{FF2B5EF4-FFF2-40B4-BE49-F238E27FC236}">
              <a16:creationId xmlns:a16="http://schemas.microsoft.com/office/drawing/2014/main" id="{BAE317FA-C7C1-45D7-B3AF-37F6C98DE7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26" name="TextBox 2525">
          <a:extLst>
            <a:ext uri="{FF2B5EF4-FFF2-40B4-BE49-F238E27FC236}">
              <a16:creationId xmlns:a16="http://schemas.microsoft.com/office/drawing/2014/main" id="{D547AD61-997C-4469-A963-275C7DFB139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27" name="TextBox 2526">
          <a:extLst>
            <a:ext uri="{FF2B5EF4-FFF2-40B4-BE49-F238E27FC236}">
              <a16:creationId xmlns:a16="http://schemas.microsoft.com/office/drawing/2014/main" id="{1709D47F-B93B-453D-96A9-6D908ABA5D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28" name="TextBox 2527">
          <a:extLst>
            <a:ext uri="{FF2B5EF4-FFF2-40B4-BE49-F238E27FC236}">
              <a16:creationId xmlns:a16="http://schemas.microsoft.com/office/drawing/2014/main" id="{A1EF1AE6-1964-4816-8A06-610222A2B3C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29" name="TextBox 2528">
          <a:extLst>
            <a:ext uri="{FF2B5EF4-FFF2-40B4-BE49-F238E27FC236}">
              <a16:creationId xmlns:a16="http://schemas.microsoft.com/office/drawing/2014/main" id="{64BD3EBB-F8D1-4C3B-830B-E589D6C965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0" name="TextBox 2529">
          <a:extLst>
            <a:ext uri="{FF2B5EF4-FFF2-40B4-BE49-F238E27FC236}">
              <a16:creationId xmlns:a16="http://schemas.microsoft.com/office/drawing/2014/main" id="{6DACF99A-D277-4F2C-A67F-8CEE4680E0A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1" name="TextBox 2530">
          <a:extLst>
            <a:ext uri="{FF2B5EF4-FFF2-40B4-BE49-F238E27FC236}">
              <a16:creationId xmlns:a16="http://schemas.microsoft.com/office/drawing/2014/main" id="{AF2AED30-095C-4754-95B7-2DF17D3EF0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2" name="TextBox 2531">
          <a:extLst>
            <a:ext uri="{FF2B5EF4-FFF2-40B4-BE49-F238E27FC236}">
              <a16:creationId xmlns:a16="http://schemas.microsoft.com/office/drawing/2014/main" id="{CEF9FB6E-C50A-43B3-AB3A-AD833AF6132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3" name="TextBox 2532">
          <a:extLst>
            <a:ext uri="{FF2B5EF4-FFF2-40B4-BE49-F238E27FC236}">
              <a16:creationId xmlns:a16="http://schemas.microsoft.com/office/drawing/2014/main" id="{9C0FEE8E-E2FB-4983-9826-8AB2E0CE54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4" name="TextBox 2533">
          <a:extLst>
            <a:ext uri="{FF2B5EF4-FFF2-40B4-BE49-F238E27FC236}">
              <a16:creationId xmlns:a16="http://schemas.microsoft.com/office/drawing/2014/main" id="{A964E9EA-51D8-45D6-BC70-4BF40B1D37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5" name="TextBox 2534">
          <a:extLst>
            <a:ext uri="{FF2B5EF4-FFF2-40B4-BE49-F238E27FC236}">
              <a16:creationId xmlns:a16="http://schemas.microsoft.com/office/drawing/2014/main" id="{5086F84A-3A3F-43F0-BC35-D3E2AC9C6DA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6" name="TextBox 2535">
          <a:extLst>
            <a:ext uri="{FF2B5EF4-FFF2-40B4-BE49-F238E27FC236}">
              <a16:creationId xmlns:a16="http://schemas.microsoft.com/office/drawing/2014/main" id="{67E2E21C-70C5-42AF-BEA9-6BBA8D41E7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7" name="TextBox 2536">
          <a:extLst>
            <a:ext uri="{FF2B5EF4-FFF2-40B4-BE49-F238E27FC236}">
              <a16:creationId xmlns:a16="http://schemas.microsoft.com/office/drawing/2014/main" id="{566ACB80-DAE6-439B-B25E-E09673D769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8" name="TextBox 2537">
          <a:extLst>
            <a:ext uri="{FF2B5EF4-FFF2-40B4-BE49-F238E27FC236}">
              <a16:creationId xmlns:a16="http://schemas.microsoft.com/office/drawing/2014/main" id="{A4F2001E-F8C2-4CC1-B740-BFD2A6EC26A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39" name="TextBox 2538">
          <a:extLst>
            <a:ext uri="{FF2B5EF4-FFF2-40B4-BE49-F238E27FC236}">
              <a16:creationId xmlns:a16="http://schemas.microsoft.com/office/drawing/2014/main" id="{9B19E003-9C78-4183-9612-E95727C32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0" name="TextBox 2539">
          <a:extLst>
            <a:ext uri="{FF2B5EF4-FFF2-40B4-BE49-F238E27FC236}">
              <a16:creationId xmlns:a16="http://schemas.microsoft.com/office/drawing/2014/main" id="{68D50451-E5E8-4147-BD6C-388B2237596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1" name="TextBox 2540">
          <a:extLst>
            <a:ext uri="{FF2B5EF4-FFF2-40B4-BE49-F238E27FC236}">
              <a16:creationId xmlns:a16="http://schemas.microsoft.com/office/drawing/2014/main" id="{C0374FC5-3451-41CD-9136-1EFFD65EC43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2" name="TextBox 2541">
          <a:extLst>
            <a:ext uri="{FF2B5EF4-FFF2-40B4-BE49-F238E27FC236}">
              <a16:creationId xmlns:a16="http://schemas.microsoft.com/office/drawing/2014/main" id="{7C176EC4-AABA-40BF-BCE0-15049F6568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43" name="TextBox 2542">
          <a:extLst>
            <a:ext uri="{FF2B5EF4-FFF2-40B4-BE49-F238E27FC236}">
              <a16:creationId xmlns:a16="http://schemas.microsoft.com/office/drawing/2014/main" id="{6B7280DA-0795-44E2-8310-A00D8B9E3E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44" name="TextBox 2543">
          <a:extLst>
            <a:ext uri="{FF2B5EF4-FFF2-40B4-BE49-F238E27FC236}">
              <a16:creationId xmlns:a16="http://schemas.microsoft.com/office/drawing/2014/main" id="{DFA9ACD4-2C86-4F70-A360-0AB3E08CB6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45" name="TextBox 2544">
          <a:extLst>
            <a:ext uri="{FF2B5EF4-FFF2-40B4-BE49-F238E27FC236}">
              <a16:creationId xmlns:a16="http://schemas.microsoft.com/office/drawing/2014/main" id="{E56217C8-DCF1-4380-B5C6-BE5F8D541A3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46" name="TextBox 2545">
          <a:extLst>
            <a:ext uri="{FF2B5EF4-FFF2-40B4-BE49-F238E27FC236}">
              <a16:creationId xmlns:a16="http://schemas.microsoft.com/office/drawing/2014/main" id="{F5867BA0-1088-426F-B2CD-1F364A343AD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7" name="TextBox 2546">
          <a:extLst>
            <a:ext uri="{FF2B5EF4-FFF2-40B4-BE49-F238E27FC236}">
              <a16:creationId xmlns:a16="http://schemas.microsoft.com/office/drawing/2014/main" id="{25DF1C6E-B9CE-404F-A7F9-5E404176798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8" name="TextBox 2547">
          <a:extLst>
            <a:ext uri="{FF2B5EF4-FFF2-40B4-BE49-F238E27FC236}">
              <a16:creationId xmlns:a16="http://schemas.microsoft.com/office/drawing/2014/main" id="{718BB92D-910C-409C-B83C-7F4E6115F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49" name="TextBox 2548">
          <a:extLst>
            <a:ext uri="{FF2B5EF4-FFF2-40B4-BE49-F238E27FC236}">
              <a16:creationId xmlns:a16="http://schemas.microsoft.com/office/drawing/2014/main" id="{D2AB8830-9026-46E0-BFC1-53BEC4CB1B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0" name="TextBox 2549">
          <a:extLst>
            <a:ext uri="{FF2B5EF4-FFF2-40B4-BE49-F238E27FC236}">
              <a16:creationId xmlns:a16="http://schemas.microsoft.com/office/drawing/2014/main" id="{A5F2EE20-5566-4E7A-A5BB-15A6E9B0E1B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51" name="TextBox 2550">
          <a:extLst>
            <a:ext uri="{FF2B5EF4-FFF2-40B4-BE49-F238E27FC236}">
              <a16:creationId xmlns:a16="http://schemas.microsoft.com/office/drawing/2014/main" id="{EF5BC318-26B5-4B10-9616-BE06BB32627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52" name="TextBox 2551">
          <a:extLst>
            <a:ext uri="{FF2B5EF4-FFF2-40B4-BE49-F238E27FC236}">
              <a16:creationId xmlns:a16="http://schemas.microsoft.com/office/drawing/2014/main" id="{A08CACF9-C9A6-4496-96F1-B30B95ACD12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53" name="TextBox 2552">
          <a:extLst>
            <a:ext uri="{FF2B5EF4-FFF2-40B4-BE49-F238E27FC236}">
              <a16:creationId xmlns:a16="http://schemas.microsoft.com/office/drawing/2014/main" id="{0C4F6658-4DF8-4794-A4ED-65B1B9B5ED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54" name="TextBox 2553">
          <a:extLst>
            <a:ext uri="{FF2B5EF4-FFF2-40B4-BE49-F238E27FC236}">
              <a16:creationId xmlns:a16="http://schemas.microsoft.com/office/drawing/2014/main" id="{98025596-145F-4849-B1EC-5635706E643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5" name="TextBox 2554">
          <a:extLst>
            <a:ext uri="{FF2B5EF4-FFF2-40B4-BE49-F238E27FC236}">
              <a16:creationId xmlns:a16="http://schemas.microsoft.com/office/drawing/2014/main" id="{D00D84E5-C6BA-4776-8520-F3ACD7DA97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6" name="TextBox 2555">
          <a:extLst>
            <a:ext uri="{FF2B5EF4-FFF2-40B4-BE49-F238E27FC236}">
              <a16:creationId xmlns:a16="http://schemas.microsoft.com/office/drawing/2014/main" id="{FAD5B315-2DF9-4A0A-868D-D62EBD6E2D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7" name="TextBox 2556">
          <a:extLst>
            <a:ext uri="{FF2B5EF4-FFF2-40B4-BE49-F238E27FC236}">
              <a16:creationId xmlns:a16="http://schemas.microsoft.com/office/drawing/2014/main" id="{88DBC81F-728F-46C1-90D4-590987D5F8C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8" name="TextBox 2557">
          <a:extLst>
            <a:ext uri="{FF2B5EF4-FFF2-40B4-BE49-F238E27FC236}">
              <a16:creationId xmlns:a16="http://schemas.microsoft.com/office/drawing/2014/main" id="{1C17F4D9-A251-4CD9-8262-7055F58E09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59" name="TextBox 2558">
          <a:extLst>
            <a:ext uri="{FF2B5EF4-FFF2-40B4-BE49-F238E27FC236}">
              <a16:creationId xmlns:a16="http://schemas.microsoft.com/office/drawing/2014/main" id="{1A45DD93-079F-4D42-A8BE-B9D1F20787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0" name="TextBox 2559">
          <a:extLst>
            <a:ext uri="{FF2B5EF4-FFF2-40B4-BE49-F238E27FC236}">
              <a16:creationId xmlns:a16="http://schemas.microsoft.com/office/drawing/2014/main" id="{374E3C53-BB6D-4E3D-95D2-EC295CE98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1" name="TextBox 2560">
          <a:extLst>
            <a:ext uri="{FF2B5EF4-FFF2-40B4-BE49-F238E27FC236}">
              <a16:creationId xmlns:a16="http://schemas.microsoft.com/office/drawing/2014/main" id="{46949F24-7946-4686-9BA2-70165C459E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2" name="TextBox 2561">
          <a:extLst>
            <a:ext uri="{FF2B5EF4-FFF2-40B4-BE49-F238E27FC236}">
              <a16:creationId xmlns:a16="http://schemas.microsoft.com/office/drawing/2014/main" id="{4BF1F259-CFAA-4926-907F-A9D91B402FE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3" name="TextBox 2562">
          <a:extLst>
            <a:ext uri="{FF2B5EF4-FFF2-40B4-BE49-F238E27FC236}">
              <a16:creationId xmlns:a16="http://schemas.microsoft.com/office/drawing/2014/main" id="{71F973E1-7B34-481C-B326-C6712D0F0EE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4" name="TextBox 2563">
          <a:extLst>
            <a:ext uri="{FF2B5EF4-FFF2-40B4-BE49-F238E27FC236}">
              <a16:creationId xmlns:a16="http://schemas.microsoft.com/office/drawing/2014/main" id="{43BC57F0-43CF-4910-8664-A11D9C20E51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5" name="TextBox 2564">
          <a:extLst>
            <a:ext uri="{FF2B5EF4-FFF2-40B4-BE49-F238E27FC236}">
              <a16:creationId xmlns:a16="http://schemas.microsoft.com/office/drawing/2014/main" id="{59AEE7AC-3286-4371-A3D5-6F58A0EBCEE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66" name="TextBox 2565">
          <a:extLst>
            <a:ext uri="{FF2B5EF4-FFF2-40B4-BE49-F238E27FC236}">
              <a16:creationId xmlns:a16="http://schemas.microsoft.com/office/drawing/2014/main" id="{1B2877A9-040A-43C5-B3E8-C8FF05871C0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67" name="TextBox 2566">
          <a:extLst>
            <a:ext uri="{FF2B5EF4-FFF2-40B4-BE49-F238E27FC236}">
              <a16:creationId xmlns:a16="http://schemas.microsoft.com/office/drawing/2014/main" id="{4EADF8DB-6673-457B-ABD7-E922697599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68" name="TextBox 2567">
          <a:extLst>
            <a:ext uri="{FF2B5EF4-FFF2-40B4-BE49-F238E27FC236}">
              <a16:creationId xmlns:a16="http://schemas.microsoft.com/office/drawing/2014/main" id="{6EF39DD7-0C2F-48D1-BA8F-736C70E0C0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69" name="TextBox 2568">
          <a:extLst>
            <a:ext uri="{FF2B5EF4-FFF2-40B4-BE49-F238E27FC236}">
              <a16:creationId xmlns:a16="http://schemas.microsoft.com/office/drawing/2014/main" id="{B1DE9E3A-A2DA-41B6-92FC-E50813CE62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0" name="TextBox 2569">
          <a:extLst>
            <a:ext uri="{FF2B5EF4-FFF2-40B4-BE49-F238E27FC236}">
              <a16:creationId xmlns:a16="http://schemas.microsoft.com/office/drawing/2014/main" id="{702EA4B4-DF84-4B0D-98A1-AFB4BBA2A34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1" name="TextBox 2570">
          <a:extLst>
            <a:ext uri="{FF2B5EF4-FFF2-40B4-BE49-F238E27FC236}">
              <a16:creationId xmlns:a16="http://schemas.microsoft.com/office/drawing/2014/main" id="{C881ECE8-E990-49D7-88A7-02BF5CB8518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2" name="TextBox 2571">
          <a:extLst>
            <a:ext uri="{FF2B5EF4-FFF2-40B4-BE49-F238E27FC236}">
              <a16:creationId xmlns:a16="http://schemas.microsoft.com/office/drawing/2014/main" id="{36BA391B-C7CE-433F-81BF-739B847C23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3" name="TextBox 2572">
          <a:extLst>
            <a:ext uri="{FF2B5EF4-FFF2-40B4-BE49-F238E27FC236}">
              <a16:creationId xmlns:a16="http://schemas.microsoft.com/office/drawing/2014/main" id="{09F77CB5-C0CD-4691-87C1-E8EB49F03C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4" name="TextBox 2573">
          <a:extLst>
            <a:ext uri="{FF2B5EF4-FFF2-40B4-BE49-F238E27FC236}">
              <a16:creationId xmlns:a16="http://schemas.microsoft.com/office/drawing/2014/main" id="{42336641-0C42-41A7-8820-E8267D8D65D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5" name="TextBox 2574">
          <a:extLst>
            <a:ext uri="{FF2B5EF4-FFF2-40B4-BE49-F238E27FC236}">
              <a16:creationId xmlns:a16="http://schemas.microsoft.com/office/drawing/2014/main" id="{ED2C5C6D-211A-448C-8082-2FA024A65D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76" name="TextBox 2575">
          <a:extLst>
            <a:ext uri="{FF2B5EF4-FFF2-40B4-BE49-F238E27FC236}">
              <a16:creationId xmlns:a16="http://schemas.microsoft.com/office/drawing/2014/main" id="{799F122A-7244-4A90-B338-6CAC6104336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77" name="TextBox 2576">
          <a:extLst>
            <a:ext uri="{FF2B5EF4-FFF2-40B4-BE49-F238E27FC236}">
              <a16:creationId xmlns:a16="http://schemas.microsoft.com/office/drawing/2014/main" id="{F2B9FB65-4529-4074-96C8-F1C42109528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78" name="TextBox 2577">
          <a:extLst>
            <a:ext uri="{FF2B5EF4-FFF2-40B4-BE49-F238E27FC236}">
              <a16:creationId xmlns:a16="http://schemas.microsoft.com/office/drawing/2014/main" id="{B05B2206-3FC7-49A1-A2DE-C5485C7B593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79" name="TextBox 2578">
          <a:extLst>
            <a:ext uri="{FF2B5EF4-FFF2-40B4-BE49-F238E27FC236}">
              <a16:creationId xmlns:a16="http://schemas.microsoft.com/office/drawing/2014/main" id="{E6432F5E-E11D-44C5-965C-2DBEBFCFBB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0" name="TextBox 2579">
          <a:extLst>
            <a:ext uri="{FF2B5EF4-FFF2-40B4-BE49-F238E27FC236}">
              <a16:creationId xmlns:a16="http://schemas.microsoft.com/office/drawing/2014/main" id="{4C1F6961-90BB-476B-897D-E8055998980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1" name="TextBox 2580">
          <a:extLst>
            <a:ext uri="{FF2B5EF4-FFF2-40B4-BE49-F238E27FC236}">
              <a16:creationId xmlns:a16="http://schemas.microsoft.com/office/drawing/2014/main" id="{F59522F7-D335-450E-A046-27A49207EFF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2" name="TextBox 2581">
          <a:extLst>
            <a:ext uri="{FF2B5EF4-FFF2-40B4-BE49-F238E27FC236}">
              <a16:creationId xmlns:a16="http://schemas.microsoft.com/office/drawing/2014/main" id="{A87D7398-E950-4408-AD58-A63E7286D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83" name="TextBox 2582">
          <a:extLst>
            <a:ext uri="{FF2B5EF4-FFF2-40B4-BE49-F238E27FC236}">
              <a16:creationId xmlns:a16="http://schemas.microsoft.com/office/drawing/2014/main" id="{81783E06-4259-459F-8ADA-D13FF9F3711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84" name="TextBox 2583">
          <a:extLst>
            <a:ext uri="{FF2B5EF4-FFF2-40B4-BE49-F238E27FC236}">
              <a16:creationId xmlns:a16="http://schemas.microsoft.com/office/drawing/2014/main" id="{64370F01-2773-48A6-BAC7-A525BB009D3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85" name="TextBox 2584">
          <a:extLst>
            <a:ext uri="{FF2B5EF4-FFF2-40B4-BE49-F238E27FC236}">
              <a16:creationId xmlns:a16="http://schemas.microsoft.com/office/drawing/2014/main" id="{B455820A-8A63-4691-A41F-749136534E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86" name="TextBox 2585">
          <a:extLst>
            <a:ext uri="{FF2B5EF4-FFF2-40B4-BE49-F238E27FC236}">
              <a16:creationId xmlns:a16="http://schemas.microsoft.com/office/drawing/2014/main" id="{D8B34448-6A81-40C9-B3E8-795B9E637D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7" name="TextBox 2586">
          <a:extLst>
            <a:ext uri="{FF2B5EF4-FFF2-40B4-BE49-F238E27FC236}">
              <a16:creationId xmlns:a16="http://schemas.microsoft.com/office/drawing/2014/main" id="{69CE3A28-84C2-4864-A504-F6EAF113560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8" name="TextBox 2587">
          <a:extLst>
            <a:ext uri="{FF2B5EF4-FFF2-40B4-BE49-F238E27FC236}">
              <a16:creationId xmlns:a16="http://schemas.microsoft.com/office/drawing/2014/main" id="{D2BC14D8-48F8-4EDA-8682-9EC38A7AA8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89" name="TextBox 2588">
          <a:extLst>
            <a:ext uri="{FF2B5EF4-FFF2-40B4-BE49-F238E27FC236}">
              <a16:creationId xmlns:a16="http://schemas.microsoft.com/office/drawing/2014/main" id="{5405EBBB-6BE6-4238-A728-EC627EE4A25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45</xdr:row>
      <xdr:rowOff>0</xdr:rowOff>
    </xdr:from>
    <xdr:ext cx="65" cy="172227"/>
    <xdr:sp macro="" textlink="">
      <xdr:nvSpPr>
        <xdr:cNvPr id="2590" name="TextBox 2589">
          <a:extLst>
            <a:ext uri="{FF2B5EF4-FFF2-40B4-BE49-F238E27FC236}">
              <a16:creationId xmlns:a16="http://schemas.microsoft.com/office/drawing/2014/main" id="{A0D9E357-8DF5-4C02-872A-5B401767E63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1" name="TextBox 2590">
          <a:extLst>
            <a:ext uri="{FF2B5EF4-FFF2-40B4-BE49-F238E27FC236}">
              <a16:creationId xmlns:a16="http://schemas.microsoft.com/office/drawing/2014/main" id="{B4C22A00-79B3-4CC5-8618-78CE7C3E8F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2" name="TextBox 2591">
          <a:extLst>
            <a:ext uri="{FF2B5EF4-FFF2-40B4-BE49-F238E27FC236}">
              <a16:creationId xmlns:a16="http://schemas.microsoft.com/office/drawing/2014/main" id="{35359C38-9607-447E-B242-6536F5BE5B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3" name="TextBox 2592">
          <a:extLst>
            <a:ext uri="{FF2B5EF4-FFF2-40B4-BE49-F238E27FC236}">
              <a16:creationId xmlns:a16="http://schemas.microsoft.com/office/drawing/2014/main" id="{33DAEDF4-1046-4AF5-80CA-B50D8828EF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4" name="TextBox 2593">
          <a:extLst>
            <a:ext uri="{FF2B5EF4-FFF2-40B4-BE49-F238E27FC236}">
              <a16:creationId xmlns:a16="http://schemas.microsoft.com/office/drawing/2014/main" id="{0E56AC60-4A36-4D74-92D6-67FE0EE12D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5" name="TextBox 2594">
          <a:extLst>
            <a:ext uri="{FF2B5EF4-FFF2-40B4-BE49-F238E27FC236}">
              <a16:creationId xmlns:a16="http://schemas.microsoft.com/office/drawing/2014/main" id="{4F64F0C2-D2D4-4ACD-8ACF-BFB3085D0B5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6" name="TextBox 2595">
          <a:extLst>
            <a:ext uri="{FF2B5EF4-FFF2-40B4-BE49-F238E27FC236}">
              <a16:creationId xmlns:a16="http://schemas.microsoft.com/office/drawing/2014/main" id="{8AF429CE-DE4C-46CA-973D-527A2F3413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7" name="TextBox 2596">
          <a:extLst>
            <a:ext uri="{FF2B5EF4-FFF2-40B4-BE49-F238E27FC236}">
              <a16:creationId xmlns:a16="http://schemas.microsoft.com/office/drawing/2014/main" id="{01D0693D-20A9-4F26-B3A6-F9A8A16361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45</xdr:row>
      <xdr:rowOff>0</xdr:rowOff>
    </xdr:from>
    <xdr:ext cx="65" cy="172227"/>
    <xdr:sp macro="" textlink="">
      <xdr:nvSpPr>
        <xdr:cNvPr id="2598" name="TextBox 2597">
          <a:extLst>
            <a:ext uri="{FF2B5EF4-FFF2-40B4-BE49-F238E27FC236}">
              <a16:creationId xmlns:a16="http://schemas.microsoft.com/office/drawing/2014/main" id="{6092C7D8-B1B5-4AAB-8A75-35EE4F0B5E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599" name="TextBox 2598">
          <a:extLst>
            <a:ext uri="{FF2B5EF4-FFF2-40B4-BE49-F238E27FC236}">
              <a16:creationId xmlns:a16="http://schemas.microsoft.com/office/drawing/2014/main" id="{EFF06E7C-9574-4BD9-8198-8D99F8B0A48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00" name="TextBox 2599">
          <a:extLst>
            <a:ext uri="{FF2B5EF4-FFF2-40B4-BE49-F238E27FC236}">
              <a16:creationId xmlns:a16="http://schemas.microsoft.com/office/drawing/2014/main" id="{9A5B59B2-FE18-4B28-ACB5-FB47A956AAF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01" name="TextBox 2600">
          <a:extLst>
            <a:ext uri="{FF2B5EF4-FFF2-40B4-BE49-F238E27FC236}">
              <a16:creationId xmlns:a16="http://schemas.microsoft.com/office/drawing/2014/main" id="{E9CA39CC-BA3F-406F-B2D2-C3EB6307142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02" name="TextBox 2601">
          <a:extLst>
            <a:ext uri="{FF2B5EF4-FFF2-40B4-BE49-F238E27FC236}">
              <a16:creationId xmlns:a16="http://schemas.microsoft.com/office/drawing/2014/main" id="{FF5D7EF5-73B2-4904-85B5-792F66C99F0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03" name="TextBox 2602">
          <a:extLst>
            <a:ext uri="{FF2B5EF4-FFF2-40B4-BE49-F238E27FC236}">
              <a16:creationId xmlns:a16="http://schemas.microsoft.com/office/drawing/2014/main" id="{980FEEBA-C0EC-43E6-9E37-ABB2A11F25F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04" name="TextBox 2603">
          <a:extLst>
            <a:ext uri="{FF2B5EF4-FFF2-40B4-BE49-F238E27FC236}">
              <a16:creationId xmlns:a16="http://schemas.microsoft.com/office/drawing/2014/main" id="{DB49DA3B-417B-4E15-82AF-50F34A1AD27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05" name="TextBox 2604">
          <a:extLst>
            <a:ext uri="{FF2B5EF4-FFF2-40B4-BE49-F238E27FC236}">
              <a16:creationId xmlns:a16="http://schemas.microsoft.com/office/drawing/2014/main" id="{33F2B1B1-0B73-4958-93FC-5D1346EBC94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06" name="TextBox 2605">
          <a:extLst>
            <a:ext uri="{FF2B5EF4-FFF2-40B4-BE49-F238E27FC236}">
              <a16:creationId xmlns:a16="http://schemas.microsoft.com/office/drawing/2014/main" id="{41A2A0B3-3B6D-459F-81E6-F8B5B1C7AE0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07" name="TextBox 2606">
          <a:extLst>
            <a:ext uri="{FF2B5EF4-FFF2-40B4-BE49-F238E27FC236}">
              <a16:creationId xmlns:a16="http://schemas.microsoft.com/office/drawing/2014/main" id="{E2C874E2-74AE-47BC-8FFA-34585752C6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08" name="TextBox 2607">
          <a:extLst>
            <a:ext uri="{FF2B5EF4-FFF2-40B4-BE49-F238E27FC236}">
              <a16:creationId xmlns:a16="http://schemas.microsoft.com/office/drawing/2014/main" id="{07DFD1CD-8F22-4EFB-BF04-F87D72DBC28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09" name="TextBox 2608">
          <a:extLst>
            <a:ext uri="{FF2B5EF4-FFF2-40B4-BE49-F238E27FC236}">
              <a16:creationId xmlns:a16="http://schemas.microsoft.com/office/drawing/2014/main" id="{110E2E25-273E-4AE7-9DFB-89F0400B3E8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10" name="TextBox 2609">
          <a:extLst>
            <a:ext uri="{FF2B5EF4-FFF2-40B4-BE49-F238E27FC236}">
              <a16:creationId xmlns:a16="http://schemas.microsoft.com/office/drawing/2014/main" id="{2547BFB7-C75C-46A6-AFB6-E33A56406939}"/>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11" name="TextBox 2610">
          <a:extLst>
            <a:ext uri="{FF2B5EF4-FFF2-40B4-BE49-F238E27FC236}">
              <a16:creationId xmlns:a16="http://schemas.microsoft.com/office/drawing/2014/main" id="{40FEB737-E228-43E4-B40D-32237542563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12" name="TextBox 2611">
          <a:extLst>
            <a:ext uri="{FF2B5EF4-FFF2-40B4-BE49-F238E27FC236}">
              <a16:creationId xmlns:a16="http://schemas.microsoft.com/office/drawing/2014/main" id="{47015A7D-B975-4946-B7CC-B580CF1AE75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13" name="TextBox 2612">
          <a:extLst>
            <a:ext uri="{FF2B5EF4-FFF2-40B4-BE49-F238E27FC236}">
              <a16:creationId xmlns:a16="http://schemas.microsoft.com/office/drawing/2014/main" id="{224E3A20-5680-4362-BE19-CC03887FEDC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14" name="TextBox 2613">
          <a:extLst>
            <a:ext uri="{FF2B5EF4-FFF2-40B4-BE49-F238E27FC236}">
              <a16:creationId xmlns:a16="http://schemas.microsoft.com/office/drawing/2014/main" id="{786B91E8-2D7D-4D00-AF18-4E89D7E4015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15" name="TextBox 2614">
          <a:extLst>
            <a:ext uri="{FF2B5EF4-FFF2-40B4-BE49-F238E27FC236}">
              <a16:creationId xmlns:a16="http://schemas.microsoft.com/office/drawing/2014/main" id="{5CDAD12F-DD6F-4A3F-8E7B-C82FDBDE21AB}"/>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16" name="TextBox 2615">
          <a:extLst>
            <a:ext uri="{FF2B5EF4-FFF2-40B4-BE49-F238E27FC236}">
              <a16:creationId xmlns:a16="http://schemas.microsoft.com/office/drawing/2014/main" id="{4DFC4788-598E-4D72-B7A8-7E18C1BF5BC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17" name="TextBox 2616">
          <a:extLst>
            <a:ext uri="{FF2B5EF4-FFF2-40B4-BE49-F238E27FC236}">
              <a16:creationId xmlns:a16="http://schemas.microsoft.com/office/drawing/2014/main" id="{426F924B-58B9-4C9E-AAED-4EE820A6AAC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18" name="TextBox 2617">
          <a:extLst>
            <a:ext uri="{FF2B5EF4-FFF2-40B4-BE49-F238E27FC236}">
              <a16:creationId xmlns:a16="http://schemas.microsoft.com/office/drawing/2014/main" id="{DBF50621-B371-4C7A-8CAE-A6F1F0BF174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19" name="TextBox 2618">
          <a:extLst>
            <a:ext uri="{FF2B5EF4-FFF2-40B4-BE49-F238E27FC236}">
              <a16:creationId xmlns:a16="http://schemas.microsoft.com/office/drawing/2014/main" id="{39FD6E0B-00CC-4720-B431-5BA5BA92A08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0" name="TextBox 2619">
          <a:extLst>
            <a:ext uri="{FF2B5EF4-FFF2-40B4-BE49-F238E27FC236}">
              <a16:creationId xmlns:a16="http://schemas.microsoft.com/office/drawing/2014/main" id="{3E08FF3C-B14F-498D-BB3A-D34A99181BD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1" name="TextBox 2620">
          <a:extLst>
            <a:ext uri="{FF2B5EF4-FFF2-40B4-BE49-F238E27FC236}">
              <a16:creationId xmlns:a16="http://schemas.microsoft.com/office/drawing/2014/main" id="{E0254CCE-8476-4EFE-ABF2-BFAECC38B23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2" name="TextBox 2621">
          <a:extLst>
            <a:ext uri="{FF2B5EF4-FFF2-40B4-BE49-F238E27FC236}">
              <a16:creationId xmlns:a16="http://schemas.microsoft.com/office/drawing/2014/main" id="{9D676571-E47F-44FC-98CF-F1AB6474E32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3" name="TextBox 2622">
          <a:extLst>
            <a:ext uri="{FF2B5EF4-FFF2-40B4-BE49-F238E27FC236}">
              <a16:creationId xmlns:a16="http://schemas.microsoft.com/office/drawing/2014/main" id="{9CDCB424-6F8E-4B8B-A594-B7FECDCD8205}"/>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4" name="TextBox 2623">
          <a:extLst>
            <a:ext uri="{FF2B5EF4-FFF2-40B4-BE49-F238E27FC236}">
              <a16:creationId xmlns:a16="http://schemas.microsoft.com/office/drawing/2014/main" id="{5F1D1673-41C9-4E35-831E-EE2E6BC3C1B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5" name="TextBox 2624">
          <a:extLst>
            <a:ext uri="{FF2B5EF4-FFF2-40B4-BE49-F238E27FC236}">
              <a16:creationId xmlns:a16="http://schemas.microsoft.com/office/drawing/2014/main" id="{CB75CE37-6698-4D0E-A046-2CC1F06351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6" name="TextBox 2625">
          <a:extLst>
            <a:ext uri="{FF2B5EF4-FFF2-40B4-BE49-F238E27FC236}">
              <a16:creationId xmlns:a16="http://schemas.microsoft.com/office/drawing/2014/main" id="{27B1C289-82AE-44AE-B17F-DACB9DF271E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7" name="TextBox 2626">
          <a:extLst>
            <a:ext uri="{FF2B5EF4-FFF2-40B4-BE49-F238E27FC236}">
              <a16:creationId xmlns:a16="http://schemas.microsoft.com/office/drawing/2014/main" id="{048BA74E-D3C2-4396-BC38-5A34AF82A0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8" name="TextBox 2627">
          <a:extLst>
            <a:ext uri="{FF2B5EF4-FFF2-40B4-BE49-F238E27FC236}">
              <a16:creationId xmlns:a16="http://schemas.microsoft.com/office/drawing/2014/main" id="{3AC6D6C4-DDE5-4AF0-B5D9-44807ACB6CD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29" name="TextBox 2628">
          <a:extLst>
            <a:ext uri="{FF2B5EF4-FFF2-40B4-BE49-F238E27FC236}">
              <a16:creationId xmlns:a16="http://schemas.microsoft.com/office/drawing/2014/main" id="{AB99466F-EA51-4D6E-8D0A-3A8A48474A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30" name="TextBox 2629">
          <a:extLst>
            <a:ext uri="{FF2B5EF4-FFF2-40B4-BE49-F238E27FC236}">
              <a16:creationId xmlns:a16="http://schemas.microsoft.com/office/drawing/2014/main" id="{6E85D44A-06BF-4C5C-BD64-AAFB377DD3F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31" name="TextBox 2630">
          <a:extLst>
            <a:ext uri="{FF2B5EF4-FFF2-40B4-BE49-F238E27FC236}">
              <a16:creationId xmlns:a16="http://schemas.microsoft.com/office/drawing/2014/main" id="{0291B8DE-2988-44AF-8D08-EA93E575702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32" name="TextBox 2631">
          <a:extLst>
            <a:ext uri="{FF2B5EF4-FFF2-40B4-BE49-F238E27FC236}">
              <a16:creationId xmlns:a16="http://schemas.microsoft.com/office/drawing/2014/main" id="{58FED341-B608-4391-B2BF-61EC9585A89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3" name="TextBox 2632">
          <a:extLst>
            <a:ext uri="{FF2B5EF4-FFF2-40B4-BE49-F238E27FC236}">
              <a16:creationId xmlns:a16="http://schemas.microsoft.com/office/drawing/2014/main" id="{498E882D-B560-48FB-91D9-850FDB34506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4" name="TextBox 2633">
          <a:extLst>
            <a:ext uri="{FF2B5EF4-FFF2-40B4-BE49-F238E27FC236}">
              <a16:creationId xmlns:a16="http://schemas.microsoft.com/office/drawing/2014/main" id="{17E14E85-1175-41CB-9986-0EA61085043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5" name="TextBox 2634">
          <a:extLst>
            <a:ext uri="{FF2B5EF4-FFF2-40B4-BE49-F238E27FC236}">
              <a16:creationId xmlns:a16="http://schemas.microsoft.com/office/drawing/2014/main" id="{9AB7DE81-09B9-4EAB-9981-8C05749D15D8}"/>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6" name="TextBox 2635">
          <a:extLst>
            <a:ext uri="{FF2B5EF4-FFF2-40B4-BE49-F238E27FC236}">
              <a16:creationId xmlns:a16="http://schemas.microsoft.com/office/drawing/2014/main" id="{38133F3E-A6BE-4E46-927C-4A772CB67F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7" name="TextBox 2636">
          <a:extLst>
            <a:ext uri="{FF2B5EF4-FFF2-40B4-BE49-F238E27FC236}">
              <a16:creationId xmlns:a16="http://schemas.microsoft.com/office/drawing/2014/main" id="{E19F5682-DCE2-4905-8BA7-0C9B7AC113B0}"/>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38" name="TextBox 2637">
          <a:extLst>
            <a:ext uri="{FF2B5EF4-FFF2-40B4-BE49-F238E27FC236}">
              <a16:creationId xmlns:a16="http://schemas.microsoft.com/office/drawing/2014/main" id="{62DA5E67-A4A2-486C-97D4-680C694E92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39" name="TextBox 2638">
          <a:extLst>
            <a:ext uri="{FF2B5EF4-FFF2-40B4-BE49-F238E27FC236}">
              <a16:creationId xmlns:a16="http://schemas.microsoft.com/office/drawing/2014/main" id="{5B9013C8-9DCC-4288-93B0-E37CE374C13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0" name="TextBox 2639">
          <a:extLst>
            <a:ext uri="{FF2B5EF4-FFF2-40B4-BE49-F238E27FC236}">
              <a16:creationId xmlns:a16="http://schemas.microsoft.com/office/drawing/2014/main" id="{73E3B884-48C4-4D28-A23E-C07D684C764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1" name="TextBox 2640">
          <a:extLst>
            <a:ext uri="{FF2B5EF4-FFF2-40B4-BE49-F238E27FC236}">
              <a16:creationId xmlns:a16="http://schemas.microsoft.com/office/drawing/2014/main" id="{20163205-D6CE-4EBF-A253-F84D21C3E41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2" name="TextBox 2641">
          <a:extLst>
            <a:ext uri="{FF2B5EF4-FFF2-40B4-BE49-F238E27FC236}">
              <a16:creationId xmlns:a16="http://schemas.microsoft.com/office/drawing/2014/main" id="{8DAC7B01-3815-4986-8018-02F894ADA0E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43" name="TextBox 2642">
          <a:extLst>
            <a:ext uri="{FF2B5EF4-FFF2-40B4-BE49-F238E27FC236}">
              <a16:creationId xmlns:a16="http://schemas.microsoft.com/office/drawing/2014/main" id="{FB4F866B-D245-4DFE-BF03-3798696AD88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44" name="TextBox 2643">
          <a:extLst>
            <a:ext uri="{FF2B5EF4-FFF2-40B4-BE49-F238E27FC236}">
              <a16:creationId xmlns:a16="http://schemas.microsoft.com/office/drawing/2014/main" id="{ADF56F73-9ABC-4FE0-B6B5-2E09D68B6FEC}"/>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45" name="TextBox 2644">
          <a:extLst>
            <a:ext uri="{FF2B5EF4-FFF2-40B4-BE49-F238E27FC236}">
              <a16:creationId xmlns:a16="http://schemas.microsoft.com/office/drawing/2014/main" id="{09829882-FE81-430A-9DAE-0C5573FDB28F}"/>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55</xdr:row>
      <xdr:rowOff>0</xdr:rowOff>
    </xdr:from>
    <xdr:ext cx="65" cy="172227"/>
    <xdr:sp macro="" textlink="">
      <xdr:nvSpPr>
        <xdr:cNvPr id="2646" name="TextBox 2645">
          <a:extLst>
            <a:ext uri="{FF2B5EF4-FFF2-40B4-BE49-F238E27FC236}">
              <a16:creationId xmlns:a16="http://schemas.microsoft.com/office/drawing/2014/main" id="{0F847EAC-8D4C-4C56-9E1E-7C3BA6A7E2F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7" name="TextBox 2646">
          <a:extLst>
            <a:ext uri="{FF2B5EF4-FFF2-40B4-BE49-F238E27FC236}">
              <a16:creationId xmlns:a16="http://schemas.microsoft.com/office/drawing/2014/main" id="{E215CDD6-A8BA-4D44-8D3C-827092C0523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8" name="TextBox 2647">
          <a:extLst>
            <a:ext uri="{FF2B5EF4-FFF2-40B4-BE49-F238E27FC236}">
              <a16:creationId xmlns:a16="http://schemas.microsoft.com/office/drawing/2014/main" id="{7D4C596A-8E06-4429-92BA-89BE4B6D074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49" name="TextBox 2648">
          <a:extLst>
            <a:ext uri="{FF2B5EF4-FFF2-40B4-BE49-F238E27FC236}">
              <a16:creationId xmlns:a16="http://schemas.microsoft.com/office/drawing/2014/main" id="{EB5B6AEC-2C0E-4400-8173-076B4E280E0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50" name="TextBox 2649">
          <a:extLst>
            <a:ext uri="{FF2B5EF4-FFF2-40B4-BE49-F238E27FC236}">
              <a16:creationId xmlns:a16="http://schemas.microsoft.com/office/drawing/2014/main" id="{9BE38626-33E3-4846-8280-4FBAB082422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51" name="TextBox 2650">
          <a:extLst>
            <a:ext uri="{FF2B5EF4-FFF2-40B4-BE49-F238E27FC236}">
              <a16:creationId xmlns:a16="http://schemas.microsoft.com/office/drawing/2014/main" id="{51A9D6F2-FE95-4DCF-A4F9-76364A3405B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52" name="TextBox 2651">
          <a:extLst>
            <a:ext uri="{FF2B5EF4-FFF2-40B4-BE49-F238E27FC236}">
              <a16:creationId xmlns:a16="http://schemas.microsoft.com/office/drawing/2014/main" id="{AE395828-0E24-4CA4-95BD-599E5F1958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53" name="TextBox 2652">
          <a:extLst>
            <a:ext uri="{FF2B5EF4-FFF2-40B4-BE49-F238E27FC236}">
              <a16:creationId xmlns:a16="http://schemas.microsoft.com/office/drawing/2014/main" id="{10BA9127-CDDA-470D-8E6B-8FE180241F8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55</xdr:row>
      <xdr:rowOff>0</xdr:rowOff>
    </xdr:from>
    <xdr:ext cx="65" cy="172227"/>
    <xdr:sp macro="" textlink="">
      <xdr:nvSpPr>
        <xdr:cNvPr id="2654" name="TextBox 2653">
          <a:extLst>
            <a:ext uri="{FF2B5EF4-FFF2-40B4-BE49-F238E27FC236}">
              <a16:creationId xmlns:a16="http://schemas.microsoft.com/office/drawing/2014/main" id="{9305F059-090F-4ADC-BDF7-3F43F50D639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5" name="TextBox 744">
          <a:extLst>
            <a:ext uri="{FF2B5EF4-FFF2-40B4-BE49-F238E27FC236}">
              <a16:creationId xmlns:a16="http://schemas.microsoft.com/office/drawing/2014/main" id="{3FF8D77C-3B03-4EAD-A015-F547259F3221}"/>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6" name="TextBox 745">
          <a:extLst>
            <a:ext uri="{FF2B5EF4-FFF2-40B4-BE49-F238E27FC236}">
              <a16:creationId xmlns:a16="http://schemas.microsoft.com/office/drawing/2014/main" id="{3720C4A0-B29A-4B79-AF48-72CE8AC68DD8}"/>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7" name="TextBox 746">
          <a:extLst>
            <a:ext uri="{FF2B5EF4-FFF2-40B4-BE49-F238E27FC236}">
              <a16:creationId xmlns:a16="http://schemas.microsoft.com/office/drawing/2014/main" id="{4680E9E3-91A9-4BE0-A164-5B3A9887D46C}"/>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8" name="TextBox 747">
          <a:extLst>
            <a:ext uri="{FF2B5EF4-FFF2-40B4-BE49-F238E27FC236}">
              <a16:creationId xmlns:a16="http://schemas.microsoft.com/office/drawing/2014/main" id="{59D153A2-4532-4537-9E6B-8ED14446D4EB}"/>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9" name="TextBox 748">
          <a:extLst>
            <a:ext uri="{FF2B5EF4-FFF2-40B4-BE49-F238E27FC236}">
              <a16:creationId xmlns:a16="http://schemas.microsoft.com/office/drawing/2014/main" id="{F20C0343-62D6-432E-966A-4E46307702CD}"/>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50" name="TextBox 749">
          <a:extLst>
            <a:ext uri="{FF2B5EF4-FFF2-40B4-BE49-F238E27FC236}">
              <a16:creationId xmlns:a16="http://schemas.microsoft.com/office/drawing/2014/main" id="{9C68DDBE-3A05-4297-9947-711DE393D100}"/>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51" name="TextBox 750">
          <a:extLst>
            <a:ext uri="{FF2B5EF4-FFF2-40B4-BE49-F238E27FC236}">
              <a16:creationId xmlns:a16="http://schemas.microsoft.com/office/drawing/2014/main" id="{FD2C86DD-3115-4118-9823-A529706B1333}"/>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2" name="TextBox 751">
          <a:extLst>
            <a:ext uri="{FF2B5EF4-FFF2-40B4-BE49-F238E27FC236}">
              <a16:creationId xmlns:a16="http://schemas.microsoft.com/office/drawing/2014/main" id="{71DE8E34-75F2-4DF1-A80A-3309BEC9EF09}"/>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3" name="TextBox 752">
          <a:extLst>
            <a:ext uri="{FF2B5EF4-FFF2-40B4-BE49-F238E27FC236}">
              <a16:creationId xmlns:a16="http://schemas.microsoft.com/office/drawing/2014/main" id="{A6E02164-C3FD-4B7E-A7B5-C287B0286276}"/>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4" name="TextBox 753">
          <a:extLst>
            <a:ext uri="{FF2B5EF4-FFF2-40B4-BE49-F238E27FC236}">
              <a16:creationId xmlns:a16="http://schemas.microsoft.com/office/drawing/2014/main" id="{3297D6BB-0493-4AA3-AF13-3AC7987D9FB3}"/>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5" name="TextBox 754">
          <a:extLst>
            <a:ext uri="{FF2B5EF4-FFF2-40B4-BE49-F238E27FC236}">
              <a16:creationId xmlns:a16="http://schemas.microsoft.com/office/drawing/2014/main" id="{E9B70A68-76E1-444D-B17F-FEC2FF2EE6EC}"/>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6" name="TextBox 755">
          <a:extLst>
            <a:ext uri="{FF2B5EF4-FFF2-40B4-BE49-F238E27FC236}">
              <a16:creationId xmlns:a16="http://schemas.microsoft.com/office/drawing/2014/main" id="{DD97B166-0EB2-41FA-85D6-319924B2C8C9}"/>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7" name="TextBox 756">
          <a:extLst>
            <a:ext uri="{FF2B5EF4-FFF2-40B4-BE49-F238E27FC236}">
              <a16:creationId xmlns:a16="http://schemas.microsoft.com/office/drawing/2014/main" id="{E5CBC512-3B47-489C-9F86-6AEC4603EF3E}"/>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58" name="TextBox 757">
          <a:extLst>
            <a:ext uri="{FF2B5EF4-FFF2-40B4-BE49-F238E27FC236}">
              <a16:creationId xmlns:a16="http://schemas.microsoft.com/office/drawing/2014/main" id="{72146ECE-C020-42ED-BDA1-9823FF7BA34E}"/>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59" name="TextBox 758">
          <a:extLst>
            <a:ext uri="{FF2B5EF4-FFF2-40B4-BE49-F238E27FC236}">
              <a16:creationId xmlns:a16="http://schemas.microsoft.com/office/drawing/2014/main" id="{A357F8CE-20CE-4305-B4E8-108ACE9AA866}"/>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0" name="TextBox 759">
          <a:extLst>
            <a:ext uri="{FF2B5EF4-FFF2-40B4-BE49-F238E27FC236}">
              <a16:creationId xmlns:a16="http://schemas.microsoft.com/office/drawing/2014/main" id="{F6FA0923-7D0E-42DA-8444-0BC2D97E64A0}"/>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1" name="TextBox 760">
          <a:extLst>
            <a:ext uri="{FF2B5EF4-FFF2-40B4-BE49-F238E27FC236}">
              <a16:creationId xmlns:a16="http://schemas.microsoft.com/office/drawing/2014/main" id="{9103BF06-49D6-44FD-BFC6-EE20051561AD}"/>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2" name="TextBox 761">
          <a:extLst>
            <a:ext uri="{FF2B5EF4-FFF2-40B4-BE49-F238E27FC236}">
              <a16:creationId xmlns:a16="http://schemas.microsoft.com/office/drawing/2014/main" id="{521B548F-BCDB-4367-8284-DBE16B85333D}"/>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3" name="TextBox 762">
          <a:extLst>
            <a:ext uri="{FF2B5EF4-FFF2-40B4-BE49-F238E27FC236}">
              <a16:creationId xmlns:a16="http://schemas.microsoft.com/office/drawing/2014/main" id="{59B888A8-98AC-4E59-B7A2-D1817CD530AE}"/>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4" name="TextBox 763">
          <a:extLst>
            <a:ext uri="{FF2B5EF4-FFF2-40B4-BE49-F238E27FC236}">
              <a16:creationId xmlns:a16="http://schemas.microsoft.com/office/drawing/2014/main" id="{9B0CE702-3B62-4991-8F06-49C52B293FBD}"/>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65" name="TextBox 764">
          <a:extLst>
            <a:ext uri="{FF2B5EF4-FFF2-40B4-BE49-F238E27FC236}">
              <a16:creationId xmlns:a16="http://schemas.microsoft.com/office/drawing/2014/main" id="{B8AFE156-CD49-428E-8E96-DB78CF06500D}"/>
            </a:ext>
          </a:extLst>
        </xdr:cNvPr>
        <xdr:cNvSpPr txBox="1"/>
      </xdr:nvSpPr>
      <xdr:spPr>
        <a:xfrm>
          <a:off x="16058029" y="2316255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esHi/Documents/My%20Created%20Files/Inspections%20&amp;%20Test%20Plans/ITP%20Material%20Compon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N58"/>
  <sheetViews>
    <sheetView tabSelected="1" zoomScale="85" zoomScaleNormal="85" workbookViewId="0">
      <selection activeCell="L37" sqref="L37"/>
    </sheetView>
  </sheetViews>
  <sheetFormatPr defaultColWidth="8.85546875" defaultRowHeight="15.75" x14ac:dyDescent="0.25"/>
  <cols>
    <col min="1" max="1" width="8.85546875" bestFit="1" customWidth="1"/>
    <col min="2" max="2" width="16.5703125" style="1" customWidth="1"/>
    <col min="3" max="3" width="14.85546875" style="204" customWidth="1"/>
    <col min="4" max="4" width="8.85546875" customWidth="1"/>
    <col min="5" max="5" width="8.28515625" customWidth="1"/>
    <col min="6" max="6" width="38.85546875" customWidth="1"/>
    <col min="7" max="7" width="22.42578125" customWidth="1"/>
    <col min="8" max="8" width="30.140625" customWidth="1"/>
    <col min="9" max="9" width="50.28515625" style="2" customWidth="1"/>
    <col min="10" max="10" width="41.85546875" style="3" customWidth="1"/>
    <col min="11" max="11" width="12.85546875" style="3" hidden="1" customWidth="1"/>
    <col min="12" max="12" width="10.140625" style="3" customWidth="1"/>
    <col min="13" max="13" width="15.85546875" style="3" customWidth="1"/>
  </cols>
  <sheetData>
    <row r="1" spans="1:14" s="113" customFormat="1" ht="19.5" thickBot="1" x14ac:dyDescent="0.35">
      <c r="A1" s="112"/>
    </row>
    <row r="2" spans="1:14" s="113" customFormat="1" ht="18.75" x14ac:dyDescent="0.3">
      <c r="A2" s="213"/>
      <c r="B2" s="219" t="s">
        <v>0</v>
      </c>
      <c r="C2" s="338" t="s">
        <v>1</v>
      </c>
      <c r="D2" s="339"/>
      <c r="E2" s="339"/>
      <c r="F2" s="339"/>
      <c r="G2" s="339"/>
      <c r="H2" s="339"/>
      <c r="I2" s="340"/>
      <c r="J2" s="214" t="s">
        <v>2</v>
      </c>
      <c r="K2" s="336"/>
      <c r="L2" s="336"/>
      <c r="M2" s="337"/>
    </row>
    <row r="3" spans="1:14" s="113" customFormat="1" ht="18.75" x14ac:dyDescent="0.3">
      <c r="A3" s="213"/>
      <c r="B3" s="224"/>
      <c r="C3" s="225"/>
      <c r="D3" s="225"/>
      <c r="E3" s="225"/>
      <c r="F3" s="225"/>
      <c r="G3" s="225"/>
      <c r="H3" s="225"/>
      <c r="I3" s="225"/>
      <c r="J3" s="225"/>
      <c r="K3" s="225"/>
      <c r="L3" s="225"/>
      <c r="M3" s="233"/>
    </row>
    <row r="4" spans="1:14" s="113" customFormat="1" ht="19.5" thickBot="1" x14ac:dyDescent="0.35">
      <c r="A4" s="213"/>
      <c r="B4" s="220" t="s">
        <v>3</v>
      </c>
      <c r="C4" s="344">
        <v>8.1</v>
      </c>
      <c r="D4" s="344"/>
      <c r="E4" s="229"/>
      <c r="F4" s="221" t="s">
        <v>4</v>
      </c>
      <c r="G4" s="236">
        <v>3</v>
      </c>
      <c r="H4" s="225"/>
      <c r="I4" s="225"/>
      <c r="J4" s="211" t="s">
        <v>5</v>
      </c>
      <c r="K4" s="316" t="s">
        <v>6</v>
      </c>
      <c r="L4" s="316"/>
      <c r="M4" s="215" t="s">
        <v>7</v>
      </c>
    </row>
    <row r="5" spans="1:14" s="113" customFormat="1" ht="20.25" thickTop="1" thickBot="1" x14ac:dyDescent="0.35">
      <c r="A5" s="213"/>
      <c r="B5" s="220" t="s">
        <v>8</v>
      </c>
      <c r="C5" s="318" t="s">
        <v>9</v>
      </c>
      <c r="D5" s="318"/>
      <c r="E5" s="230"/>
      <c r="F5" s="222" t="s">
        <v>10</v>
      </c>
      <c r="G5" s="237">
        <v>2</v>
      </c>
      <c r="H5" s="225"/>
      <c r="I5" s="225"/>
      <c r="J5" s="210" t="s">
        <v>11</v>
      </c>
      <c r="K5" s="317"/>
      <c r="L5" s="317"/>
      <c r="M5" s="216" t="s">
        <v>12</v>
      </c>
    </row>
    <row r="6" spans="1:14" s="113" customFormat="1" ht="20.25" thickTop="1" thickBot="1" x14ac:dyDescent="0.35">
      <c r="A6" s="213"/>
      <c r="B6" s="220" t="s">
        <v>13</v>
      </c>
      <c r="C6" s="318" t="s">
        <v>14</v>
      </c>
      <c r="D6" s="318"/>
      <c r="E6" s="230"/>
      <c r="F6" s="222" t="s">
        <v>15</v>
      </c>
      <c r="G6" s="237"/>
      <c r="H6" s="225"/>
      <c r="I6" s="225"/>
      <c r="J6" s="210" t="s">
        <v>16</v>
      </c>
      <c r="K6" s="317"/>
      <c r="L6" s="317"/>
      <c r="M6" s="216" t="s">
        <v>17</v>
      </c>
    </row>
    <row r="7" spans="1:14" s="113" customFormat="1" ht="19.5" thickTop="1" x14ac:dyDescent="0.3">
      <c r="A7" s="213"/>
      <c r="B7" s="220" t="s">
        <v>18</v>
      </c>
      <c r="C7" s="344" t="s">
        <v>19</v>
      </c>
      <c r="D7" s="344"/>
      <c r="E7" s="225"/>
      <c r="F7" s="222" t="s">
        <v>20</v>
      </c>
      <c r="G7" s="237" t="s">
        <v>21</v>
      </c>
      <c r="H7" s="225"/>
      <c r="I7" s="225"/>
      <c r="J7" s="210" t="s">
        <v>22</v>
      </c>
      <c r="K7" s="317"/>
      <c r="L7" s="317"/>
      <c r="M7" s="216" t="s">
        <v>23</v>
      </c>
    </row>
    <row r="8" spans="1:14" s="113" customFormat="1" ht="19.5" thickBot="1" x14ac:dyDescent="0.35">
      <c r="A8" s="213"/>
      <c r="B8" s="226"/>
      <c r="C8" s="317" t="s">
        <v>24</v>
      </c>
      <c r="D8" s="317"/>
      <c r="E8" s="225"/>
      <c r="F8" s="221" t="s">
        <v>25</v>
      </c>
      <c r="G8" s="212" t="s">
        <v>26</v>
      </c>
      <c r="H8" s="225"/>
      <c r="I8" s="225"/>
      <c r="J8" s="210" t="s">
        <v>27</v>
      </c>
      <c r="K8" s="317"/>
      <c r="L8" s="317"/>
      <c r="M8" s="216" t="s">
        <v>28</v>
      </c>
    </row>
    <row r="9" spans="1:14" s="113" customFormat="1" ht="38.25" customHeight="1" thickTop="1" thickBot="1" x14ac:dyDescent="0.35">
      <c r="A9" s="213"/>
      <c r="B9" s="240" t="s">
        <v>29</v>
      </c>
      <c r="C9" s="318" t="s">
        <v>14</v>
      </c>
      <c r="D9" s="318"/>
      <c r="E9" s="230"/>
      <c r="F9" s="222" t="s">
        <v>30</v>
      </c>
      <c r="G9" s="236"/>
      <c r="H9" s="225"/>
      <c r="I9" s="225"/>
      <c r="J9" s="210" t="s">
        <v>31</v>
      </c>
      <c r="K9" s="317"/>
      <c r="L9" s="317"/>
      <c r="M9" s="216" t="s">
        <v>32</v>
      </c>
    </row>
    <row r="10" spans="1:14" s="113" customFormat="1" ht="18.75" customHeight="1" thickTop="1" x14ac:dyDescent="0.3">
      <c r="A10" s="213"/>
      <c r="B10" s="319" t="s">
        <v>33</v>
      </c>
      <c r="C10" s="321"/>
      <c r="D10" s="321"/>
      <c r="E10" s="225"/>
      <c r="F10" s="223" t="s">
        <v>34</v>
      </c>
      <c r="G10" s="212" t="s">
        <v>35</v>
      </c>
      <c r="H10" s="225"/>
      <c r="I10" s="225"/>
      <c r="J10" s="210" t="s">
        <v>36</v>
      </c>
      <c r="K10" s="317"/>
      <c r="L10" s="317"/>
      <c r="M10" s="216" t="s">
        <v>37</v>
      </c>
    </row>
    <row r="11" spans="1:14" s="113" customFormat="1" ht="18.75" x14ac:dyDescent="0.3">
      <c r="A11" s="213"/>
      <c r="B11" s="320"/>
      <c r="C11" s="321"/>
      <c r="D11" s="321"/>
      <c r="E11" s="225"/>
      <c r="F11" s="222" t="s">
        <v>38</v>
      </c>
      <c r="G11" s="236"/>
      <c r="H11" s="225"/>
      <c r="I11" s="225"/>
      <c r="J11" s="210"/>
      <c r="K11" s="317"/>
      <c r="L11" s="317"/>
      <c r="M11" s="216"/>
    </row>
    <row r="12" spans="1:14" s="113" customFormat="1" ht="19.5" thickBot="1" x14ac:dyDescent="0.35">
      <c r="A12" s="213"/>
      <c r="B12" s="227"/>
      <c r="C12" s="228"/>
      <c r="D12" s="228"/>
      <c r="E12" s="228"/>
      <c r="F12" s="231"/>
      <c r="G12" s="232"/>
      <c r="H12" s="228"/>
      <c r="I12" s="228"/>
      <c r="J12" s="217" t="s">
        <v>39</v>
      </c>
      <c r="K12" s="345"/>
      <c r="L12" s="345"/>
      <c r="M12" s="218" t="s">
        <v>40</v>
      </c>
    </row>
    <row r="13" spans="1:14" s="113" customFormat="1" ht="18.75" x14ac:dyDescent="0.3">
      <c r="A13" s="112"/>
    </row>
    <row r="14" spans="1:14" ht="15" x14ac:dyDescent="0.25">
      <c r="A14" s="73"/>
      <c r="B14"/>
      <c r="C14" s="200"/>
      <c r="I14"/>
      <c r="J14"/>
      <c r="K14"/>
      <c r="L14"/>
      <c r="M14"/>
    </row>
    <row r="15" spans="1:14" ht="47.25" thickBot="1" x14ac:dyDescent="0.3">
      <c r="A15" s="324" t="s">
        <v>41</v>
      </c>
      <c r="B15" s="325"/>
      <c r="C15" s="325"/>
      <c r="D15" s="325"/>
      <c r="E15" s="325"/>
      <c r="F15" s="325"/>
      <c r="G15" s="325"/>
      <c r="H15" s="325"/>
      <c r="I15" s="325"/>
      <c r="J15" s="325"/>
      <c r="K15" s="325"/>
      <c r="L15" s="325"/>
      <c r="M15" s="326"/>
      <c r="N15" s="114"/>
    </row>
    <row r="16" spans="1:14" ht="15.75" customHeight="1" x14ac:dyDescent="0.25">
      <c r="A16" s="296" t="s">
        <v>42</v>
      </c>
      <c r="B16" s="322" t="s">
        <v>43</v>
      </c>
      <c r="C16" s="322" t="s">
        <v>44</v>
      </c>
      <c r="D16" s="322" t="s">
        <v>45</v>
      </c>
      <c r="E16" s="322" t="s">
        <v>46</v>
      </c>
      <c r="F16" s="333" t="s">
        <v>47</v>
      </c>
      <c r="G16" s="334"/>
      <c r="H16" s="334"/>
      <c r="I16" s="334"/>
      <c r="J16" s="335"/>
      <c r="K16" s="322" t="s">
        <v>48</v>
      </c>
      <c r="L16" s="346" t="s">
        <v>49</v>
      </c>
      <c r="M16" s="331" t="s">
        <v>50</v>
      </c>
      <c r="N16" s="115"/>
    </row>
    <row r="17" spans="1:14" ht="31.5" x14ac:dyDescent="0.25">
      <c r="A17" s="297"/>
      <c r="B17" s="323"/>
      <c r="C17" s="323"/>
      <c r="D17" s="323"/>
      <c r="E17" s="323"/>
      <c r="F17" s="156" t="s">
        <v>51</v>
      </c>
      <c r="G17" s="157" t="s">
        <v>52</v>
      </c>
      <c r="H17" s="157" t="s">
        <v>53</v>
      </c>
      <c r="I17" s="157" t="s">
        <v>54</v>
      </c>
      <c r="J17" s="158" t="s">
        <v>55</v>
      </c>
      <c r="K17" s="323"/>
      <c r="L17" s="347"/>
      <c r="M17" s="332"/>
      <c r="N17" s="115"/>
    </row>
    <row r="18" spans="1:14" ht="118.5" customHeight="1" x14ac:dyDescent="0.25">
      <c r="A18" s="307">
        <v>1</v>
      </c>
      <c r="B18" s="328" t="s">
        <v>56</v>
      </c>
      <c r="C18" s="341"/>
      <c r="D18" s="207">
        <v>1.01</v>
      </c>
      <c r="E18" s="129" t="s">
        <v>57</v>
      </c>
      <c r="F18" s="131" t="s">
        <v>58</v>
      </c>
      <c r="G18" s="120" t="s">
        <v>59</v>
      </c>
      <c r="H18" s="121" t="s">
        <v>60</v>
      </c>
      <c r="I18" s="295" t="s">
        <v>61</v>
      </c>
      <c r="J18" s="132" t="str">
        <f>IF(C9="No","Confirm design assumptions - Scalar reaches minimum
 "&amp;MAX(G5:G6)&amp;" blows/"&amp;IF(G5&gt;=10,"300mm","100mm"),"Subgrade meets requirements 
6 blows/100mm")</f>
        <v>Confirm design assumptions - Scalar reaches minimum
 2 blows/100mm</v>
      </c>
      <c r="K18" s="147"/>
      <c r="L18" s="150" t="s">
        <v>62</v>
      </c>
      <c r="M18" s="149" t="s">
        <v>63</v>
      </c>
      <c r="N18" s="115"/>
    </row>
    <row r="19" spans="1:14" ht="93.75" x14ac:dyDescent="0.25">
      <c r="A19" s="327"/>
      <c r="B19" s="329"/>
      <c r="C19" s="342"/>
      <c r="D19" s="124">
        <v>1.02</v>
      </c>
      <c r="E19" s="130" t="s">
        <v>57</v>
      </c>
      <c r="F19" s="133" t="s">
        <v>64</v>
      </c>
      <c r="G19" s="20" t="s">
        <v>65</v>
      </c>
      <c r="H19" s="26" t="s">
        <v>66</v>
      </c>
      <c r="I19" s="20" t="str">
        <f>IF($C$4&lt;=4,Sheet1!$E$6,IF(AND($C$4&gt;4,$C$4&lt;=8),Sheet1!$E$7,IF($C$4&gt;8,Sheet1!$E$8)))</f>
        <v>5 Points  (+1 point for each additional lane) across full width of carriageway at 10m frequency
Edge of Seals, Centre of each Lane, Centreline, Centre of each Lane, Edge of Seal</v>
      </c>
      <c r="J19" s="134" t="s">
        <v>67</v>
      </c>
      <c r="K19" s="148"/>
      <c r="L19" s="154" t="s">
        <v>68</v>
      </c>
      <c r="M19" s="149" t="s">
        <v>63</v>
      </c>
      <c r="N19" s="115"/>
    </row>
    <row r="20" spans="1:14" ht="87.75" customHeight="1" x14ac:dyDescent="0.25">
      <c r="A20" s="327"/>
      <c r="B20" s="329"/>
      <c r="C20" s="343"/>
      <c r="D20" s="193">
        <v>1.03</v>
      </c>
      <c r="E20" s="186" t="s">
        <v>57</v>
      </c>
      <c r="F20" s="145" t="s">
        <v>69</v>
      </c>
      <c r="G20" s="20" t="s">
        <v>70</v>
      </c>
      <c r="H20" s="191" t="s">
        <v>71</v>
      </c>
      <c r="I20" s="59" t="s">
        <v>72</v>
      </c>
      <c r="J20" s="192" t="s">
        <v>73</v>
      </c>
      <c r="K20" s="149"/>
      <c r="L20" s="172" t="s">
        <v>74</v>
      </c>
      <c r="M20" s="149" t="s">
        <v>63</v>
      </c>
      <c r="N20" s="115"/>
    </row>
    <row r="21" spans="1:14" ht="150.75" customHeight="1" x14ac:dyDescent="0.25">
      <c r="A21" s="308"/>
      <c r="B21" s="330"/>
      <c r="C21" s="180" t="s">
        <v>75</v>
      </c>
      <c r="D21" s="206">
        <v>1.04</v>
      </c>
      <c r="E21" s="181" t="s">
        <v>32</v>
      </c>
      <c r="F21" s="188" t="s">
        <v>76</v>
      </c>
      <c r="G21" s="183" t="s">
        <v>77</v>
      </c>
      <c r="H21" s="183" t="s">
        <v>77</v>
      </c>
      <c r="I21" s="189" t="s">
        <v>78</v>
      </c>
      <c r="J21" s="190" t="s">
        <v>79</v>
      </c>
      <c r="K21" s="185"/>
      <c r="L21" s="185" t="s">
        <v>80</v>
      </c>
      <c r="M21" s="288" t="s">
        <v>37</v>
      </c>
      <c r="N21" s="115"/>
    </row>
    <row r="22" spans="1:14" ht="63" customHeight="1" thickBot="1" x14ac:dyDescent="0.3">
      <c r="A22" s="307">
        <v>2</v>
      </c>
      <c r="B22" s="328" t="s">
        <v>81</v>
      </c>
      <c r="C22" s="180" t="s">
        <v>75</v>
      </c>
      <c r="D22" s="206">
        <v>2.0099999999999998</v>
      </c>
      <c r="E22" s="181" t="s">
        <v>32</v>
      </c>
      <c r="F22" s="182" t="s">
        <v>82</v>
      </c>
      <c r="G22" s="183" t="s">
        <v>83</v>
      </c>
      <c r="H22" s="183" t="s">
        <v>77</v>
      </c>
      <c r="I22" s="183" t="s">
        <v>84</v>
      </c>
      <c r="J22" s="184" t="s">
        <v>85</v>
      </c>
      <c r="K22" s="234"/>
      <c r="L22" s="234" t="s">
        <v>80</v>
      </c>
      <c r="M22" s="149" t="s">
        <v>63</v>
      </c>
      <c r="N22" s="115"/>
    </row>
    <row r="23" spans="1:14" ht="63" customHeight="1" thickBot="1" x14ac:dyDescent="0.3">
      <c r="A23" s="327"/>
      <c r="B23" s="329"/>
      <c r="C23" s="341"/>
      <c r="D23" s="208">
        <v>2.02</v>
      </c>
      <c r="E23" s="178" t="s">
        <v>57</v>
      </c>
      <c r="F23" s="179" t="s">
        <v>86</v>
      </c>
      <c r="G23" s="21" t="s">
        <v>87</v>
      </c>
      <c r="H23" s="21" t="s">
        <v>87</v>
      </c>
      <c r="I23" s="21" t="str">
        <f>IF(C9="No","Minimum of 1 test per to determine obtainable MDD target for Compliance NDM testing
Target to be approved by Engineer","1 test per site")</f>
        <v>Minimum of 1 test per to determine obtainable MDD target for Compliance NDM testing
Target to be approved by Engineer</v>
      </c>
      <c r="J23" s="136" t="s">
        <v>88</v>
      </c>
      <c r="K23" s="147"/>
      <c r="L23" s="147" t="str">
        <f>IF(C9="No"," Hold Point
Test Record","Test Record")</f>
        <v xml:space="preserve"> Hold Point
Test Record</v>
      </c>
      <c r="M23" s="149" t="s">
        <v>63</v>
      </c>
      <c r="N23" s="115"/>
    </row>
    <row r="24" spans="1:14" ht="94.5" thickBot="1" x14ac:dyDescent="0.3">
      <c r="A24" s="327"/>
      <c r="B24" s="329"/>
      <c r="C24" s="342"/>
      <c r="D24" s="124">
        <v>2.0299999999999998</v>
      </c>
      <c r="E24" s="130" t="s">
        <v>57</v>
      </c>
      <c r="F24" s="133" t="s">
        <v>89</v>
      </c>
      <c r="G24" s="20" t="s">
        <v>90</v>
      </c>
      <c r="H24" s="26" t="s">
        <v>91</v>
      </c>
      <c r="I24" s="20" t="str">
        <f>IF($C$4&lt;=4,Sheet1!$D$6,IF(AND($C$4&gt;4,$C$4&lt;=8),Sheet1!$D$7,IF($C$4&gt;8,Sheet1!$D$8)))</f>
        <v>Scattered across carriageway width, at 20m spacing (no greater than 40m between tests, no closer than 10m)
Minimum of 5 tests and/or at a frequency of 1 test per 200m², whichever qty is greater</v>
      </c>
      <c r="J24" s="294" t="s">
        <v>92</v>
      </c>
      <c r="K24" s="148"/>
      <c r="L24" s="150" t="s">
        <v>62</v>
      </c>
      <c r="M24" s="149" t="s">
        <v>63</v>
      </c>
      <c r="N24" s="115"/>
    </row>
    <row r="25" spans="1:14" ht="94.5" thickBot="1" x14ac:dyDescent="0.3">
      <c r="A25" s="327"/>
      <c r="B25" s="329"/>
      <c r="C25" s="342"/>
      <c r="D25" s="124">
        <v>2.04</v>
      </c>
      <c r="E25" s="130" t="s">
        <v>57</v>
      </c>
      <c r="F25" s="133" t="s">
        <v>93</v>
      </c>
      <c r="G25" s="20" t="s">
        <v>94</v>
      </c>
      <c r="H25" s="26" t="s">
        <v>95</v>
      </c>
      <c r="I25" s="20" t="str">
        <f>IF($C$4&lt;=4,Sheet1!$D$6,IF(AND($C$4&gt;4,$C$4&lt;=8),Sheet1!$D$7,IF($C$4&gt;8,Sheet1!$D$8)))</f>
        <v>Scattered across carriageway width, at 20m spacing (no greater than 40m between tests, no closer than 10m)
Minimum of 5 tests and/or at a frequency of 1 test per 200m², whichever qty is greater</v>
      </c>
      <c r="J25" s="134" t="s">
        <v>96</v>
      </c>
      <c r="K25" s="148"/>
      <c r="L25" s="150" t="s">
        <v>62</v>
      </c>
      <c r="M25" s="149" t="s">
        <v>63</v>
      </c>
      <c r="N25" s="115"/>
    </row>
    <row r="26" spans="1:14" ht="94.5" thickBot="1" x14ac:dyDescent="0.3">
      <c r="A26" s="327"/>
      <c r="B26" s="329"/>
      <c r="C26" s="343"/>
      <c r="D26" s="193">
        <v>2.0499999999999998</v>
      </c>
      <c r="E26" s="186" t="s">
        <v>57</v>
      </c>
      <c r="F26" s="145" t="s">
        <v>64</v>
      </c>
      <c r="G26" s="59" t="s">
        <v>65</v>
      </c>
      <c r="H26" s="45" t="s">
        <v>66</v>
      </c>
      <c r="I26" s="59" t="str">
        <f>IF($C$4&lt;=4,Sheet1!$E$6,IF(AND($C$4&gt;4,$C$4&lt;=8),Sheet1!$E$7,IF($C$4&gt;8,Sheet1!$E$8)))</f>
        <v>5 Points  (+1 point for each additional lane) across full width of carriageway at 10m frequency
Edge of Seals, Centre of each Lane, Centreline, Centre of each Lane, Edge of Seal</v>
      </c>
      <c r="J26" s="187" t="s">
        <v>97</v>
      </c>
      <c r="K26" s="149"/>
      <c r="L26" s="172" t="s">
        <v>68</v>
      </c>
      <c r="M26" s="149" t="s">
        <v>63</v>
      </c>
      <c r="N26" s="115"/>
    </row>
    <row r="27" spans="1:14" ht="113.25" thickBot="1" x14ac:dyDescent="0.3">
      <c r="A27" s="308"/>
      <c r="B27" s="330"/>
      <c r="C27" s="180" t="s">
        <v>75</v>
      </c>
      <c r="D27" s="206">
        <v>2.06</v>
      </c>
      <c r="E27" s="181" t="s">
        <v>32</v>
      </c>
      <c r="F27" s="188" t="s">
        <v>76</v>
      </c>
      <c r="G27" s="183" t="s">
        <v>77</v>
      </c>
      <c r="H27" s="183" t="s">
        <v>77</v>
      </c>
      <c r="I27" s="189" t="s">
        <v>78</v>
      </c>
      <c r="J27" s="190" t="s">
        <v>79</v>
      </c>
      <c r="K27" s="185"/>
      <c r="L27" s="185" t="s">
        <v>80</v>
      </c>
      <c r="M27" s="288" t="s">
        <v>37</v>
      </c>
      <c r="N27" s="115"/>
    </row>
    <row r="28" spans="1:14" ht="63" customHeight="1" thickBot="1" x14ac:dyDescent="0.3">
      <c r="A28" s="298">
        <v>3</v>
      </c>
      <c r="B28" s="301" t="s">
        <v>98</v>
      </c>
      <c r="C28" s="201" t="s">
        <v>75</v>
      </c>
      <c r="D28" s="165">
        <v>3.01</v>
      </c>
      <c r="E28" s="181" t="s">
        <v>32</v>
      </c>
      <c r="F28" s="166" t="s">
        <v>99</v>
      </c>
      <c r="G28" s="167" t="s">
        <v>100</v>
      </c>
      <c r="H28" s="168" t="s">
        <v>101</v>
      </c>
      <c r="I28" s="168" t="s">
        <v>102</v>
      </c>
      <c r="J28" s="169" t="s">
        <v>103</v>
      </c>
      <c r="K28" s="170"/>
      <c r="L28" s="147" t="s">
        <v>80</v>
      </c>
      <c r="M28" s="149" t="s">
        <v>63</v>
      </c>
      <c r="N28" s="115"/>
    </row>
    <row r="29" spans="1:14" ht="63" customHeight="1" thickBot="1" x14ac:dyDescent="0.3">
      <c r="A29" s="299"/>
      <c r="B29" s="302"/>
      <c r="C29" s="241" t="s">
        <v>75</v>
      </c>
      <c r="D29" s="242">
        <v>3.02</v>
      </c>
      <c r="E29" s="181" t="s">
        <v>32</v>
      </c>
      <c r="F29" s="243" t="s">
        <v>104</v>
      </c>
      <c r="G29" s="244" t="s">
        <v>105</v>
      </c>
      <c r="H29" s="245" t="s">
        <v>106</v>
      </c>
      <c r="I29" s="245" t="s">
        <v>107</v>
      </c>
      <c r="J29" s="246" t="s">
        <v>108</v>
      </c>
      <c r="K29" s="247"/>
      <c r="L29" s="235" t="s">
        <v>109</v>
      </c>
      <c r="M29" s="149" t="s">
        <v>63</v>
      </c>
      <c r="N29" s="115"/>
    </row>
    <row r="30" spans="1:14" ht="63" customHeight="1" thickBot="1" x14ac:dyDescent="0.3">
      <c r="A30" s="299"/>
      <c r="B30" s="302"/>
      <c r="C30" s="202" t="s">
        <v>75</v>
      </c>
      <c r="D30" s="194">
        <v>3.03</v>
      </c>
      <c r="E30" s="181" t="s">
        <v>32</v>
      </c>
      <c r="F30" s="195" t="s">
        <v>82</v>
      </c>
      <c r="G30" s="196" t="s">
        <v>110</v>
      </c>
      <c r="H30" s="197" t="s">
        <v>77</v>
      </c>
      <c r="I30" s="197" t="s">
        <v>84</v>
      </c>
      <c r="J30" s="198" t="s">
        <v>85</v>
      </c>
      <c r="K30" s="199"/>
      <c r="L30" s="280" t="s">
        <v>80</v>
      </c>
      <c r="M30" s="149" t="s">
        <v>63</v>
      </c>
      <c r="N30" s="115"/>
    </row>
    <row r="31" spans="1:14" ht="38.25" thickBot="1" x14ac:dyDescent="0.3">
      <c r="A31" s="299"/>
      <c r="B31" s="302"/>
      <c r="C31" s="304"/>
      <c r="D31" s="159">
        <v>3.04</v>
      </c>
      <c r="E31" s="178" t="s">
        <v>57</v>
      </c>
      <c r="F31" s="160" t="s">
        <v>111</v>
      </c>
      <c r="G31" s="161" t="s">
        <v>87</v>
      </c>
      <c r="H31" s="162" t="s">
        <v>87</v>
      </c>
      <c r="I31" s="21" t="s">
        <v>112</v>
      </c>
      <c r="J31" s="163" t="s">
        <v>113</v>
      </c>
      <c r="K31" s="164"/>
      <c r="L31" s="150" t="s">
        <v>62</v>
      </c>
      <c r="M31" s="149" t="s">
        <v>63</v>
      </c>
      <c r="N31" s="115"/>
    </row>
    <row r="32" spans="1:14" ht="38.25" thickBot="1" x14ac:dyDescent="0.3">
      <c r="A32" s="299"/>
      <c r="B32" s="302"/>
      <c r="C32" s="305"/>
      <c r="D32" s="126">
        <v>3.05</v>
      </c>
      <c r="E32" s="130" t="s">
        <v>57</v>
      </c>
      <c r="F32" s="142" t="s">
        <v>114</v>
      </c>
      <c r="G32" s="116" t="s">
        <v>115</v>
      </c>
      <c r="H32" s="35" t="s">
        <v>116</v>
      </c>
      <c r="I32" s="26" t="s">
        <v>117</v>
      </c>
      <c r="J32" s="122" t="s">
        <v>118</v>
      </c>
      <c r="K32" s="148"/>
      <c r="L32" s="154" t="s">
        <v>68</v>
      </c>
      <c r="M32" s="149" t="s">
        <v>63</v>
      </c>
      <c r="N32" s="115"/>
    </row>
    <row r="33" spans="1:14" ht="57" thickBot="1" x14ac:dyDescent="0.3">
      <c r="A33" s="299"/>
      <c r="B33" s="302"/>
      <c r="C33" s="305"/>
      <c r="D33" s="285">
        <v>3.06</v>
      </c>
      <c r="E33" s="130" t="s">
        <v>57</v>
      </c>
      <c r="F33" s="138" t="s">
        <v>119</v>
      </c>
      <c r="G33" s="20" t="s">
        <v>120</v>
      </c>
      <c r="H33" s="29" t="s">
        <v>121</v>
      </c>
      <c r="I33" s="29" t="s">
        <v>122</v>
      </c>
      <c r="J33" s="137" t="s">
        <v>123</v>
      </c>
      <c r="K33" s="151"/>
      <c r="L33" s="154" t="s">
        <v>124</v>
      </c>
      <c r="M33" s="149" t="s">
        <v>63</v>
      </c>
      <c r="N33" s="115"/>
    </row>
    <row r="34" spans="1:14" ht="38.25" thickBot="1" x14ac:dyDescent="0.3">
      <c r="A34" s="300"/>
      <c r="B34" s="303"/>
      <c r="C34" s="306"/>
      <c r="D34" s="205">
        <v>3.07</v>
      </c>
      <c r="E34" s="171" t="s">
        <v>57</v>
      </c>
      <c r="F34" s="135" t="s">
        <v>125</v>
      </c>
      <c r="G34" s="123" t="s">
        <v>126</v>
      </c>
      <c r="H34" s="123" t="s">
        <v>127</v>
      </c>
      <c r="I34" s="123" t="s">
        <v>128</v>
      </c>
      <c r="J34" s="146" t="s">
        <v>129</v>
      </c>
      <c r="K34" s="128"/>
      <c r="L34" s="172" t="s">
        <v>130</v>
      </c>
      <c r="M34" s="149" t="s">
        <v>63</v>
      </c>
      <c r="N34" s="115"/>
    </row>
    <row r="35" spans="1:14" ht="72" customHeight="1" x14ac:dyDescent="0.25">
      <c r="A35" s="298">
        <v>4</v>
      </c>
      <c r="B35" s="309" t="s">
        <v>131</v>
      </c>
      <c r="C35" s="248" t="s">
        <v>75</v>
      </c>
      <c r="D35" s="249">
        <v>4.01</v>
      </c>
      <c r="E35" s="181" t="s">
        <v>32</v>
      </c>
      <c r="F35" s="250" t="s">
        <v>82</v>
      </c>
      <c r="G35" s="289" t="s">
        <v>132</v>
      </c>
      <c r="H35" s="251" t="s">
        <v>133</v>
      </c>
      <c r="I35" s="251" t="s">
        <v>134</v>
      </c>
      <c r="J35" s="252" t="s">
        <v>135</v>
      </c>
      <c r="K35" s="253"/>
      <c r="L35" s="254" t="s">
        <v>80</v>
      </c>
      <c r="M35" s="149" t="s">
        <v>63</v>
      </c>
      <c r="N35" s="255"/>
    </row>
    <row r="36" spans="1:14" ht="42" customHeight="1" thickBot="1" x14ac:dyDescent="0.3">
      <c r="A36" s="299"/>
      <c r="B36" s="314"/>
      <c r="C36" s="311" t="s">
        <v>136</v>
      </c>
      <c r="D36" s="256">
        <v>4.0199999999999996</v>
      </c>
      <c r="E36" s="257" t="s">
        <v>137</v>
      </c>
      <c r="F36" s="258" t="s">
        <v>138</v>
      </c>
      <c r="G36" s="290" t="s">
        <v>139</v>
      </c>
      <c r="H36" s="259" t="s">
        <v>140</v>
      </c>
      <c r="I36" s="286" t="s">
        <v>141</v>
      </c>
      <c r="J36" s="260" t="s">
        <v>142</v>
      </c>
      <c r="K36" s="261"/>
      <c r="L36" s="262" t="s">
        <v>80</v>
      </c>
      <c r="M36" s="149" t="s">
        <v>63</v>
      </c>
      <c r="N36" s="263"/>
    </row>
    <row r="37" spans="1:14" ht="81.75" customHeight="1" thickBot="1" x14ac:dyDescent="0.3">
      <c r="A37" s="299"/>
      <c r="B37" s="314"/>
      <c r="C37" s="312"/>
      <c r="D37" s="256">
        <v>4.03</v>
      </c>
      <c r="E37" s="257" t="s">
        <v>137</v>
      </c>
      <c r="F37" s="258" t="s">
        <v>143</v>
      </c>
      <c r="G37" s="368" t="s">
        <v>144</v>
      </c>
      <c r="H37" s="264" t="s">
        <v>145</v>
      </c>
      <c r="I37" s="369" t="s">
        <v>146</v>
      </c>
      <c r="J37" s="292" t="s">
        <v>147</v>
      </c>
      <c r="K37" s="261"/>
      <c r="L37" s="370" t="s">
        <v>148</v>
      </c>
      <c r="M37" s="149" t="s">
        <v>63</v>
      </c>
      <c r="N37" s="263"/>
    </row>
    <row r="38" spans="1:14" ht="81.75" customHeight="1" thickBot="1" x14ac:dyDescent="0.3">
      <c r="A38" s="299"/>
      <c r="B38" s="314"/>
      <c r="C38" s="312"/>
      <c r="D38" s="256">
        <v>4.04</v>
      </c>
      <c r="E38" s="257" t="s">
        <v>137</v>
      </c>
      <c r="F38" s="258" t="s">
        <v>149</v>
      </c>
      <c r="G38" s="368" t="s">
        <v>144</v>
      </c>
      <c r="H38" s="264" t="s">
        <v>150</v>
      </c>
      <c r="I38" s="369" t="s">
        <v>146</v>
      </c>
      <c r="J38" s="292" t="s">
        <v>151</v>
      </c>
      <c r="K38" s="261"/>
      <c r="L38" s="370" t="s">
        <v>148</v>
      </c>
      <c r="M38" s="149" t="s">
        <v>63</v>
      </c>
      <c r="N38" s="263"/>
    </row>
    <row r="39" spans="1:14" ht="42" customHeight="1" thickBot="1" x14ac:dyDescent="0.3">
      <c r="A39" s="299"/>
      <c r="B39" s="314"/>
      <c r="C39" s="312"/>
      <c r="D39" s="256">
        <v>4.05</v>
      </c>
      <c r="E39" s="257" t="s">
        <v>137</v>
      </c>
      <c r="F39" s="258" t="s">
        <v>152</v>
      </c>
      <c r="G39" s="368" t="s">
        <v>144</v>
      </c>
      <c r="H39" s="264" t="s">
        <v>156</v>
      </c>
      <c r="I39" s="369" t="s">
        <v>146</v>
      </c>
      <c r="J39" s="265" t="s">
        <v>158</v>
      </c>
      <c r="K39" s="261"/>
      <c r="L39" s="370" t="s">
        <v>148</v>
      </c>
      <c r="M39" s="149" t="s">
        <v>63</v>
      </c>
      <c r="N39" s="263"/>
    </row>
    <row r="40" spans="1:14" ht="42" customHeight="1" thickBot="1" x14ac:dyDescent="0.3">
      <c r="A40" s="299"/>
      <c r="B40" s="314"/>
      <c r="C40" s="315"/>
      <c r="D40" s="256">
        <v>4.0599999999999996</v>
      </c>
      <c r="E40" s="257" t="s">
        <v>137</v>
      </c>
      <c r="F40" s="258" t="s">
        <v>155</v>
      </c>
      <c r="G40" s="368" t="s">
        <v>144</v>
      </c>
      <c r="H40" s="264" t="s">
        <v>153</v>
      </c>
      <c r="I40" s="287" t="s">
        <v>157</v>
      </c>
      <c r="J40" s="265" t="s">
        <v>154</v>
      </c>
      <c r="K40" s="261"/>
      <c r="L40" s="370" t="s">
        <v>148</v>
      </c>
      <c r="M40" s="149" t="s">
        <v>63</v>
      </c>
      <c r="N40" s="263"/>
    </row>
    <row r="41" spans="1:14" ht="261" customHeight="1" thickBot="1" x14ac:dyDescent="0.3">
      <c r="A41" s="299"/>
      <c r="B41" s="314"/>
      <c r="C41" s="311"/>
      <c r="D41" s="256">
        <v>4.07</v>
      </c>
      <c r="E41" s="257" t="s">
        <v>57</v>
      </c>
      <c r="F41" s="258" t="s">
        <v>159</v>
      </c>
      <c r="G41" s="267" t="s">
        <v>160</v>
      </c>
      <c r="H41" s="264" t="s">
        <v>161</v>
      </c>
      <c r="I41" s="264" t="s">
        <v>162</v>
      </c>
      <c r="J41" s="265" t="s">
        <v>163</v>
      </c>
      <c r="K41" s="261"/>
      <c r="L41" s="262" t="s">
        <v>164</v>
      </c>
      <c r="M41" s="149" t="s">
        <v>63</v>
      </c>
      <c r="N41" s="263"/>
    </row>
    <row r="42" spans="1:14" ht="53.25" customHeight="1" thickBot="1" x14ac:dyDescent="0.3">
      <c r="A42" s="299"/>
      <c r="B42" s="314"/>
      <c r="C42" s="312"/>
      <c r="D42" s="256">
        <v>4.08</v>
      </c>
      <c r="E42" s="257" t="s">
        <v>57</v>
      </c>
      <c r="F42" s="258" t="s">
        <v>165</v>
      </c>
      <c r="G42" s="290" t="s">
        <v>166</v>
      </c>
      <c r="H42" s="268" t="s">
        <v>167</v>
      </c>
      <c r="I42" s="269" t="s">
        <v>141</v>
      </c>
      <c r="J42" s="265" t="s">
        <v>168</v>
      </c>
      <c r="K42" s="261"/>
      <c r="L42" s="262" t="s">
        <v>148</v>
      </c>
      <c r="M42" s="149" t="s">
        <v>63</v>
      </c>
      <c r="N42" s="263"/>
    </row>
    <row r="43" spans="1:14" ht="63" customHeight="1" thickBot="1" x14ac:dyDescent="0.3">
      <c r="A43" s="299"/>
      <c r="B43" s="314"/>
      <c r="C43" s="312"/>
      <c r="D43" s="208">
        <v>4.09</v>
      </c>
      <c r="E43" s="178" t="s">
        <v>57</v>
      </c>
      <c r="F43" s="179" t="s">
        <v>86</v>
      </c>
      <c r="G43" s="21" t="s">
        <v>87</v>
      </c>
      <c r="H43" s="21" t="s">
        <v>87</v>
      </c>
      <c r="I43" s="21" t="str">
        <f>IF(C32="No","Minimum of 1 test per to determine obtainable MDD target for Compliance NDM testing
Target to be approved by Engineer","1 test per site")</f>
        <v>1 test per site</v>
      </c>
      <c r="J43" s="136" t="s">
        <v>88</v>
      </c>
      <c r="K43" s="147"/>
      <c r="L43" s="147" t="str">
        <f>IF(C32="No"," Hold Point
Test Record","Test Record")</f>
        <v>Test Record</v>
      </c>
      <c r="M43" s="149" t="s">
        <v>63</v>
      </c>
      <c r="N43" s="115"/>
    </row>
    <row r="44" spans="1:14" ht="103.5" customHeight="1" x14ac:dyDescent="0.25">
      <c r="A44" s="299"/>
      <c r="B44" s="314"/>
      <c r="C44" s="312"/>
      <c r="D44" s="126">
        <v>4.0999999999999996</v>
      </c>
      <c r="E44" s="270" t="s">
        <v>57</v>
      </c>
      <c r="F44" s="271" t="s">
        <v>169</v>
      </c>
      <c r="G44" s="291" t="s">
        <v>170</v>
      </c>
      <c r="H44" s="293" t="s">
        <v>173</v>
      </c>
      <c r="I44" s="264" t="str">
        <f>IF($C$4&lt;=4,Sheet1!$E$6,IF(AND($C$4&gt;4,$C$4&lt;=8),Sheet1!$E$7,IF($C$4&gt;8,Sheet1!$E$8)))</f>
        <v>5 Points  (+1 point for each additional lane) across full width of carriageway at 10m frequency
Edge of Seals, Centre of each Lane, Centreline, Centre of each Lane, Edge of Seal</v>
      </c>
      <c r="J44" s="265" t="str">
        <f>IF(C17="Chipseal",IF(C18="Yes","+10mm/-0mm from design or nominated level
No more than 12mm deviation from a 3m straight edge","+15mm/-5mm from design or nominated level
No more than 12mm deviaton from a 3m straight edge"),IF(C18="Yes","+10mm/-0mm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4" s="272"/>
      <c r="L44" s="266" t="s">
        <v>68</v>
      </c>
      <c r="M44" s="149" t="s">
        <v>63</v>
      </c>
      <c r="N44" s="263"/>
    </row>
    <row r="45" spans="1:14" ht="123" customHeight="1" thickBot="1" x14ac:dyDescent="0.3">
      <c r="A45" s="300"/>
      <c r="B45" s="310"/>
      <c r="C45" s="313"/>
      <c r="D45" s="281">
        <v>4.1100000000000003</v>
      </c>
      <c r="E45" s="273" t="s">
        <v>57</v>
      </c>
      <c r="F45" s="274" t="s">
        <v>171</v>
      </c>
      <c r="G45" s="275" t="s">
        <v>172</v>
      </c>
      <c r="H45" s="276" t="s">
        <v>173</v>
      </c>
      <c r="I45" s="277" t="s">
        <v>174</v>
      </c>
      <c r="J45" s="278" t="s">
        <v>175</v>
      </c>
      <c r="K45" s="279"/>
      <c r="L45" s="280" t="s">
        <v>68</v>
      </c>
      <c r="M45" s="288" t="s">
        <v>37</v>
      </c>
      <c r="N45" s="263"/>
    </row>
    <row r="46" spans="1:14" ht="63" customHeight="1" thickBot="1" x14ac:dyDescent="0.3">
      <c r="A46" s="298">
        <v>5</v>
      </c>
      <c r="B46" s="301" t="s">
        <v>176</v>
      </c>
      <c r="C46" s="201" t="s">
        <v>75</v>
      </c>
      <c r="D46" s="165">
        <v>5.01</v>
      </c>
      <c r="E46" s="181" t="s">
        <v>32</v>
      </c>
      <c r="F46" s="166" t="s">
        <v>99</v>
      </c>
      <c r="G46" s="167" t="s">
        <v>100</v>
      </c>
      <c r="H46" s="168" t="s">
        <v>101</v>
      </c>
      <c r="I46" s="168" t="s">
        <v>102</v>
      </c>
      <c r="J46" s="282" t="s">
        <v>103</v>
      </c>
      <c r="K46" s="170"/>
      <c r="L46" s="147" t="s">
        <v>80</v>
      </c>
      <c r="M46" s="149" t="s">
        <v>63</v>
      </c>
      <c r="N46" s="115"/>
    </row>
    <row r="47" spans="1:14" ht="63" customHeight="1" thickBot="1" x14ac:dyDescent="0.3">
      <c r="A47" s="299"/>
      <c r="B47" s="302"/>
      <c r="C47" s="241" t="s">
        <v>75</v>
      </c>
      <c r="D47" s="242">
        <v>5.0199999999999996</v>
      </c>
      <c r="E47" s="181" t="s">
        <v>32</v>
      </c>
      <c r="F47" s="243" t="s">
        <v>104</v>
      </c>
      <c r="G47" s="244" t="s">
        <v>105</v>
      </c>
      <c r="H47" s="245" t="s">
        <v>106</v>
      </c>
      <c r="I47" s="245" t="s">
        <v>107</v>
      </c>
      <c r="J47" s="283" t="s">
        <v>108</v>
      </c>
      <c r="K47" s="247"/>
      <c r="L47" s="235" t="s">
        <v>109</v>
      </c>
      <c r="M47" s="149" t="s">
        <v>63</v>
      </c>
      <c r="N47" s="115"/>
    </row>
    <row r="48" spans="1:14" ht="63" customHeight="1" thickBot="1" x14ac:dyDescent="0.3">
      <c r="A48" s="299"/>
      <c r="B48" s="302"/>
      <c r="C48" s="202" t="s">
        <v>75</v>
      </c>
      <c r="D48" s="194">
        <v>5.03</v>
      </c>
      <c r="E48" s="181" t="s">
        <v>32</v>
      </c>
      <c r="F48" s="195" t="s">
        <v>82</v>
      </c>
      <c r="G48" s="196" t="s">
        <v>110</v>
      </c>
      <c r="H48" s="197" t="s">
        <v>77</v>
      </c>
      <c r="I48" s="197" t="s">
        <v>84</v>
      </c>
      <c r="J48" s="284" t="s">
        <v>85</v>
      </c>
      <c r="K48" s="199"/>
      <c r="L48" s="234" t="s">
        <v>80</v>
      </c>
      <c r="M48" s="149" t="s">
        <v>63</v>
      </c>
      <c r="N48" s="115"/>
    </row>
    <row r="49" spans="1:14" ht="38.25" thickBot="1" x14ac:dyDescent="0.3">
      <c r="A49" s="299"/>
      <c r="B49" s="302"/>
      <c r="C49" s="304"/>
      <c r="D49" s="159">
        <v>5.04</v>
      </c>
      <c r="E49" s="178" t="s">
        <v>57</v>
      </c>
      <c r="F49" s="160" t="s">
        <v>111</v>
      </c>
      <c r="G49" s="161" t="s">
        <v>87</v>
      </c>
      <c r="H49" s="162" t="s">
        <v>87</v>
      </c>
      <c r="I49" s="21" t="s">
        <v>112</v>
      </c>
      <c r="J49" s="163" t="s">
        <v>113</v>
      </c>
      <c r="K49" s="164"/>
      <c r="L49" s="150" t="s">
        <v>62</v>
      </c>
      <c r="M49" s="149" t="s">
        <v>63</v>
      </c>
      <c r="N49" s="115"/>
    </row>
    <row r="50" spans="1:14" ht="36" x14ac:dyDescent="0.25">
      <c r="A50" s="299"/>
      <c r="B50" s="302"/>
      <c r="C50" s="305"/>
      <c r="D50" s="125">
        <v>5.05</v>
      </c>
      <c r="E50" s="130" t="s">
        <v>57</v>
      </c>
      <c r="F50" s="140" t="s">
        <v>177</v>
      </c>
      <c r="G50" s="118" t="s">
        <v>87</v>
      </c>
      <c r="H50" s="117" t="s">
        <v>87</v>
      </c>
      <c r="I50" s="117" t="s">
        <v>178</v>
      </c>
      <c r="J50" s="141" t="s">
        <v>179</v>
      </c>
      <c r="K50" s="152"/>
      <c r="L50" s="150" t="s">
        <v>62</v>
      </c>
      <c r="M50" s="149" t="s">
        <v>63</v>
      </c>
      <c r="N50" s="115"/>
    </row>
    <row r="51" spans="1:14" ht="37.5" x14ac:dyDescent="0.25">
      <c r="A51" s="299"/>
      <c r="B51" s="302"/>
      <c r="C51" s="305"/>
      <c r="D51" s="126">
        <v>5.0599999999999996</v>
      </c>
      <c r="E51" s="130" t="s">
        <v>57</v>
      </c>
      <c r="F51" s="142" t="s">
        <v>114</v>
      </c>
      <c r="G51" s="116" t="s">
        <v>115</v>
      </c>
      <c r="H51" s="35" t="s">
        <v>116</v>
      </c>
      <c r="I51" s="26" t="s">
        <v>117</v>
      </c>
      <c r="J51" s="122" t="s">
        <v>118</v>
      </c>
      <c r="K51" s="148"/>
      <c r="L51" s="154" t="s">
        <v>68</v>
      </c>
      <c r="M51" s="149" t="s">
        <v>63</v>
      </c>
      <c r="N51" s="115"/>
    </row>
    <row r="52" spans="1:14" ht="36" x14ac:dyDescent="0.25">
      <c r="A52" s="299"/>
      <c r="B52" s="302"/>
      <c r="C52" s="305"/>
      <c r="D52" s="125">
        <v>5.07</v>
      </c>
      <c r="E52" s="130" t="s">
        <v>57</v>
      </c>
      <c r="F52" s="143" t="s">
        <v>180</v>
      </c>
      <c r="G52" s="119" t="s">
        <v>181</v>
      </c>
      <c r="H52" s="119" t="s">
        <v>182</v>
      </c>
      <c r="I52" s="119" t="s">
        <v>183</v>
      </c>
      <c r="J52" s="144" t="s">
        <v>184</v>
      </c>
      <c r="K52" s="153"/>
      <c r="L52" s="155" t="s">
        <v>185</v>
      </c>
      <c r="M52" s="149" t="s">
        <v>63</v>
      </c>
      <c r="N52" s="115"/>
    </row>
    <row r="53" spans="1:14" ht="56.25" x14ac:dyDescent="0.25">
      <c r="A53" s="299"/>
      <c r="B53" s="302"/>
      <c r="C53" s="305"/>
      <c r="D53" s="126">
        <v>5.08</v>
      </c>
      <c r="E53" s="130" t="s">
        <v>57</v>
      </c>
      <c r="F53" s="138" t="s">
        <v>119</v>
      </c>
      <c r="G53" s="20" t="s">
        <v>120</v>
      </c>
      <c r="H53" s="29" t="s">
        <v>121</v>
      </c>
      <c r="I53" s="29" t="s">
        <v>122</v>
      </c>
      <c r="J53" s="137" t="s">
        <v>123</v>
      </c>
      <c r="K53" s="151"/>
      <c r="L53" s="154" t="s">
        <v>124</v>
      </c>
      <c r="M53" s="149" t="s">
        <v>63</v>
      </c>
      <c r="N53" s="115"/>
    </row>
    <row r="54" spans="1:14" ht="56.25" x14ac:dyDescent="0.25">
      <c r="A54" s="299"/>
      <c r="B54" s="302"/>
      <c r="C54" s="305"/>
      <c r="D54" s="126">
        <v>5.09</v>
      </c>
      <c r="E54" s="130" t="s">
        <v>57</v>
      </c>
      <c r="F54" s="138" t="s">
        <v>186</v>
      </c>
      <c r="G54" s="20" t="s">
        <v>187</v>
      </c>
      <c r="H54" s="29" t="s">
        <v>188</v>
      </c>
      <c r="I54" s="29" t="s">
        <v>189</v>
      </c>
      <c r="J54" s="137" t="s">
        <v>190</v>
      </c>
      <c r="K54" s="151"/>
      <c r="L54" s="154" t="s">
        <v>191</v>
      </c>
      <c r="M54" s="149" t="s">
        <v>63</v>
      </c>
      <c r="N54" s="115"/>
    </row>
    <row r="55" spans="1:14" ht="56.25" x14ac:dyDescent="0.25">
      <c r="A55" s="299"/>
      <c r="B55" s="302"/>
      <c r="C55" s="305"/>
      <c r="D55" s="126">
        <v>5.0999999999999996</v>
      </c>
      <c r="E55" s="130" t="s">
        <v>57</v>
      </c>
      <c r="F55" s="133" t="s">
        <v>192</v>
      </c>
      <c r="G55" s="20" t="s">
        <v>193</v>
      </c>
      <c r="H55" s="29" t="s">
        <v>194</v>
      </c>
      <c r="I55" s="20" t="s">
        <v>195</v>
      </c>
      <c r="J55" s="139" t="s">
        <v>196</v>
      </c>
      <c r="K55" s="127"/>
      <c r="L55" s="154" t="s">
        <v>191</v>
      </c>
      <c r="M55" s="149" t="s">
        <v>63</v>
      </c>
      <c r="N55" s="115"/>
    </row>
    <row r="56" spans="1:14" ht="38.25" thickBot="1" x14ac:dyDescent="0.3">
      <c r="A56" s="300"/>
      <c r="B56" s="303"/>
      <c r="C56" s="306"/>
      <c r="D56" s="205">
        <v>5.1100000000000003</v>
      </c>
      <c r="E56" s="171" t="s">
        <v>57</v>
      </c>
      <c r="F56" s="135" t="s">
        <v>125</v>
      </c>
      <c r="G56" s="123" t="s">
        <v>126</v>
      </c>
      <c r="H56" s="123" t="s">
        <v>127</v>
      </c>
      <c r="I56" s="123" t="s">
        <v>128</v>
      </c>
      <c r="J56" s="146" t="s">
        <v>129</v>
      </c>
      <c r="K56" s="128"/>
      <c r="L56" s="172" t="s">
        <v>130</v>
      </c>
      <c r="M56" s="149" t="s">
        <v>63</v>
      </c>
      <c r="N56" s="115"/>
    </row>
    <row r="57" spans="1:14" ht="75.75" thickBot="1" x14ac:dyDescent="0.3">
      <c r="A57" s="307">
        <v>6</v>
      </c>
      <c r="B57" s="309" t="s">
        <v>197</v>
      </c>
      <c r="C57" s="203" t="s">
        <v>75</v>
      </c>
      <c r="D57" s="209">
        <v>6.01</v>
      </c>
      <c r="E57" s="181" t="s">
        <v>32</v>
      </c>
      <c r="F57" s="174" t="s">
        <v>198</v>
      </c>
      <c r="G57" s="175" t="s">
        <v>199</v>
      </c>
      <c r="H57" s="175" t="s">
        <v>200</v>
      </c>
      <c r="I57" s="175" t="s">
        <v>201</v>
      </c>
      <c r="J57" s="176" t="s">
        <v>202</v>
      </c>
      <c r="K57" s="173"/>
      <c r="L57" s="173" t="s">
        <v>203</v>
      </c>
      <c r="M57" s="288" t="s">
        <v>37</v>
      </c>
      <c r="N57" s="115"/>
    </row>
    <row r="58" spans="1:14" ht="111" customHeight="1" thickBot="1" x14ac:dyDescent="0.3">
      <c r="A58" s="308"/>
      <c r="B58" s="310"/>
      <c r="C58" s="177" t="s">
        <v>75</v>
      </c>
      <c r="D58" s="205">
        <v>6.02</v>
      </c>
      <c r="E58" s="171" t="s">
        <v>57</v>
      </c>
      <c r="F58" s="135" t="s">
        <v>204</v>
      </c>
      <c r="G58" s="123"/>
      <c r="H58" s="123"/>
      <c r="I58" s="123"/>
      <c r="J58" s="146"/>
      <c r="K58" s="128"/>
      <c r="L58" s="150" t="s">
        <v>62</v>
      </c>
      <c r="M58" s="288" t="s">
        <v>37</v>
      </c>
      <c r="N58" s="115"/>
    </row>
  </sheetData>
  <mergeCells count="47">
    <mergeCell ref="K2:M2"/>
    <mergeCell ref="C2:I2"/>
    <mergeCell ref="C18:C20"/>
    <mergeCell ref="C23:C26"/>
    <mergeCell ref="C4:D4"/>
    <mergeCell ref="C5:D5"/>
    <mergeCell ref="C6:D6"/>
    <mergeCell ref="C7:D7"/>
    <mergeCell ref="K10:L10"/>
    <mergeCell ref="K11:L11"/>
    <mergeCell ref="K12:L12"/>
    <mergeCell ref="K5:L5"/>
    <mergeCell ref="K16:K17"/>
    <mergeCell ref="L16:L17"/>
    <mergeCell ref="C16:C17"/>
    <mergeCell ref="D16:D17"/>
    <mergeCell ref="C9:D9"/>
    <mergeCell ref="C8:D8"/>
    <mergeCell ref="B28:B34"/>
    <mergeCell ref="B10:B11"/>
    <mergeCell ref="C10:D11"/>
    <mergeCell ref="B16:B17"/>
    <mergeCell ref="A15:M15"/>
    <mergeCell ref="C31:C34"/>
    <mergeCell ref="A22:A27"/>
    <mergeCell ref="B22:B27"/>
    <mergeCell ref="A18:A21"/>
    <mergeCell ref="B18:B21"/>
    <mergeCell ref="M16:M17"/>
    <mergeCell ref="F16:J16"/>
    <mergeCell ref="E16:E17"/>
    <mergeCell ref="A28:A34"/>
    <mergeCell ref="K4:L4"/>
    <mergeCell ref="K6:L6"/>
    <mergeCell ref="K7:L7"/>
    <mergeCell ref="K8:L8"/>
    <mergeCell ref="K9:L9"/>
    <mergeCell ref="C41:C45"/>
    <mergeCell ref="A35:A45"/>
    <mergeCell ref="B35:B45"/>
    <mergeCell ref="C36:C40"/>
    <mergeCell ref="A16:A17"/>
    <mergeCell ref="A46:A56"/>
    <mergeCell ref="B46:B56"/>
    <mergeCell ref="C49:C56"/>
    <mergeCell ref="A57:A58"/>
    <mergeCell ref="B57:B58"/>
  </mergeCells>
  <phoneticPr fontId="9" type="noConversion"/>
  <conditionalFormatting sqref="E18:E58">
    <cfRule type="containsText" dxfId="43" priority="1" operator="containsText" text="Lab">
      <formula>NOT(ISERROR(SEARCH("Lab",E18)))</formula>
    </cfRule>
    <cfRule type="containsText" dxfId="42" priority="2" operator="containsText" text="PQE">
      <formula>NOT(ISERROR(SEARCH("PQE",E18)))</formula>
    </cfRule>
    <cfRule type="containsText" dxfId="41" priority="3" operator="containsText" text="Field">
      <formula>NOT(ISERROR(SEARCH("Field",E18)))</formula>
    </cfRule>
  </conditionalFormatting>
  <conditionalFormatting sqref="E59:E1048576">
    <cfRule type="containsText" dxfId="40" priority="78" operator="containsText" text="Other">
      <formula>NOT(ISERROR(SEARCH("Other",E59)))</formula>
    </cfRule>
    <cfRule type="containsText" dxfId="39" priority="79" operator="containsText" text="&quot;&quot;">
      <formula>NOT(ISERROR(SEARCH("""""",E59)))</formula>
    </cfRule>
    <cfRule type="containsText" dxfId="38" priority="80" operator="containsText" text="Field">
      <formula>NOT(ISERROR(SEARCH("Field",E59)))</formula>
    </cfRule>
    <cfRule type="containsText" dxfId="37" priority="81" operator="containsText" text="Off Site Lab">
      <formula>NOT(ISERROR(SEARCH("Off Site Lab",E59)))</formula>
    </cfRule>
    <cfRule type="containsText" dxfId="36" priority="82" operator="containsText" text="Onsite Lab">
      <formula>NOT(ISERROR(SEARCH("Onsite Lab",E59)))</formula>
    </cfRule>
  </conditionalFormatting>
  <conditionalFormatting sqref="L18:L40">
    <cfRule type="containsText" dxfId="35" priority="64" operator="containsText" text="Site Record">
      <formula>NOT(ISERROR(SEARCH("Site Record",L18)))</formula>
    </cfRule>
    <cfRule type="containsText" dxfId="34" priority="65" operator="containsText" text="Survey Record">
      <formula>NOT(ISERROR(SEARCH("Survey Record",L18)))</formula>
    </cfRule>
    <cfRule type="containsText" dxfId="33" priority="20" operator="containsText" text="sheet">
      <formula>NOT(ISERROR(SEARCH("sheet",L18)))</formula>
    </cfRule>
    <cfRule type="containsText" dxfId="32" priority="21" operator="containsText" text="Hold Point">
      <formula>NOT(ISERROR(SEARCH("Hold Point",L18)))</formula>
    </cfRule>
    <cfRule type="containsText" dxfId="31" priority="22" operator="containsText" text="Test Record">
      <formula>NOT(ISERROR(SEARCH("Test Record",L18)))</formula>
    </cfRule>
  </conditionalFormatting>
  <conditionalFormatting sqref="L21:L25 L28:L29 L31">
    <cfRule type="containsText" dxfId="30" priority="66" operator="containsText" text="Hold Point">
      <formula>NOT(ISERROR(SEARCH("Hold Point",L21)))</formula>
    </cfRule>
    <cfRule type="containsText" dxfId="29" priority="67" operator="containsText" text="Test Record">
      <formula>NOT(ISERROR(SEARCH("Test Record",L21)))</formula>
    </cfRule>
  </conditionalFormatting>
  <conditionalFormatting sqref="L27">
    <cfRule type="containsText" dxfId="28" priority="44" operator="containsText" text="Hold Point">
      <formula>NOT(ISERROR(SEARCH("Hold Point",L27)))</formula>
    </cfRule>
    <cfRule type="containsText" dxfId="27" priority="45" operator="containsText" text="Test Record">
      <formula>NOT(ISERROR(SEARCH("Test Record",L27)))</formula>
    </cfRule>
  </conditionalFormatting>
  <conditionalFormatting sqref="L41:L42 L44:L45">
    <cfRule type="containsText" dxfId="26" priority="29" operator="containsText" text="Survey Record">
      <formula>NOT(ISERROR(SEARCH("Survey Record",L41)))</formula>
    </cfRule>
    <cfRule type="containsText" dxfId="25" priority="28" operator="containsText" text="Site Record">
      <formula>NOT(ISERROR(SEARCH("Site Record",L41)))</formula>
    </cfRule>
  </conditionalFormatting>
  <conditionalFormatting sqref="L41:L45">
    <cfRule type="containsText" dxfId="24" priority="18" operator="containsText" text="Hold Point">
      <formula>NOT(ISERROR(SEARCH("Hold Point",L41)))</formula>
    </cfRule>
    <cfRule type="containsText" dxfId="23" priority="19" operator="containsText" text="Test Record">
      <formula>NOT(ISERROR(SEARCH("Test Record",L41)))</formula>
    </cfRule>
  </conditionalFormatting>
  <conditionalFormatting sqref="L41:L58">
    <cfRule type="containsText" dxfId="22" priority="4" operator="containsText" text="sheet">
      <formula>NOT(ISERROR(SEARCH("sheet",L41)))</formula>
    </cfRule>
  </conditionalFormatting>
  <conditionalFormatting sqref="L43">
    <cfRule type="containsText" dxfId="21" priority="14" operator="containsText" text="Hold Point">
      <formula>NOT(ISERROR(SEARCH("Hold Point",L43)))</formula>
    </cfRule>
    <cfRule type="containsText" dxfId="20" priority="15" operator="containsText" text="Test Record">
      <formula>NOT(ISERROR(SEARCH("Test Record",L43)))</formula>
    </cfRule>
    <cfRule type="containsText" dxfId="19" priority="16" operator="containsText" text="Site Record">
      <formula>NOT(ISERROR(SEARCH("Site Record",L43)))</formula>
    </cfRule>
    <cfRule type="containsText" dxfId="18" priority="17" operator="containsText" text="Survey Record">
      <formula>NOT(ISERROR(SEARCH("Survey Record",L43)))</formula>
    </cfRule>
  </conditionalFormatting>
  <conditionalFormatting sqref="L46:L50">
    <cfRule type="containsText" dxfId="17" priority="7" operator="containsText" text="Hold Point">
      <formula>NOT(ISERROR(SEARCH("Hold Point",L46)))</formula>
    </cfRule>
    <cfRule type="containsText" dxfId="16" priority="8" operator="containsText" text="Test Record">
      <formula>NOT(ISERROR(SEARCH("Test Record",L46)))</formula>
    </cfRule>
  </conditionalFormatting>
  <conditionalFormatting sqref="L46:L58">
    <cfRule type="containsText" dxfId="15" priority="5" operator="containsText" text="Hold Point">
      <formula>NOT(ISERROR(SEARCH("Hold Point",L46)))</formula>
    </cfRule>
    <cfRule type="containsText" dxfId="14" priority="6" operator="containsText" text="Test Record">
      <formula>NOT(ISERROR(SEARCH("Test Record",L46)))</formula>
    </cfRule>
    <cfRule type="containsText" dxfId="13" priority="11" operator="containsText" text="Site Record">
      <formula>NOT(ISERROR(SEARCH("Site Record",L46)))</formula>
    </cfRule>
    <cfRule type="containsText" dxfId="12" priority="12" operator="containsText" text="Survey Record">
      <formula>NOT(ISERROR(SEARCH("Survey Record",L46)))</formula>
    </cfRule>
  </conditionalFormatting>
  <conditionalFormatting sqref="L58">
    <cfRule type="containsText" dxfId="11" priority="9" operator="containsText" text="Hold Point">
      <formula>NOT(ISERROR(SEARCH("Hold Point",L58)))</formula>
    </cfRule>
    <cfRule type="containsText" dxfId="10" priority="10" operator="containsText" text="Test Record">
      <formula>NOT(ISERROR(SEARCH("Test Record",L58)))</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0D3-F15D-4E98-A452-DD017FB99C09}">
  <dimension ref="F16:F17"/>
  <sheetViews>
    <sheetView workbookViewId="0">
      <selection activeCell="F16" sqref="F16"/>
    </sheetView>
  </sheetViews>
  <sheetFormatPr defaultRowHeight="15" x14ac:dyDescent="0.25"/>
  <cols>
    <col min="6" max="6" width="8.7109375" bestFit="1" customWidth="1"/>
  </cols>
  <sheetData>
    <row r="16" spans="6:6" ht="56.25" x14ac:dyDescent="0.25">
      <c r="F16" s="264" t="s">
        <v>153</v>
      </c>
    </row>
    <row r="17" spans="6:6" ht="37.5" x14ac:dyDescent="0.25">
      <c r="F17" s="264"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16"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350" t="s">
        <v>205</v>
      </c>
      <c r="D1" s="351"/>
      <c r="E1" s="351"/>
      <c r="F1" s="351"/>
      <c r="G1" s="351"/>
      <c r="H1" s="351"/>
      <c r="I1" s="351"/>
      <c r="J1" s="351"/>
      <c r="K1" s="351"/>
      <c r="L1" s="351"/>
      <c r="M1" s="352"/>
      <c r="N1" s="15"/>
    </row>
    <row r="2" spans="1:14" ht="28.15" customHeight="1" x14ac:dyDescent="0.25">
      <c r="A2" s="353" t="s">
        <v>42</v>
      </c>
      <c r="B2" s="355" t="s">
        <v>43</v>
      </c>
      <c r="C2" s="357" t="s">
        <v>44</v>
      </c>
      <c r="D2" s="357" t="s">
        <v>45</v>
      </c>
      <c r="E2" s="357" t="s">
        <v>206</v>
      </c>
      <c r="F2" s="359" t="s">
        <v>47</v>
      </c>
      <c r="G2" s="360"/>
      <c r="H2" s="360"/>
      <c r="I2" s="360"/>
      <c r="J2" s="361"/>
      <c r="K2" s="11"/>
      <c r="L2" s="362"/>
      <c r="M2" s="363"/>
      <c r="N2" s="348" t="s">
        <v>207</v>
      </c>
    </row>
    <row r="3" spans="1:14" ht="52.15" customHeight="1" thickBot="1" x14ac:dyDescent="0.3">
      <c r="A3" s="354"/>
      <c r="B3" s="356"/>
      <c r="C3" s="358"/>
      <c r="D3" s="358"/>
      <c r="E3" s="358"/>
      <c r="F3" s="14" t="s">
        <v>51</v>
      </c>
      <c r="G3" s="7" t="s">
        <v>52</v>
      </c>
      <c r="H3" s="8" t="s">
        <v>53</v>
      </c>
      <c r="I3" s="8" t="s">
        <v>54</v>
      </c>
      <c r="J3" s="6" t="s">
        <v>55</v>
      </c>
      <c r="K3" s="12" t="s">
        <v>48</v>
      </c>
      <c r="L3" s="10" t="s">
        <v>49</v>
      </c>
      <c r="M3" s="9" t="s">
        <v>50</v>
      </c>
      <c r="N3" s="349"/>
    </row>
    <row r="4" spans="1:14" ht="62.45" customHeight="1" x14ac:dyDescent="0.25">
      <c r="A4" s="48">
        <v>1</v>
      </c>
      <c r="B4" s="18" t="s">
        <v>208</v>
      </c>
      <c r="C4" s="18" t="s">
        <v>209</v>
      </c>
      <c r="D4" s="18">
        <v>1.01</v>
      </c>
      <c r="E4" s="19" t="s">
        <v>57</v>
      </c>
      <c r="F4" s="20" t="s">
        <v>210</v>
      </c>
      <c r="G4" s="21" t="s">
        <v>211</v>
      </c>
      <c r="H4" s="51" t="s">
        <v>60</v>
      </c>
      <c r="I4" s="21" t="s">
        <v>212</v>
      </c>
      <c r="J4" s="22" t="s">
        <v>213</v>
      </c>
      <c r="K4" s="23"/>
      <c r="L4" s="23" t="s">
        <v>68</v>
      </c>
      <c r="M4" s="23" t="s">
        <v>214</v>
      </c>
      <c r="N4" s="24"/>
    </row>
    <row r="5" spans="1:14" ht="62.45" customHeight="1" thickBot="1" x14ac:dyDescent="0.3">
      <c r="A5" s="56"/>
      <c r="B5" s="57"/>
      <c r="C5" s="57"/>
      <c r="D5" s="57">
        <v>1.02</v>
      </c>
      <c r="E5" s="58" t="s">
        <v>57</v>
      </c>
      <c r="F5" s="59" t="s">
        <v>64</v>
      </c>
      <c r="G5" s="59" t="s">
        <v>65</v>
      </c>
      <c r="H5" s="51" t="s">
        <v>66</v>
      </c>
      <c r="I5" s="59" t="s">
        <v>215</v>
      </c>
      <c r="J5" s="60" t="s">
        <v>216</v>
      </c>
      <c r="K5" s="45"/>
      <c r="L5" s="45" t="s">
        <v>68</v>
      </c>
      <c r="M5" s="61" t="s">
        <v>214</v>
      </c>
      <c r="N5" s="62"/>
    </row>
    <row r="6" spans="1:14" ht="117" customHeight="1" thickBot="1" x14ac:dyDescent="0.3">
      <c r="A6" s="65"/>
      <c r="B6" s="66"/>
      <c r="C6" s="66"/>
      <c r="D6" s="66">
        <v>1.03</v>
      </c>
      <c r="E6" s="67" t="s">
        <v>57</v>
      </c>
      <c r="F6" s="68" t="s">
        <v>217</v>
      </c>
      <c r="G6" s="69" t="s">
        <v>218</v>
      </c>
      <c r="H6" s="69" t="s">
        <v>219</v>
      </c>
      <c r="I6" s="68" t="s">
        <v>220</v>
      </c>
      <c r="J6" s="70"/>
      <c r="K6" s="71"/>
      <c r="L6" s="71"/>
      <c r="M6" s="71" t="s">
        <v>214</v>
      </c>
      <c r="N6" s="72"/>
    </row>
    <row r="7" spans="1:14" ht="107.25" customHeight="1" x14ac:dyDescent="0.25">
      <c r="A7" s="48">
        <v>2</v>
      </c>
      <c r="B7" s="63" t="s">
        <v>221</v>
      </c>
      <c r="C7" s="63" t="s">
        <v>75</v>
      </c>
      <c r="D7" s="63">
        <v>2.0099999999999998</v>
      </c>
      <c r="E7" s="64" t="s">
        <v>222</v>
      </c>
      <c r="F7" s="40" t="s">
        <v>82</v>
      </c>
      <c r="G7" s="40" t="s">
        <v>83</v>
      </c>
      <c r="H7" s="40" t="s">
        <v>77</v>
      </c>
      <c r="I7" s="40" t="s">
        <v>84</v>
      </c>
      <c r="J7" s="40" t="s">
        <v>85</v>
      </c>
      <c r="K7" s="23"/>
      <c r="L7" s="23" t="s">
        <v>80</v>
      </c>
      <c r="M7" s="23" t="s">
        <v>214</v>
      </c>
      <c r="N7" s="24"/>
    </row>
    <row r="8" spans="1:14" ht="75" customHeight="1" x14ac:dyDescent="0.25">
      <c r="A8" s="32"/>
      <c r="B8" s="18"/>
      <c r="C8" s="18" t="s">
        <v>209</v>
      </c>
      <c r="D8" s="18">
        <v>2.02</v>
      </c>
      <c r="E8" s="30" t="s">
        <v>223</v>
      </c>
      <c r="F8" s="20" t="s">
        <v>86</v>
      </c>
      <c r="G8" s="20" t="s">
        <v>87</v>
      </c>
      <c r="H8" s="20" t="s">
        <v>87</v>
      </c>
      <c r="I8" s="20" t="s">
        <v>224</v>
      </c>
      <c r="J8" s="29" t="s">
        <v>88</v>
      </c>
      <c r="K8" s="26"/>
      <c r="L8" s="26" t="s">
        <v>148</v>
      </c>
      <c r="M8" s="23" t="s">
        <v>214</v>
      </c>
      <c r="N8" s="27"/>
    </row>
    <row r="9" spans="1:14" ht="87.6" customHeight="1" x14ac:dyDescent="0.25">
      <c r="A9" s="32"/>
      <c r="B9" s="18"/>
      <c r="C9" s="18"/>
      <c r="D9" s="18">
        <v>2.0299999999999998</v>
      </c>
      <c r="E9" s="19" t="s">
        <v>57</v>
      </c>
      <c r="F9" s="20" t="s">
        <v>64</v>
      </c>
      <c r="G9" s="20" t="s">
        <v>65</v>
      </c>
      <c r="H9" s="20" t="s">
        <v>225</v>
      </c>
      <c r="I9" s="20" t="s">
        <v>226</v>
      </c>
      <c r="J9" s="29" t="s">
        <v>227</v>
      </c>
      <c r="K9" s="26"/>
      <c r="L9" s="26" t="s">
        <v>68</v>
      </c>
      <c r="M9" s="23" t="s">
        <v>214</v>
      </c>
      <c r="N9" s="27"/>
    </row>
    <row r="10" spans="1:14" ht="102" customHeight="1" x14ac:dyDescent="0.25">
      <c r="A10" s="32">
        <v>3</v>
      </c>
      <c r="B10" s="44" t="s">
        <v>228</v>
      </c>
      <c r="C10" s="18" t="s">
        <v>75</v>
      </c>
      <c r="D10" s="18">
        <v>3.01</v>
      </c>
      <c r="E10" s="28" t="s">
        <v>222</v>
      </c>
      <c r="F10" s="29" t="s">
        <v>82</v>
      </c>
      <c r="G10" s="29" t="s">
        <v>77</v>
      </c>
      <c r="H10" s="29" t="s">
        <v>77</v>
      </c>
      <c r="I10" s="29" t="s">
        <v>84</v>
      </c>
      <c r="J10" s="29" t="s">
        <v>85</v>
      </c>
      <c r="K10" s="26"/>
      <c r="L10" s="26" t="s">
        <v>148</v>
      </c>
      <c r="M10" s="23" t="s">
        <v>214</v>
      </c>
      <c r="N10" s="27"/>
    </row>
    <row r="11" spans="1:14" ht="162" customHeight="1" x14ac:dyDescent="0.25">
      <c r="A11" s="32">
        <v>4</v>
      </c>
      <c r="B11" s="44" t="s">
        <v>229</v>
      </c>
      <c r="C11" s="18" t="s">
        <v>209</v>
      </c>
      <c r="D11" s="31">
        <v>4.01</v>
      </c>
      <c r="E11" s="19" t="s">
        <v>57</v>
      </c>
      <c r="F11" s="20" t="s">
        <v>230</v>
      </c>
      <c r="G11" s="29" t="s">
        <v>77</v>
      </c>
      <c r="H11" s="29" t="s">
        <v>77</v>
      </c>
      <c r="I11" s="20" t="s">
        <v>78</v>
      </c>
      <c r="J11" s="25" t="s">
        <v>231</v>
      </c>
      <c r="K11" s="26"/>
      <c r="L11" s="26" t="s">
        <v>80</v>
      </c>
      <c r="M11" s="23" t="s">
        <v>214</v>
      </c>
      <c r="N11" s="27"/>
    </row>
    <row r="12" spans="1:14" ht="144" customHeight="1" x14ac:dyDescent="0.25">
      <c r="A12" s="32"/>
      <c r="B12" s="44"/>
      <c r="C12" s="18"/>
      <c r="D12" s="31">
        <v>4.0199999999999996</v>
      </c>
      <c r="E12" s="19" t="s">
        <v>57</v>
      </c>
      <c r="F12" s="20" t="s">
        <v>232</v>
      </c>
      <c r="G12" s="20" t="s">
        <v>233</v>
      </c>
      <c r="H12" s="29" t="s">
        <v>77</v>
      </c>
      <c r="I12" s="20" t="s">
        <v>212</v>
      </c>
      <c r="J12" s="25" t="s">
        <v>234</v>
      </c>
      <c r="K12" s="26"/>
      <c r="L12" s="26"/>
      <c r="M12" s="23" t="s">
        <v>214</v>
      </c>
      <c r="N12" s="27"/>
    </row>
    <row r="13" spans="1:14" ht="144" customHeight="1" x14ac:dyDescent="0.25">
      <c r="A13" s="32"/>
      <c r="B13" s="44"/>
      <c r="C13" s="18"/>
      <c r="D13" s="31">
        <v>4.03</v>
      </c>
      <c r="E13" s="19" t="s">
        <v>57</v>
      </c>
      <c r="F13" s="20" t="s">
        <v>235</v>
      </c>
      <c r="G13" s="20" t="s">
        <v>236</v>
      </c>
      <c r="H13" s="20" t="s">
        <v>237</v>
      </c>
      <c r="I13" s="20" t="s">
        <v>238</v>
      </c>
      <c r="J13" s="54" t="s">
        <v>88</v>
      </c>
      <c r="K13" s="26"/>
      <c r="L13" s="26"/>
      <c r="M13" s="23" t="s">
        <v>214</v>
      </c>
      <c r="N13" s="27"/>
    </row>
    <row r="14" spans="1:14" ht="144" customHeight="1" x14ac:dyDescent="0.25">
      <c r="A14" s="32"/>
      <c r="B14" s="44"/>
      <c r="C14" s="18"/>
      <c r="D14" s="31">
        <v>4.04</v>
      </c>
      <c r="E14" s="19" t="s">
        <v>57</v>
      </c>
      <c r="F14" s="20" t="s">
        <v>89</v>
      </c>
      <c r="G14" s="20" t="s">
        <v>239</v>
      </c>
      <c r="H14" s="53" t="s">
        <v>240</v>
      </c>
      <c r="I14" s="20" t="s">
        <v>241</v>
      </c>
      <c r="J14" s="25" t="s">
        <v>242</v>
      </c>
      <c r="K14" s="26"/>
      <c r="L14" s="26"/>
      <c r="M14" s="23" t="s">
        <v>214</v>
      </c>
      <c r="N14" s="27"/>
    </row>
    <row r="15" spans="1:14" ht="144" customHeight="1" x14ac:dyDescent="0.25">
      <c r="A15" s="32"/>
      <c r="B15" s="44"/>
      <c r="C15" s="18"/>
      <c r="D15" s="31">
        <v>4.05</v>
      </c>
      <c r="E15" s="19" t="s">
        <v>57</v>
      </c>
      <c r="F15" s="20" t="s">
        <v>243</v>
      </c>
      <c r="G15" s="20" t="s">
        <v>244</v>
      </c>
      <c r="H15" s="52" t="s">
        <v>245</v>
      </c>
      <c r="I15" s="20" t="s">
        <v>241</v>
      </c>
      <c r="J15" s="25" t="s">
        <v>246</v>
      </c>
      <c r="K15" s="26"/>
      <c r="L15" s="26"/>
      <c r="M15" s="23" t="s">
        <v>214</v>
      </c>
      <c r="N15" s="27"/>
    </row>
    <row r="16" spans="1:14" ht="144" customHeight="1" x14ac:dyDescent="0.25">
      <c r="A16" s="32"/>
      <c r="B16" s="44"/>
      <c r="C16" s="18"/>
      <c r="D16" s="31">
        <v>4.0599999999999996</v>
      </c>
      <c r="E16" s="19" t="s">
        <v>57</v>
      </c>
      <c r="F16" s="20" t="s">
        <v>247</v>
      </c>
      <c r="G16" s="20" t="s">
        <v>248</v>
      </c>
      <c r="H16" s="51" t="s">
        <v>249</v>
      </c>
      <c r="I16" s="20" t="s">
        <v>241</v>
      </c>
      <c r="J16" s="25" t="s">
        <v>250</v>
      </c>
      <c r="K16" s="26"/>
      <c r="L16" s="26"/>
      <c r="M16" s="23" t="s">
        <v>214</v>
      </c>
      <c r="N16" s="27"/>
    </row>
    <row r="17" spans="1:14" ht="87.75" customHeight="1" x14ac:dyDescent="0.25">
      <c r="A17" s="32">
        <v>5</v>
      </c>
      <c r="B17" s="18" t="s">
        <v>251</v>
      </c>
      <c r="C17" s="18" t="s">
        <v>209</v>
      </c>
      <c r="D17" s="18">
        <v>5.01</v>
      </c>
      <c r="E17" s="19" t="s">
        <v>57</v>
      </c>
      <c r="F17" s="20" t="s">
        <v>252</v>
      </c>
      <c r="G17" s="20" t="s">
        <v>253</v>
      </c>
      <c r="H17" s="20" t="s">
        <v>253</v>
      </c>
      <c r="I17" s="20" t="s">
        <v>254</v>
      </c>
      <c r="J17" s="20" t="s">
        <v>255</v>
      </c>
      <c r="K17" s="26"/>
      <c r="L17" s="26" t="s">
        <v>256</v>
      </c>
      <c r="M17" s="23" t="s">
        <v>214</v>
      </c>
      <c r="N17" s="27"/>
    </row>
    <row r="18" spans="1:14" ht="91.7" customHeight="1" x14ac:dyDescent="0.25">
      <c r="A18" s="32"/>
      <c r="B18" s="18"/>
      <c r="C18" s="18"/>
      <c r="D18" s="31">
        <v>5.0199999999999996</v>
      </c>
      <c r="E18" s="19" t="s">
        <v>57</v>
      </c>
      <c r="F18" s="20" t="s">
        <v>257</v>
      </c>
      <c r="G18" s="20" t="s">
        <v>253</v>
      </c>
      <c r="H18" s="20" t="s">
        <v>253</v>
      </c>
      <c r="I18" s="20" t="s">
        <v>258</v>
      </c>
      <c r="J18" s="20" t="s">
        <v>259</v>
      </c>
      <c r="K18" s="26"/>
      <c r="L18" s="26" t="s">
        <v>256</v>
      </c>
      <c r="M18" s="23" t="s">
        <v>214</v>
      </c>
      <c r="N18" s="27"/>
    </row>
    <row r="19" spans="1:14" ht="72" customHeight="1" x14ac:dyDescent="0.25">
      <c r="A19" s="32"/>
      <c r="B19" s="18"/>
      <c r="C19" s="18"/>
      <c r="D19" s="31">
        <v>5.03</v>
      </c>
      <c r="E19" s="19" t="s">
        <v>57</v>
      </c>
      <c r="F19" s="20" t="s">
        <v>260</v>
      </c>
      <c r="G19" s="20" t="s">
        <v>261</v>
      </c>
      <c r="H19" s="20" t="s">
        <v>253</v>
      </c>
      <c r="I19" s="20" t="s">
        <v>262</v>
      </c>
      <c r="J19" s="54" t="s">
        <v>263</v>
      </c>
      <c r="K19" s="26"/>
      <c r="L19" s="26" t="s">
        <v>68</v>
      </c>
      <c r="M19" s="23" t="s">
        <v>214</v>
      </c>
      <c r="N19" s="27"/>
    </row>
    <row r="20" spans="1:14" ht="95.45" customHeight="1" x14ac:dyDescent="0.25">
      <c r="A20" s="32">
        <v>6</v>
      </c>
      <c r="B20" s="18" t="s">
        <v>264</v>
      </c>
      <c r="C20" s="20" t="s">
        <v>75</v>
      </c>
      <c r="D20" s="31">
        <v>6.01</v>
      </c>
      <c r="E20" s="33" t="s">
        <v>222</v>
      </c>
      <c r="F20" s="20" t="s">
        <v>265</v>
      </c>
      <c r="G20" s="20" t="s">
        <v>266</v>
      </c>
      <c r="H20" s="51" t="s">
        <v>267</v>
      </c>
      <c r="I20" s="20" t="s">
        <v>268</v>
      </c>
      <c r="J20" s="20" t="s">
        <v>269</v>
      </c>
      <c r="K20" s="29"/>
      <c r="L20" s="29" t="s">
        <v>80</v>
      </c>
      <c r="M20" s="23" t="s">
        <v>214</v>
      </c>
      <c r="N20" s="27"/>
    </row>
    <row r="21" spans="1:14" ht="95.45" customHeight="1" x14ac:dyDescent="0.25">
      <c r="A21" s="32"/>
      <c r="B21" s="18"/>
      <c r="C21" s="20"/>
      <c r="D21" s="31">
        <v>6.02</v>
      </c>
      <c r="E21" s="33" t="s">
        <v>222</v>
      </c>
      <c r="F21" s="20" t="s">
        <v>270</v>
      </c>
      <c r="G21" s="55" t="s">
        <v>271</v>
      </c>
      <c r="H21" s="55" t="s">
        <v>272</v>
      </c>
      <c r="I21" s="55" t="s">
        <v>273</v>
      </c>
      <c r="J21" s="55" t="s">
        <v>274</v>
      </c>
      <c r="K21" s="53"/>
      <c r="L21" s="53"/>
      <c r="M21" s="23" t="s">
        <v>214</v>
      </c>
      <c r="N21" s="27"/>
    </row>
    <row r="22" spans="1:14" ht="95.45" customHeight="1" x14ac:dyDescent="0.25">
      <c r="A22" s="32"/>
      <c r="B22" s="18"/>
      <c r="C22" s="20"/>
      <c r="D22" s="31">
        <v>6.03</v>
      </c>
      <c r="E22" s="33" t="s">
        <v>222</v>
      </c>
      <c r="F22" s="20" t="s">
        <v>275</v>
      </c>
      <c r="G22" s="55" t="s">
        <v>276</v>
      </c>
      <c r="H22" s="55" t="s">
        <v>277</v>
      </c>
      <c r="I22" s="55" t="s">
        <v>273</v>
      </c>
      <c r="J22" s="55"/>
      <c r="K22" s="53"/>
      <c r="L22" s="53"/>
      <c r="M22" s="23" t="s">
        <v>214</v>
      </c>
      <c r="N22" s="27"/>
    </row>
    <row r="23" spans="1:14" ht="95.45" customHeight="1" x14ac:dyDescent="0.25">
      <c r="A23" s="32"/>
      <c r="B23" s="18"/>
      <c r="C23" s="20"/>
      <c r="D23" s="31">
        <v>6.04</v>
      </c>
      <c r="E23" s="29"/>
      <c r="F23" s="20" t="s">
        <v>278</v>
      </c>
      <c r="G23" s="55"/>
      <c r="H23" s="55" t="s">
        <v>279</v>
      </c>
      <c r="I23" s="55"/>
      <c r="J23" s="55"/>
      <c r="K23" s="53"/>
      <c r="L23" s="53"/>
      <c r="M23" s="23" t="s">
        <v>214</v>
      </c>
      <c r="N23" s="27"/>
    </row>
    <row r="24" spans="1:14" ht="57" customHeight="1" x14ac:dyDescent="0.25">
      <c r="A24" s="49">
        <v>7</v>
      </c>
      <c r="B24" s="20" t="s">
        <v>280</v>
      </c>
      <c r="C24" s="18" t="s">
        <v>281</v>
      </c>
      <c r="D24" s="34">
        <v>7.01</v>
      </c>
      <c r="E24" s="28" t="s">
        <v>222</v>
      </c>
      <c r="F24" s="26" t="s">
        <v>99</v>
      </c>
      <c r="G24" s="35" t="s">
        <v>100</v>
      </c>
      <c r="H24" s="26" t="s">
        <v>101</v>
      </c>
      <c r="I24" s="26" t="s">
        <v>102</v>
      </c>
      <c r="J24" s="26" t="s">
        <v>103</v>
      </c>
      <c r="K24" s="36"/>
      <c r="L24" s="26" t="s">
        <v>80</v>
      </c>
      <c r="M24" s="23" t="s">
        <v>214</v>
      </c>
      <c r="N24" s="27"/>
    </row>
    <row r="25" spans="1:14" ht="76.5" customHeight="1" thickBot="1" x14ac:dyDescent="0.3">
      <c r="A25" s="49"/>
      <c r="B25" s="20"/>
      <c r="C25" s="18"/>
      <c r="D25" s="34">
        <v>7.02</v>
      </c>
      <c r="E25" s="28" t="s">
        <v>222</v>
      </c>
      <c r="F25" s="26" t="s">
        <v>82</v>
      </c>
      <c r="G25" s="35" t="s">
        <v>110</v>
      </c>
      <c r="H25" s="26" t="s">
        <v>77</v>
      </c>
      <c r="I25" s="26" t="s">
        <v>84</v>
      </c>
      <c r="J25" s="45" t="s">
        <v>85</v>
      </c>
      <c r="K25" s="36"/>
      <c r="L25" s="26" t="s">
        <v>80</v>
      </c>
      <c r="M25" s="23" t="s">
        <v>214</v>
      </c>
      <c r="N25" s="27"/>
    </row>
    <row r="26" spans="1:14" ht="75" customHeight="1" thickBot="1" x14ac:dyDescent="0.3">
      <c r="A26" s="49"/>
      <c r="B26" s="20"/>
      <c r="C26" s="18"/>
      <c r="D26" s="34">
        <v>7.03</v>
      </c>
      <c r="E26" s="46"/>
      <c r="F26" s="26" t="s">
        <v>114</v>
      </c>
      <c r="G26" s="35" t="s">
        <v>116</v>
      </c>
      <c r="H26" s="26"/>
      <c r="I26" s="37" t="s">
        <v>117</v>
      </c>
      <c r="J26" s="38" t="s">
        <v>118</v>
      </c>
      <c r="K26" s="39"/>
      <c r="L26" s="26"/>
      <c r="M26" s="23" t="s">
        <v>214</v>
      </c>
      <c r="N26" s="27"/>
    </row>
    <row r="27" spans="1:14" ht="60" customHeight="1" x14ac:dyDescent="0.25">
      <c r="A27" s="49"/>
      <c r="B27" s="20"/>
      <c r="C27" s="18" t="s">
        <v>282</v>
      </c>
      <c r="D27" s="34">
        <v>7.04</v>
      </c>
      <c r="E27" s="46" t="s">
        <v>57</v>
      </c>
      <c r="F27" s="29" t="s">
        <v>180</v>
      </c>
      <c r="G27" s="20" t="s">
        <v>181</v>
      </c>
      <c r="H27" s="29" t="s">
        <v>182</v>
      </c>
      <c r="I27" s="29" t="s">
        <v>183</v>
      </c>
      <c r="J27" s="40" t="s">
        <v>184</v>
      </c>
      <c r="K27" s="41"/>
      <c r="L27" s="26" t="s">
        <v>124</v>
      </c>
      <c r="M27" s="23" t="s">
        <v>214</v>
      </c>
      <c r="N27" s="27"/>
    </row>
    <row r="28" spans="1:14" ht="95.25" customHeight="1" x14ac:dyDescent="0.25">
      <c r="A28" s="49"/>
      <c r="B28" s="20"/>
      <c r="C28" s="18"/>
      <c r="D28" s="20">
        <v>7.05</v>
      </c>
      <c r="E28" s="46" t="s">
        <v>57</v>
      </c>
      <c r="F28" s="29" t="s">
        <v>119</v>
      </c>
      <c r="G28" s="20" t="s">
        <v>120</v>
      </c>
      <c r="H28" s="29" t="s">
        <v>121</v>
      </c>
      <c r="I28" s="29" t="s">
        <v>122</v>
      </c>
      <c r="J28" s="29" t="s">
        <v>123</v>
      </c>
      <c r="K28" s="41"/>
      <c r="L28" s="26" t="s">
        <v>124</v>
      </c>
      <c r="M28" s="23" t="s">
        <v>214</v>
      </c>
      <c r="N28" s="27"/>
    </row>
    <row r="29" spans="1:14" ht="73.5" customHeight="1" x14ac:dyDescent="0.25">
      <c r="A29" s="49"/>
      <c r="B29" s="20"/>
      <c r="C29" s="18"/>
      <c r="D29" s="20">
        <v>7.06</v>
      </c>
      <c r="E29" s="46" t="s">
        <v>57</v>
      </c>
      <c r="F29" s="29" t="s">
        <v>186</v>
      </c>
      <c r="G29" s="20" t="s">
        <v>187</v>
      </c>
      <c r="H29" s="29" t="s">
        <v>188</v>
      </c>
      <c r="I29" s="29" t="s">
        <v>189</v>
      </c>
      <c r="J29" s="29" t="s">
        <v>190</v>
      </c>
      <c r="K29" s="41"/>
      <c r="L29" s="26" t="s">
        <v>191</v>
      </c>
      <c r="M29" s="23" t="s">
        <v>214</v>
      </c>
      <c r="N29" s="27"/>
    </row>
    <row r="30" spans="1:14" ht="69.75" customHeight="1" x14ac:dyDescent="0.25">
      <c r="A30" s="49"/>
      <c r="B30" s="20"/>
      <c r="C30" s="18"/>
      <c r="D30" s="20">
        <v>7.07</v>
      </c>
      <c r="E30" s="46" t="s">
        <v>57</v>
      </c>
      <c r="F30" s="20" t="s">
        <v>192</v>
      </c>
      <c r="G30" s="20" t="s">
        <v>193</v>
      </c>
      <c r="H30" s="29" t="s">
        <v>194</v>
      </c>
      <c r="I30" s="20" t="s">
        <v>195</v>
      </c>
      <c r="J30" s="20" t="s">
        <v>196</v>
      </c>
      <c r="K30" s="20"/>
      <c r="L30" s="26" t="s">
        <v>191</v>
      </c>
      <c r="M30" s="23" t="s">
        <v>214</v>
      </c>
      <c r="N30" s="27"/>
    </row>
    <row r="31" spans="1:14" ht="51.75" customHeight="1" x14ac:dyDescent="0.25">
      <c r="A31" s="49"/>
      <c r="B31" s="20"/>
      <c r="C31" s="18"/>
      <c r="D31" s="20">
        <v>7.08</v>
      </c>
      <c r="E31" s="46" t="s">
        <v>57</v>
      </c>
      <c r="F31" s="20" t="s">
        <v>125</v>
      </c>
      <c r="G31" s="20" t="s">
        <v>126</v>
      </c>
      <c r="H31" s="20" t="s">
        <v>127</v>
      </c>
      <c r="I31" s="20" t="s">
        <v>128</v>
      </c>
      <c r="J31" s="20" t="s">
        <v>129</v>
      </c>
      <c r="K31" s="20"/>
      <c r="L31" s="26" t="s">
        <v>130</v>
      </c>
      <c r="M31" s="23" t="s">
        <v>214</v>
      </c>
      <c r="N31" s="27"/>
    </row>
    <row r="32" spans="1:14" ht="161.25" customHeight="1" thickBot="1" x14ac:dyDescent="0.3">
      <c r="A32" s="50"/>
      <c r="B32" s="20"/>
      <c r="C32" s="18"/>
      <c r="D32" s="20">
        <v>7.09</v>
      </c>
      <c r="E32" s="26"/>
      <c r="F32" s="20" t="s">
        <v>283</v>
      </c>
      <c r="G32" s="42" t="s">
        <v>284</v>
      </c>
      <c r="H32" s="42" t="s">
        <v>285</v>
      </c>
      <c r="I32" s="42" t="s">
        <v>286</v>
      </c>
      <c r="J32" s="42" t="s">
        <v>287</v>
      </c>
      <c r="K32" s="42"/>
      <c r="L32" s="43" t="s">
        <v>62</v>
      </c>
      <c r="M32" s="23" t="s">
        <v>214</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zoomScale="70" zoomScaleNormal="70" workbookViewId="0">
      <selection activeCell="C8" sqref="C8"/>
    </sheetView>
  </sheetViews>
  <sheetFormatPr defaultRowHeight="15" x14ac:dyDescent="0.25"/>
  <cols>
    <col min="1" max="1" width="20.140625" style="74" customWidth="1"/>
    <col min="2" max="2" width="45.85546875" customWidth="1"/>
    <col min="3" max="5" width="53.85546875" customWidth="1"/>
  </cols>
  <sheetData>
    <row r="1" spans="2:5" ht="15.75" thickBot="1" x14ac:dyDescent="0.3"/>
    <row r="2" spans="2:5" ht="26.25" x14ac:dyDescent="0.4">
      <c r="B2" s="238" t="s">
        <v>288</v>
      </c>
    </row>
    <row r="3" spans="2:5" ht="27" thickBot="1" x14ac:dyDescent="0.45">
      <c r="B3" s="239" t="s">
        <v>14</v>
      </c>
    </row>
    <row r="4" spans="2:5" ht="15.75" thickBot="1" x14ac:dyDescent="0.3">
      <c r="B4" s="364" t="s">
        <v>289</v>
      </c>
      <c r="C4" s="364"/>
      <c r="D4" s="364"/>
    </row>
    <row r="5" spans="2:5" x14ac:dyDescent="0.25">
      <c r="B5" s="100"/>
      <c r="C5" s="101" t="s">
        <v>290</v>
      </c>
      <c r="D5" s="101" t="s">
        <v>291</v>
      </c>
      <c r="E5" s="102" t="s">
        <v>64</v>
      </c>
    </row>
    <row r="6" spans="2:5" ht="75" x14ac:dyDescent="0.25">
      <c r="B6" s="103" t="s">
        <v>292</v>
      </c>
      <c r="C6" s="99" t="s">
        <v>293</v>
      </c>
      <c r="D6" s="99" t="s">
        <v>294</v>
      </c>
      <c r="E6" s="104" t="s">
        <v>295</v>
      </c>
    </row>
    <row r="7" spans="2:5" ht="75" x14ac:dyDescent="0.25">
      <c r="B7" s="103" t="s">
        <v>296</v>
      </c>
      <c r="C7" s="99" t="s">
        <v>297</v>
      </c>
      <c r="D7" s="99" t="s">
        <v>298</v>
      </c>
      <c r="E7" s="104" t="s">
        <v>299</v>
      </c>
    </row>
    <row r="8" spans="2:5" ht="90.75" thickBot="1" x14ac:dyDescent="0.3">
      <c r="B8" s="105" t="s">
        <v>300</v>
      </c>
      <c r="C8" s="106" t="s">
        <v>301</v>
      </c>
      <c r="D8" s="106" t="s">
        <v>298</v>
      </c>
      <c r="E8" s="107" t="s">
        <v>302</v>
      </c>
    </row>
    <row r="9" spans="2:5" ht="15.75" thickBot="1" x14ac:dyDescent="0.3">
      <c r="B9" s="74"/>
    </row>
    <row r="10" spans="2:5" x14ac:dyDescent="0.25">
      <c r="B10" s="100"/>
      <c r="C10" s="108" t="s">
        <v>9</v>
      </c>
      <c r="D10" s="109" t="s">
        <v>303</v>
      </c>
    </row>
    <row r="11" spans="2:5" ht="45" x14ac:dyDescent="0.25">
      <c r="B11" s="110" t="s">
        <v>304</v>
      </c>
      <c r="C11" s="99" t="s">
        <v>305</v>
      </c>
      <c r="D11" s="104" t="s">
        <v>306</v>
      </c>
    </row>
    <row r="12" spans="2:5" ht="45" x14ac:dyDescent="0.25">
      <c r="B12" s="110" t="s">
        <v>307</v>
      </c>
      <c r="C12" s="99" t="s">
        <v>308</v>
      </c>
      <c r="D12" s="104" t="s">
        <v>309</v>
      </c>
    </row>
    <row r="13" spans="2:5" ht="45.75" thickBot="1" x14ac:dyDescent="0.3">
      <c r="B13" s="111" t="s">
        <v>310</v>
      </c>
      <c r="C13" s="106" t="s">
        <v>311</v>
      </c>
      <c r="D13" s="107" t="s">
        <v>311</v>
      </c>
    </row>
    <row r="16" spans="2:5" ht="15.75" thickBot="1" x14ac:dyDescent="0.3"/>
    <row r="17" spans="1:5" ht="15.75" thickBot="1" x14ac:dyDescent="0.3">
      <c r="B17" s="365" t="s">
        <v>312</v>
      </c>
      <c r="C17" s="366"/>
      <c r="D17" s="367"/>
      <c r="E17" s="82" t="s">
        <v>313</v>
      </c>
    </row>
    <row r="18" spans="1:5" ht="15.75" thickBot="1" x14ac:dyDescent="0.3">
      <c r="A18" s="75" t="s">
        <v>314</v>
      </c>
      <c r="B18" s="76" t="s">
        <v>315</v>
      </c>
      <c r="C18" s="88" t="s">
        <v>316</v>
      </c>
      <c r="D18" s="89" t="s">
        <v>317</v>
      </c>
      <c r="E18" s="87" t="s">
        <v>318</v>
      </c>
    </row>
    <row r="19" spans="1:5" x14ac:dyDescent="0.25">
      <c r="A19" s="96">
        <v>1</v>
      </c>
      <c r="B19" s="85">
        <v>109.5</v>
      </c>
      <c r="C19" s="90" t="s">
        <v>319</v>
      </c>
      <c r="D19" s="86">
        <f t="shared" ref="D19:D27" si="0">ROUNDUP(300/B19,0)</f>
        <v>3</v>
      </c>
      <c r="E19" s="94" t="s">
        <v>319</v>
      </c>
    </row>
    <row r="20" spans="1:5" x14ac:dyDescent="0.25">
      <c r="A20" s="97">
        <v>2</v>
      </c>
      <c r="B20" s="78">
        <v>65</v>
      </c>
      <c r="C20" s="91" t="s">
        <v>319</v>
      </c>
      <c r="D20" s="79">
        <f t="shared" si="0"/>
        <v>5</v>
      </c>
      <c r="E20" s="95" t="s">
        <v>319</v>
      </c>
    </row>
    <row r="21" spans="1:5" x14ac:dyDescent="0.25">
      <c r="A21" s="97">
        <v>3</v>
      </c>
      <c r="B21" s="78">
        <v>47.2</v>
      </c>
      <c r="C21" s="91" t="s">
        <v>319</v>
      </c>
      <c r="D21" s="79">
        <f t="shared" si="0"/>
        <v>7</v>
      </c>
      <c r="E21" s="95" t="s">
        <v>319</v>
      </c>
    </row>
    <row r="22" spans="1:5" x14ac:dyDescent="0.25">
      <c r="A22" s="97">
        <v>4</v>
      </c>
      <c r="B22" s="78">
        <v>36</v>
      </c>
      <c r="C22" s="91" t="s">
        <v>319</v>
      </c>
      <c r="D22" s="79">
        <f t="shared" si="0"/>
        <v>9</v>
      </c>
      <c r="E22" s="95" t="s">
        <v>319</v>
      </c>
    </row>
    <row r="23" spans="1:5" x14ac:dyDescent="0.25">
      <c r="A23" s="97">
        <v>5</v>
      </c>
      <c r="B23" s="78">
        <v>30.5</v>
      </c>
      <c r="C23" s="91" t="s">
        <v>319</v>
      </c>
      <c r="D23" s="79">
        <f t="shared" si="0"/>
        <v>10</v>
      </c>
      <c r="E23" s="95" t="s">
        <v>319</v>
      </c>
    </row>
    <row r="24" spans="1:5" x14ac:dyDescent="0.25">
      <c r="A24" s="97">
        <v>6</v>
      </c>
      <c r="B24" s="78">
        <v>27.5</v>
      </c>
      <c r="C24" s="91" t="s">
        <v>319</v>
      </c>
      <c r="D24" s="79">
        <f t="shared" si="0"/>
        <v>11</v>
      </c>
      <c r="E24" s="95" t="s">
        <v>319</v>
      </c>
    </row>
    <row r="25" spans="1:5" x14ac:dyDescent="0.25">
      <c r="A25" s="97">
        <v>7</v>
      </c>
      <c r="B25" s="78">
        <v>24.6</v>
      </c>
      <c r="C25" s="91" t="s">
        <v>319</v>
      </c>
      <c r="D25" s="79">
        <f t="shared" si="0"/>
        <v>13</v>
      </c>
      <c r="E25" s="95" t="s">
        <v>319</v>
      </c>
    </row>
    <row r="26" spans="1:5" x14ac:dyDescent="0.25">
      <c r="A26" s="97">
        <v>8</v>
      </c>
      <c r="B26" s="78">
        <v>22</v>
      </c>
      <c r="C26" s="91" t="s">
        <v>319</v>
      </c>
      <c r="D26" s="79">
        <f t="shared" si="0"/>
        <v>14</v>
      </c>
      <c r="E26" s="95" t="s">
        <v>319</v>
      </c>
    </row>
    <row r="27" spans="1:5" x14ac:dyDescent="0.25">
      <c r="A27" s="97">
        <v>9</v>
      </c>
      <c r="B27" s="78">
        <v>20</v>
      </c>
      <c r="C27" s="91" t="s">
        <v>319</v>
      </c>
      <c r="D27" s="79">
        <f t="shared" si="0"/>
        <v>15</v>
      </c>
      <c r="E27" s="95" t="s">
        <v>319</v>
      </c>
    </row>
    <row r="28" spans="1:5" x14ac:dyDescent="0.25">
      <c r="A28" s="97">
        <v>10</v>
      </c>
      <c r="B28" s="78">
        <v>18.7</v>
      </c>
      <c r="C28" s="77">
        <f t="shared" ref="C28:C37" si="1">ROUNDUP(100/B28,0)</f>
        <v>6</v>
      </c>
      <c r="D28" s="92" t="s">
        <v>319</v>
      </c>
      <c r="E28" s="95" t="s">
        <v>319</v>
      </c>
    </row>
    <row r="29" spans="1:5" x14ac:dyDescent="0.25">
      <c r="A29" s="97">
        <v>11</v>
      </c>
      <c r="B29" s="78">
        <v>17</v>
      </c>
      <c r="C29" s="77">
        <f t="shared" si="1"/>
        <v>6</v>
      </c>
      <c r="D29" s="92" t="s">
        <v>319</v>
      </c>
      <c r="E29" s="95" t="s">
        <v>319</v>
      </c>
    </row>
    <row r="30" spans="1:5" x14ac:dyDescent="0.25">
      <c r="A30" s="97">
        <v>12</v>
      </c>
      <c r="B30" s="78">
        <v>17.5</v>
      </c>
      <c r="C30" s="77">
        <f t="shared" si="1"/>
        <v>6</v>
      </c>
      <c r="D30" s="92" t="s">
        <v>319</v>
      </c>
      <c r="E30" s="95" t="s">
        <v>319</v>
      </c>
    </row>
    <row r="31" spans="1:5" x14ac:dyDescent="0.25">
      <c r="A31" s="97">
        <v>13</v>
      </c>
      <c r="B31" s="78">
        <v>16.7</v>
      </c>
      <c r="C31" s="77">
        <f t="shared" si="1"/>
        <v>6</v>
      </c>
      <c r="D31" s="92" t="s">
        <v>319</v>
      </c>
      <c r="E31" s="95" t="s">
        <v>319</v>
      </c>
    </row>
    <row r="32" spans="1:5" x14ac:dyDescent="0.25">
      <c r="A32" s="97">
        <v>14</v>
      </c>
      <c r="B32" s="78">
        <v>15.5</v>
      </c>
      <c r="C32" s="77">
        <f t="shared" si="1"/>
        <v>7</v>
      </c>
      <c r="D32" s="92" t="s">
        <v>319</v>
      </c>
      <c r="E32" s="95" t="s">
        <v>319</v>
      </c>
    </row>
    <row r="33" spans="1:5" x14ac:dyDescent="0.25">
      <c r="A33" s="97">
        <v>15</v>
      </c>
      <c r="B33" s="78">
        <v>13.7</v>
      </c>
      <c r="C33" s="77">
        <f t="shared" si="1"/>
        <v>8</v>
      </c>
      <c r="D33" s="92" t="s">
        <v>319</v>
      </c>
      <c r="E33" s="83">
        <f>ROUNDDOWN(0.07*(A33^2),0)</f>
        <v>15</v>
      </c>
    </row>
    <row r="34" spans="1:5" x14ac:dyDescent="0.25">
      <c r="A34" s="97">
        <v>20</v>
      </c>
      <c r="B34" s="78">
        <v>11</v>
      </c>
      <c r="C34" s="77">
        <f t="shared" si="1"/>
        <v>10</v>
      </c>
      <c r="D34" s="92" t="s">
        <v>319</v>
      </c>
      <c r="E34" s="83">
        <f>ROUNDDOWN(0.07*(A34^2),0)</f>
        <v>28</v>
      </c>
    </row>
    <row r="35" spans="1:5" x14ac:dyDescent="0.25">
      <c r="A35" s="97">
        <v>30</v>
      </c>
      <c r="B35" s="78">
        <v>8.5</v>
      </c>
      <c r="C35" s="77">
        <f t="shared" si="1"/>
        <v>12</v>
      </c>
      <c r="D35" s="92" t="s">
        <v>319</v>
      </c>
      <c r="E35" s="83">
        <f>ROUNDDOWN(0.07*(A35^2),0)</f>
        <v>63</v>
      </c>
    </row>
    <row r="36" spans="1:5" x14ac:dyDescent="0.25">
      <c r="A36" s="97">
        <v>40</v>
      </c>
      <c r="B36" s="78">
        <v>7</v>
      </c>
      <c r="C36" s="77">
        <f t="shared" si="1"/>
        <v>15</v>
      </c>
      <c r="D36" s="92" t="s">
        <v>319</v>
      </c>
      <c r="E36" s="83">
        <f>ROUNDDOWN(0.07*(A36^2),0)</f>
        <v>112</v>
      </c>
    </row>
    <row r="37" spans="1:5" ht="15.75" thickBot="1" x14ac:dyDescent="0.3">
      <c r="A37" s="98">
        <v>50</v>
      </c>
      <c r="B37" s="80">
        <v>5.5</v>
      </c>
      <c r="C37" s="81">
        <f t="shared" si="1"/>
        <v>19</v>
      </c>
      <c r="D37" s="93" t="s">
        <v>319</v>
      </c>
      <c r="E37" s="84">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114D34-8670-4312-AD35-C6AD68EED27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db50d7e9-ed42-42fb-ade4-11fb6fb5c797"/>
    <ds:schemaRef ds:uri="37747b02-c7c7-423d-b345-1b01fab50e0a"/>
    <ds:schemaRef ds:uri="3190231f-cefe-469a-a858-ab3a5c6912cd"/>
    <ds:schemaRef ds:uri="http://www.w3.org/XML/1998/namespace"/>
    <ds:schemaRef ds:uri="http://purl.org/dc/dcmitype/"/>
  </ds:schemaRefs>
</ds:datastoreItem>
</file>

<file path=customXml/itemProps2.xml><?xml version="1.0" encoding="utf-8"?>
<ds:datastoreItem xmlns:ds="http://schemas.openxmlformats.org/officeDocument/2006/customXml" ds:itemID="{2D4EC6E4-1CB8-4FDE-B786-B9A1260E3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3246EF-575C-4421-9971-DFF662B2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SAC Rehab ITP</vt:lpstr>
      <vt:lpstr>Sheet2</vt:lpstr>
      <vt:lpstr>Full ITP</vt:lpstr>
      <vt:lpstr>Sheet1</vt:lpstr>
      <vt:lpstr>'Full ITP'!Print_Area</vt:lpstr>
      <vt:lpstr>'SAC Rehab ITP'!Print_Area</vt:lpstr>
      <vt:lpstr>'Full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William Tat</cp:lastModifiedBy>
  <cp:revision/>
  <cp:lastPrinted>2024-11-12T22:31:20Z</cp:lastPrinted>
  <dcterms:created xsi:type="dcterms:W3CDTF">2016-11-21T03:22:05Z</dcterms:created>
  <dcterms:modified xsi:type="dcterms:W3CDTF">2024-11-25T23:41:44Z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d24e90dd-eff8-4def-8cee-3aee166624c4</vt:lpwstr>
  </property>
  <property fmtid="{D5CDD505-2E9C-101B-9397-08002B2CF9AE}" pid="4" name="MediaServiceImageTags">
    <vt:lpwstr/>
  </property>
</Properties>
</file>