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"/>
    </mc:Choice>
  </mc:AlternateContent>
  <xr:revisionPtr revIDLastSave="0" documentId="13_ncr:1_{6EAE449D-613E-42AC-A3F7-AFA50D7FFE36}" xr6:coauthVersionLast="47" xr6:coauthVersionMax="47" xr10:uidLastSave="{00000000-0000-0000-0000-000000000000}"/>
  <bookViews>
    <workbookView xWindow="4920" yWindow="840" windowWidth="26775" windowHeight="19650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" i="1" l="1" a="1"/>
  <c r="S2" i="1" s="1"/>
  <c r="R42" i="1"/>
  <c r="Q42" i="1"/>
  <c r="P42" i="1"/>
  <c r="O42" i="1"/>
  <c r="N42" i="1"/>
  <c r="M42" i="1"/>
  <c r="L42" i="1"/>
  <c r="K42" i="1"/>
  <c r="R41" i="1"/>
  <c r="Q41" i="1"/>
  <c r="P41" i="1"/>
  <c r="O41" i="1"/>
  <c r="N41" i="1"/>
  <c r="M41" i="1"/>
  <c r="L41" i="1"/>
  <c r="K41" i="1"/>
  <c r="R40" i="1"/>
  <c r="Q40" i="1"/>
  <c r="P40" i="1"/>
  <c r="O40" i="1"/>
  <c r="N40" i="1"/>
  <c r="M40" i="1"/>
  <c r="L40" i="1"/>
  <c r="K40" i="1"/>
  <c r="R39" i="1"/>
  <c r="Q39" i="1"/>
  <c r="P39" i="1"/>
  <c r="O39" i="1"/>
  <c r="N39" i="1"/>
  <c r="M39" i="1"/>
  <c r="L39" i="1"/>
  <c r="K39" i="1"/>
  <c r="R38" i="1"/>
  <c r="Q38" i="1"/>
  <c r="P38" i="1"/>
  <c r="O38" i="1"/>
  <c r="N38" i="1"/>
  <c r="M38" i="1"/>
  <c r="L38" i="1"/>
  <c r="K38" i="1"/>
  <c r="R37" i="1"/>
  <c r="Q37" i="1"/>
  <c r="P37" i="1"/>
  <c r="O37" i="1"/>
  <c r="N37" i="1"/>
  <c r="M37" i="1"/>
  <c r="L37" i="1"/>
  <c r="K37" i="1"/>
  <c r="R36" i="1"/>
  <c r="Q36" i="1"/>
  <c r="P36" i="1"/>
  <c r="O36" i="1"/>
  <c r="N36" i="1"/>
  <c r="M36" i="1"/>
  <c r="L36" i="1"/>
  <c r="K36" i="1"/>
  <c r="R35" i="1"/>
  <c r="Q35" i="1"/>
  <c r="P35" i="1"/>
  <c r="O35" i="1"/>
  <c r="N35" i="1"/>
  <c r="M35" i="1"/>
  <c r="L35" i="1"/>
  <c r="K35" i="1"/>
  <c r="R34" i="1"/>
  <c r="Q34" i="1"/>
  <c r="P34" i="1"/>
  <c r="O34" i="1"/>
  <c r="N34" i="1"/>
  <c r="M34" i="1"/>
  <c r="L34" i="1"/>
  <c r="K34" i="1"/>
  <c r="R33" i="1"/>
  <c r="Q33" i="1"/>
  <c r="P33" i="1"/>
  <c r="O33" i="1"/>
  <c r="N33" i="1"/>
  <c r="M33" i="1"/>
  <c r="L33" i="1"/>
  <c r="K33" i="1"/>
  <c r="R32" i="1"/>
  <c r="Q32" i="1"/>
  <c r="P32" i="1"/>
  <c r="O32" i="1"/>
  <c r="N32" i="1"/>
  <c r="M32" i="1"/>
  <c r="L32" i="1"/>
  <c r="K32" i="1"/>
  <c r="R31" i="1"/>
  <c r="Q31" i="1"/>
  <c r="P31" i="1"/>
  <c r="O31" i="1"/>
  <c r="N31" i="1"/>
  <c r="M31" i="1"/>
  <c r="L31" i="1"/>
  <c r="K31" i="1"/>
  <c r="R30" i="1"/>
  <c r="Q30" i="1"/>
  <c r="P30" i="1"/>
  <c r="O30" i="1"/>
  <c r="N30" i="1"/>
  <c r="M30" i="1"/>
  <c r="L30" i="1"/>
  <c r="K30" i="1"/>
  <c r="R29" i="1"/>
  <c r="Q29" i="1"/>
  <c r="P29" i="1"/>
  <c r="O29" i="1"/>
  <c r="N29" i="1"/>
  <c r="M29" i="1"/>
  <c r="L29" i="1"/>
  <c r="K29" i="1"/>
  <c r="R28" i="1"/>
  <c r="Q28" i="1"/>
  <c r="P28" i="1"/>
  <c r="O28" i="1"/>
  <c r="N28" i="1"/>
  <c r="M28" i="1"/>
  <c r="L28" i="1"/>
  <c r="K28" i="1"/>
  <c r="R27" i="1"/>
  <c r="Q27" i="1"/>
  <c r="P27" i="1"/>
  <c r="O27" i="1"/>
  <c r="N27" i="1"/>
  <c r="M27" i="1"/>
  <c r="L27" i="1"/>
  <c r="K27" i="1"/>
  <c r="R26" i="1"/>
  <c r="Q26" i="1"/>
  <c r="P26" i="1"/>
  <c r="O26" i="1"/>
  <c r="N26" i="1"/>
  <c r="M26" i="1"/>
  <c r="L26" i="1"/>
  <c r="K26" i="1"/>
  <c r="R25" i="1"/>
  <c r="Q25" i="1"/>
  <c r="P25" i="1"/>
  <c r="O25" i="1"/>
  <c r="N25" i="1"/>
  <c r="M25" i="1"/>
  <c r="L25" i="1"/>
  <c r="K25" i="1"/>
  <c r="R24" i="1"/>
  <c r="Q24" i="1"/>
  <c r="P24" i="1"/>
  <c r="O24" i="1"/>
  <c r="N24" i="1"/>
  <c r="M24" i="1"/>
  <c r="L24" i="1"/>
  <c r="K24" i="1"/>
  <c r="R23" i="1"/>
  <c r="Q23" i="1"/>
  <c r="P23" i="1"/>
  <c r="O23" i="1"/>
  <c r="N23" i="1"/>
  <c r="M23" i="1"/>
  <c r="L23" i="1"/>
  <c r="K23" i="1"/>
  <c r="R22" i="1"/>
  <c r="Q22" i="1"/>
  <c r="P22" i="1"/>
  <c r="O22" i="1"/>
  <c r="N22" i="1"/>
  <c r="M22" i="1"/>
  <c r="L22" i="1"/>
  <c r="K22" i="1"/>
  <c r="R21" i="1"/>
  <c r="Q21" i="1"/>
  <c r="P21" i="1"/>
  <c r="O21" i="1"/>
  <c r="N21" i="1"/>
  <c r="M21" i="1"/>
  <c r="L21" i="1"/>
  <c r="K21" i="1"/>
  <c r="R20" i="1"/>
  <c r="Q20" i="1"/>
  <c r="P20" i="1"/>
  <c r="O20" i="1"/>
  <c r="N20" i="1"/>
  <c r="M20" i="1"/>
  <c r="L20" i="1"/>
  <c r="K20" i="1"/>
  <c r="R19" i="1"/>
  <c r="Q19" i="1"/>
  <c r="P19" i="1"/>
  <c r="O19" i="1"/>
  <c r="N19" i="1"/>
  <c r="M19" i="1"/>
  <c r="L19" i="1"/>
  <c r="K19" i="1"/>
  <c r="R18" i="1"/>
  <c r="Q18" i="1"/>
  <c r="P18" i="1"/>
  <c r="O18" i="1"/>
  <c r="N18" i="1"/>
  <c r="M18" i="1"/>
  <c r="L18" i="1"/>
  <c r="K18" i="1"/>
  <c r="R17" i="1"/>
  <c r="Q17" i="1"/>
  <c r="P17" i="1"/>
  <c r="O17" i="1"/>
  <c r="N17" i="1"/>
  <c r="M17" i="1"/>
  <c r="L17" i="1"/>
  <c r="K17" i="1"/>
  <c r="R16" i="1"/>
  <c r="Q16" i="1"/>
  <c r="P16" i="1"/>
  <c r="O16" i="1"/>
  <c r="N16" i="1"/>
  <c r="M16" i="1"/>
  <c r="L16" i="1"/>
  <c r="K16" i="1"/>
  <c r="R15" i="1"/>
  <c r="Q15" i="1"/>
  <c r="P15" i="1"/>
  <c r="O15" i="1"/>
  <c r="N15" i="1"/>
  <c r="M15" i="1"/>
  <c r="L15" i="1"/>
  <c r="K15" i="1"/>
  <c r="R14" i="1"/>
  <c r="Q14" i="1"/>
  <c r="P14" i="1"/>
  <c r="O14" i="1"/>
  <c r="N14" i="1"/>
  <c r="M14" i="1"/>
  <c r="L14" i="1"/>
  <c r="K14" i="1"/>
  <c r="R13" i="1"/>
  <c r="Q13" i="1"/>
  <c r="P13" i="1"/>
  <c r="O13" i="1"/>
  <c r="N13" i="1"/>
  <c r="M13" i="1"/>
  <c r="L13" i="1"/>
  <c r="K13" i="1"/>
  <c r="R12" i="1"/>
  <c r="Q12" i="1"/>
  <c r="P12" i="1"/>
  <c r="O12" i="1"/>
  <c r="N12" i="1"/>
  <c r="M12" i="1"/>
  <c r="L12" i="1"/>
  <c r="K12" i="1"/>
  <c r="R11" i="1"/>
  <c r="Q11" i="1"/>
  <c r="P11" i="1"/>
  <c r="O11" i="1"/>
  <c r="N11" i="1"/>
  <c r="M11" i="1"/>
  <c r="L11" i="1"/>
  <c r="K11" i="1"/>
  <c r="R10" i="1"/>
  <c r="Q10" i="1"/>
  <c r="P10" i="1"/>
  <c r="O10" i="1"/>
  <c r="N10" i="1"/>
  <c r="M10" i="1"/>
  <c r="L10" i="1"/>
  <c r="K10" i="1"/>
  <c r="R9" i="1"/>
  <c r="Q9" i="1"/>
  <c r="P9" i="1"/>
  <c r="O9" i="1"/>
  <c r="N9" i="1"/>
  <c r="M9" i="1"/>
  <c r="L9" i="1"/>
  <c r="K9" i="1"/>
  <c r="R8" i="1"/>
  <c r="Q8" i="1"/>
  <c r="P8" i="1"/>
  <c r="O8" i="1"/>
  <c r="N8" i="1"/>
  <c r="M8" i="1"/>
  <c r="L8" i="1"/>
  <c r="K8" i="1"/>
  <c r="R7" i="1"/>
  <c r="Q7" i="1"/>
  <c r="P7" i="1"/>
  <c r="O7" i="1"/>
  <c r="N7" i="1"/>
  <c r="M7" i="1"/>
  <c r="L7" i="1"/>
  <c r="K7" i="1"/>
  <c r="R6" i="1"/>
  <c r="Q6" i="1"/>
  <c r="P6" i="1"/>
  <c r="O6" i="1"/>
  <c r="N6" i="1"/>
  <c r="M6" i="1"/>
  <c r="L6" i="1"/>
  <c r="K6" i="1"/>
  <c r="R5" i="1"/>
  <c r="Q5" i="1"/>
  <c r="P5" i="1"/>
  <c r="O5" i="1"/>
  <c r="N5" i="1"/>
  <c r="M5" i="1"/>
  <c r="L5" i="1"/>
  <c r="K5" i="1"/>
  <c r="R4" i="1"/>
  <c r="Q4" i="1"/>
  <c r="P4" i="1"/>
  <c r="O4" i="1"/>
  <c r="N4" i="1"/>
  <c r="M4" i="1"/>
  <c r="L4" i="1"/>
  <c r="K4" i="1"/>
  <c r="R3" i="1"/>
  <c r="Q3" i="1"/>
  <c r="P3" i="1"/>
  <c r="O3" i="1"/>
  <c r="N3" i="1"/>
  <c r="M3" i="1"/>
  <c r="L3" i="1"/>
  <c r="K3" i="1"/>
  <c r="R2" i="1"/>
  <c r="Q2" i="1"/>
  <c r="P2" i="1"/>
  <c r="O2" i="1"/>
  <c r="N2" i="1"/>
  <c r="M2" i="1"/>
  <c r="L2" i="1"/>
  <c r="K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<sst xmlns="http://schemas.openxmlformats.org/spreadsheetml/2006/main" count="321" uniqueCount="150">
  <si>
    <t>Field</t>
  </si>
  <si>
    <t>Scala Penetrometer_x000D_
Cohesive soils only</t>
  </si>
  <si>
    <t>RITS Table 3-20</t>
  </si>
  <si>
    <t>NZS 4402.6.5.2:1988</t>
  </si>
  <si>
    <t>1m inside of edge of seal and along centerline, Both lanes, at 10m spacing _x000D_
_x000D_
Minimum of 10 tests and/or at a frequency of 2 test per 10m chainage, whichever qty is greater</t>
  </si>
  <si>
    <t>Confirm design assumptions - Scalar reaches minimum_x000D_
 2 blows/100mm</t>
  </si>
  <si>
    <t>Test Record</t>
  </si>
  <si>
    <t xml:space="preserve">QA / SE </t>
  </si>
  <si>
    <t>Surface Level, Shape, and crossfall</t>
  </si>
  <si>
    <t>RITS Table 3.24</t>
  </si>
  <si>
    <t>TNZ B/02:2005 Section 5 Fig 1</t>
  </si>
  <si>
    <t>5 Points  (+1 point for each additional lane) across full width of carriageway at 10m frequency_x000D_
_x000D_
Edge of Seals, Centre of each Lane, Centreline, Centre of each Lane, Edge of Seal</t>
  </si>
  <si>
    <t>+0mm/-30m from design or nominated level_x000D_
No more than 15mm deviation from a 3m straight edge</t>
  </si>
  <si>
    <t>Survey record</t>
  </si>
  <si>
    <t>Geogrid and Geofabric (cloth) installation</t>
  </si>
  <si>
    <t>ISO:G 032 Version 2</t>
  </si>
  <si>
    <t>Manufracture installation instructions</t>
  </si>
  <si>
    <t>100% of Surface</t>
  </si>
  <si>
    <t>Maintain minimum 300mm overlap between each roll on longitudinal and transverse joints. _x000D_
Geogrid and Geofabric shall be neatly installed without creases or folds.</t>
  </si>
  <si>
    <t xml:space="preserve">Site Record </t>
  </si>
  <si>
    <t>PE</t>
  </si>
  <si>
    <t>Is the layer closed out ?</t>
  </si>
  <si>
    <t>See PQE</t>
  </si>
  <si>
    <t>100% of Surface_x000D_
Prior to placement of material</t>
  </si>
  <si>
    <t>PQE Approval_x000D_
All testing record CHAR(AMP) reviewed as comliant._x000D_
Available Documents:_x000D_
Test records_x000D_
Survey records_x000D_
Hold Point Records</t>
  </si>
  <si>
    <t>Hold Point</t>
  </si>
  <si>
    <t>PM</t>
  </si>
  <si>
    <t>Has the material used in this layer been formally accepted for use?</t>
  </si>
  <si>
    <t>Insert Material Testing link</t>
  </si>
  <si>
    <t>Prior to construction commencing</t>
  </si>
  <si>
    <t>Material meets project requirements</t>
  </si>
  <si>
    <t>Plateau Density Test</t>
  </si>
  <si>
    <t>TNZ B/02: 2005</t>
  </si>
  <si>
    <t>Minimum of 1 test per to determine obtainable MDD target for Compliance NDM testing_x000D_
Target to be approved by Engineer</t>
  </si>
  <si>
    <t>N/A</t>
  </si>
  <si>
    <t xml:space="preserve"> Hold Point_x000D_
Test Record</t>
  </si>
  <si>
    <t>Clegg Hammer</t>
  </si>
  <si>
    <t>RITS Table 3-21</t>
  </si>
  <si>
    <t>RITS 3.8.3.3_x000D_
ASTM D5874-16</t>
  </si>
  <si>
    <t>Scattered across carriageway width, at 20m spacing (no greater than 40m between tests, no closer than 10m)_x000D_
_x000D_
Minimum of 5 tests and/or at a frequency of 1 test per 200m², whichever qty is greater</t>
  </si>
  <si>
    <t>CIV ≥ 35</t>
  </si>
  <si>
    <t>Compaction NDM_x000D_
Back Scatter</t>
  </si>
  <si>
    <t>RITS Table 3-22</t>
  </si>
  <si>
    <t>RITS 3.8.3.4_x000D_
4407:2015 test 4.3</t>
  </si>
  <si>
    <t>Mean ≥ 95 % MDD_x000D_
Minimum ≥ 92% MDD</t>
  </si>
  <si>
    <t>+5mm/-25m from design or nominated level_x000D_
No more than 15mm deviation from a 3m straight edge</t>
  </si>
  <si>
    <t>Seal Design</t>
  </si>
  <si>
    <t>INSERT SEAL DESIGN</t>
  </si>
  <si>
    <t>TNZ M/1 Table 1 Tests</t>
  </si>
  <si>
    <t>Prior to sealing commencing _x000D_
(Minimum 1 week prior to application)</t>
  </si>
  <si>
    <t>Meets project requirements</t>
  </si>
  <si>
    <t>Bitumen Sprayer</t>
  </si>
  <si>
    <t xml:space="preserve">TNZ P3 </t>
  </si>
  <si>
    <t>Certification provided</t>
  </si>
  <si>
    <t>Prior to starting</t>
  </si>
  <si>
    <t>Current E/2 Certificate</t>
  </si>
  <si>
    <t>Certificate Sheet</t>
  </si>
  <si>
    <t xml:space="preserve">Insert Material Testing </t>
  </si>
  <si>
    <t>Preseal Inspection</t>
  </si>
  <si>
    <t>100% of Surface_x000D_
Prior to sealing of surface</t>
  </si>
  <si>
    <t>All loose aggregate, dirt, dust, silt and deleterious matter has been removed.</t>
  </si>
  <si>
    <t xml:space="preserve">GO/NO GO Survey </t>
  </si>
  <si>
    <t>Downers processes</t>
  </si>
  <si>
    <t>Downer survey sealing GO/NO GO,Road science Zeus app CHAR(AMP) Downer Iris app</t>
  </si>
  <si>
    <t xml:space="preserve">Prior to sealing on each site </t>
  </si>
  <si>
    <t xml:space="preserve">Pass on GO/NO GO ,Marginal CHAR(AMP) discussion with contract Manager or Written approval from Rehab manager </t>
  </si>
  <si>
    <t>Application Rate</t>
  </si>
  <si>
    <t xml:space="preserve">_x000D_
TNZ P/3 : 1995.18_x000D_
</t>
  </si>
  <si>
    <t>Quantity of binder sprayed in any spray run measured by dipstick reading or a calibrated accumulating rev counter fiited to sprayer</t>
  </si>
  <si>
    <t>Dipstick measurements before spraying is commenced from tank and after the last spray from the tank or prior to it's refilling</t>
  </si>
  <si>
    <t>binder application rate is +/-50ltrs + 4% of the application rate</t>
  </si>
  <si>
    <t>Spray Sheet</t>
  </si>
  <si>
    <t>Post Seal Inspection</t>
  </si>
  <si>
    <t xml:space="preserve"> _x000D_
TNZ P3: 1995</t>
  </si>
  <si>
    <t>Engineers Inspection</t>
  </si>
  <si>
    <t>After sealing</t>
  </si>
  <si>
    <t>The chip is embedded, uniformily placed and chipseal is fit for purpose</t>
  </si>
  <si>
    <t>Witness Point</t>
  </si>
  <si>
    <t>Insert Asphalt Design CHAR(AMP) Material Records_x000D_
NZTA -M32 Specification for high modulus asphalt EME 2)</t>
  </si>
  <si>
    <t>Approved Treatment Design</t>
  </si>
  <si>
    <t>Prior to paving works commencing</t>
  </si>
  <si>
    <t>Treatment Design validation</t>
  </si>
  <si>
    <t>Lab</t>
  </si>
  <si>
    <t>In-situ mat density calibration cores</t>
  </si>
  <si>
    <t>NZTA M32: 2021, 9.8.1</t>
  </si>
  <si>
    <t>ASTM D5361</t>
  </si>
  <si>
    <t>1 test per 300m² per layer (Min 8 / Construction lot)_x000D_
1 test per 100m per layer length (min 3 / Construction lot)</t>
  </si>
  <si>
    <t xml:space="preserve"> Characteristic value - mix design air void +3% -2% </t>
  </si>
  <si>
    <t>Grading (Particle Size Distribution)</t>
  </si>
  <si>
    <t>NZTA M32: 2021, 5.3</t>
  </si>
  <si>
    <t xml:space="preserve">   NZS 4407:2015 test 3.8</t>
  </si>
  <si>
    <t>One test per 200 tonnes of production</t>
  </si>
  <si>
    <t>Tolerance from nominated JMF grading as per _x000D_
NZTA M32: 2021, Table 5.3</t>
  </si>
  <si>
    <t>Test record</t>
  </si>
  <si>
    <t xml:space="preserve">Binder content </t>
  </si>
  <si>
    <t>ASTM D2172</t>
  </si>
  <si>
    <t xml:space="preserve">Tolerance on JMF_x000D_
Individual ±0.5 _x000D_
Rolling Average of 3  ±0.3% </t>
  </si>
  <si>
    <t>Maximum Theoratical Specific Gravity</t>
  </si>
  <si>
    <t>ASTM D2041</t>
  </si>
  <si>
    <t>Report Value</t>
  </si>
  <si>
    <t>Air Voids</t>
  </si>
  <si>
    <t>ASTM D3203-22</t>
  </si>
  <si>
    <t>One test per 600 tonnes of production</t>
  </si>
  <si>
    <t>As specified for each mix type</t>
  </si>
  <si>
    <t>Load Locate</t>
  </si>
  <si>
    <t>Downer Procedures</t>
  </si>
  <si>
    <t>Each load can be indentified to a location. Record includes:_x000D_
- Truck ID/Rego/Driver_x000D_
- Depart Plant Time_x000D_
- Arrive Site Time_x000D_
- AC Temp on Arrival_x000D_
- Ground Temp on Arrival_x000D_
- Tonnage_x000D_
- Run Width_x000D_
- Estimated Run Length_x000D_
- Calculated Area_x000D_
- Calculated Average Depth</t>
  </si>
  <si>
    <t>Every Load</t>
  </si>
  <si>
    <t>All data is collected</t>
  </si>
  <si>
    <t>QA Sheet</t>
  </si>
  <si>
    <t>NDM Density Testing On-Site_x000D_
Mat and Joint</t>
  </si>
  <si>
    <t>NZTA M32: 2021, 9.8 Table 9.2</t>
  </si>
  <si>
    <t>ASTM D2950_x000D_
ASTM D5361</t>
  </si>
  <si>
    <t>Mat: Mean air voids JMF +3,-2_x000D_
Join: Mean air voids JMF +5,-2</t>
  </si>
  <si>
    <t>1 test per site</t>
  </si>
  <si>
    <t>Surface Level- Stringline checks for validation</t>
  </si>
  <si>
    <t>NZTA M32:2021 10.2 and 10.3_x000D_
Downer Procedures</t>
  </si>
  <si>
    <t>Contract Specifications</t>
  </si>
  <si>
    <t>+15mm/-5mm from design or nominated level_x000D_
No more than 8mm deviaton from a 3m straight edge</t>
  </si>
  <si>
    <t>Post Surfacing Inspection</t>
  </si>
  <si>
    <t>CCA Procedures</t>
  </si>
  <si>
    <t>100% of site_x000D_
After surfacing (within 5 days)</t>
  </si>
  <si>
    <t>Line marking has been reinstated_x000D_
_x000D_
All excess material has been removed from site_x000D_
_x000D_
All CPs are clear from filter fabric and any excess material removed from on top service covers</t>
  </si>
  <si>
    <t>Degree of Saturaton</t>
  </si>
  <si>
    <t>1 set of 5 per 1000m² - then 1 per 200m²</t>
  </si>
  <si>
    <t>CHAR(LESS) 80 %_x000D_
Completed Max 48hrs before sealing</t>
  </si>
  <si>
    <t>Road temp</t>
  </si>
  <si>
    <t>TNZ P3:1995.18</t>
  </si>
  <si>
    <t>Temperature recorded on site prior to sealing commencing</t>
  </si>
  <si>
    <t>Once per day of sealing prior to sealing commencing</t>
  </si>
  <si>
    <t>Air temp &gt;10°C</t>
  </si>
  <si>
    <t>Spray sheet</t>
  </si>
  <si>
    <t>Chip spread rate</t>
  </si>
  <si>
    <t xml:space="preserve">_x000D_
TNZ P3: 1995.21_x000D_
</t>
  </si>
  <si>
    <t>area sealed (m2) to be divided by the volume of chip spread (m3)_x000D_
Chipsealing in New Zealand (pg 435)</t>
  </si>
  <si>
    <t>Total amount of chip used to be calculated at end of days sealing</t>
  </si>
  <si>
    <t>Visual checks meets seal design requirements</t>
  </si>
  <si>
    <t>Witness Point/Spray sheet</t>
  </si>
  <si>
    <t>Rolling Checks</t>
  </si>
  <si>
    <t xml:space="preserve">_x000D_
TNZ P3: 1995.22_x000D_
</t>
  </si>
  <si>
    <t>Sealing Record</t>
  </si>
  <si>
    <t>for each sealing site per day</t>
  </si>
  <si>
    <t>As per rolling requirements defined in TNZ P3: 1995.22.</t>
  </si>
  <si>
    <t>Asbuilt and RAMM Data</t>
  </si>
  <si>
    <t xml:space="preserve">RAMM  Update sheet </t>
  </si>
  <si>
    <t xml:space="preserve">Asset Management Information Plan </t>
  </si>
  <si>
    <t>After works complete</t>
  </si>
  <si>
    <t>RAMM sheet 100% complete and accurate .</t>
  </si>
  <si>
    <t xml:space="preserve">RAMM Asset Update sheet </t>
  </si>
  <si>
    <t>Site Safety Audit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</si>
</sst>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S329"/>
  <sheetViews>
    <sheetView tabSelected="1" topLeftCell="A286" workbookViewId="0">
      <selection activeCell="S2" sqref="S2:S329"/>
    </sheetView>
  </sheetViews>
  <sheetFormatPr defaultRowHeight="15" customHeight="1" x14ac:dyDescent="0.25"/>
  <cols>
    <col min="1" max="1" width="6.85546875" customWidth="1"/>
    <col min="2" max="2" width="7.5703125" customWidth="1"/>
    <col min="3" max="3" width="7.5703125" bestFit="1" customWidth="1"/>
    <col min="4" max="4" width="6.85546875" customWidth="1"/>
    <col min="5" max="5" width="7.28515625" customWidth="1"/>
    <col min="6" max="6" width="3.42578125" bestFit="1" customWidth="1"/>
    <col min="7" max="7" width="4.7109375" bestFit="1" customWidth="1"/>
    <col min="11" max="11" width="12" customWidth="1"/>
    <col min="12" max="12" width="20.85546875" customWidth="1"/>
    <col min="13" max="13" width="21.7109375" customWidth="1"/>
    <col min="14" max="14" width="18.85546875" customWidth="1"/>
    <col min="15" max="15" width="10.5703125" customWidth="1"/>
    <col min="16" max="16" width="13.5703125" customWidth="1"/>
    <col min="17" max="17" width="27.140625" customWidth="1"/>
    <col min="18" max="18" width="15" customWidth="1"/>
    <col min="19" max="19" width="31.85546875" customWidth="1"/>
  </cols>
  <sheetData>
    <row r="1" spans="1:19" ht="15" customHeight="1" x14ac:dyDescent="0.25">
      <c r="A1" s="2"/>
      <c r="B1" s="2"/>
      <c r="C1" s="2"/>
      <c r="D1" s="2"/>
      <c r="E1" s="2"/>
      <c r="F1" s="2"/>
      <c r="G1" s="2"/>
      <c r="H1" s="2"/>
      <c r="I1" s="2"/>
      <c r="K1" s="3"/>
      <c r="L1" s="3"/>
      <c r="M1" s="3"/>
      <c r="N1" s="3"/>
      <c r="O1" s="3"/>
      <c r="P1" s="3"/>
      <c r="Q1" s="3"/>
      <c r="R1" s="3"/>
    </row>
    <row r="2" spans="1:19" ht="15" customHeight="1" x14ac:dyDescent="0.25">
      <c r="A2">
        <v>1.01</v>
      </c>
      <c r="B2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t="s">
        <v>6</v>
      </c>
      <c r="I2" t="s">
        <v>7</v>
      </c>
      <c r="K2" t="str">
        <f>A2&amp;" - "&amp;B2</f>
        <v>1.01 - Field</v>
      </c>
      <c r="L2" t="str">
        <f>"Material Test Method Requirement - "&amp;C2</f>
        <v>Material Test Method Requirement - Scala Penetrometer_x000D_
Cohesive soils only</v>
      </c>
      <c r="M2" t="str">
        <f>"Reference Documents - "&amp;D2</f>
        <v>Reference Documents - RITS Table 3-20</v>
      </c>
      <c r="N2" t="str">
        <f>"Material Acceptance Criteria (Method) - "&amp;E2</f>
        <v>Material Acceptance Criteria (Method) - NZS 4402.6.5.2:1988</v>
      </c>
      <c r="O2" t="str">
        <f>"Material Test Frequency - "&amp;F2</f>
        <v>Material Test Frequency - 1m inside of edge of seal and along centerline, Both lanes, at 10m spacing _x000D_
_x000D_
Minimum of 10 tests and/or at a frequency of 2 test per 10m chainage, whichever qty is greater</v>
      </c>
      <c r="P2" t="str">
        <f>"Target Criteria - "&amp;G2</f>
        <v>Target Criteria - Confirm design assumptions - Scalar reaches minimum_x000D_
 2 blows/100mm</v>
      </c>
      <c r="Q2" t="str">
        <f>"Action Point Records required - "&amp;H2</f>
        <v>Action Point Records required - Test Record</v>
      </c>
      <c r="R2" t="str">
        <f>"Responsibility - "&amp;I2</f>
        <v xml:space="preserve">Responsibility - QA / SE </v>
      </c>
      <c r="S2" t="str" cm="1">
        <f t="array" ref="S2:S329">_xlfn.FILTERXML("&lt;t&gt;&lt;s&gt;"&amp;_xlfn.TEXTJOIN("&lt;/s&gt;&lt;s&gt;",,K2:R42)&amp;"&lt;/s&gt;&lt;/t&gt;","//s")</f>
        <v>1.01 - Field</v>
      </c>
    </row>
    <row r="3" spans="1:19" ht="15" customHeight="1" x14ac:dyDescent="0.25">
      <c r="A3">
        <v>1.02</v>
      </c>
      <c r="B3" t="s">
        <v>0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t="s">
        <v>13</v>
      </c>
      <c r="I3" t="s">
        <v>7</v>
      </c>
      <c r="K3" t="str">
        <f t="shared" ref="K3:K42" si="0">A3&amp;" - "&amp;B3</f>
        <v>1.02 - Field</v>
      </c>
      <c r="L3" t="str">
        <f t="shared" ref="L3:L42" si="1">"Material Test Method Requirement - "&amp;C3</f>
        <v>Material Test Method Requirement - Surface Level, Shape, and crossfall</v>
      </c>
      <c r="M3" t="str">
        <f t="shared" ref="M3:M42" si="2">"Reference Documents - "&amp;D3</f>
        <v>Reference Documents - RITS Table 3.24</v>
      </c>
      <c r="N3" t="str">
        <f t="shared" ref="N3:N42" si="3">"Material Acceptance Criteria (Method) - "&amp;E3</f>
        <v>Material Acceptance Criteria (Method) - TNZ B/02:2005 Section 5 Fig 1</v>
      </c>
      <c r="O3" t="str">
        <f t="shared" ref="O3:O42" si="4">"Material Test Frequency - "&amp;F3</f>
        <v>Material Test Frequency - 5 Points  (+1 point for each additional lane) across full width of carriageway at 10m frequency_x000D_
_x000D_
Edge of Seals, Centre of each Lane, Centreline, Centre of each Lane, Edge of Seal</v>
      </c>
      <c r="P3" t="str">
        <f t="shared" ref="P3:P42" si="5">"Target Criteria - "&amp;G3</f>
        <v>Target Criteria - +0mm/-30m from design or nominated level_x000D_
No more than 15mm deviation from a 3m straight edge</v>
      </c>
      <c r="Q3" t="str">
        <f t="shared" ref="Q3:Q42" si="6">"Action Point Records required - "&amp;H3</f>
        <v>Action Point Records required - Survey record</v>
      </c>
      <c r="R3" t="str">
        <f t="shared" ref="R3:R42" si="7">"Responsibility - "&amp;I3</f>
        <v xml:space="preserve">Responsibility - QA / SE </v>
      </c>
      <c r="S3" t="str">
        <v>Material Test Method Requirement - Scala Penetrometer
Cohesive soils only</v>
      </c>
    </row>
    <row r="4" spans="1:19" ht="15" customHeight="1" x14ac:dyDescent="0.25">
      <c r="A4">
        <v>1.03</v>
      </c>
      <c r="B4" s="1" t="s">
        <v>0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t="s">
        <v>19</v>
      </c>
      <c r="I4" t="s">
        <v>7</v>
      </c>
      <c r="K4" t="str">
        <f t="shared" si="0"/>
        <v>1.03 - Field</v>
      </c>
      <c r="L4" t="str">
        <f t="shared" si="1"/>
        <v>Material Test Method Requirement - Geogrid and Geofabric (cloth) installation</v>
      </c>
      <c r="M4" t="str">
        <f t="shared" si="2"/>
        <v>Reference Documents - ISO:G 032 Version 2</v>
      </c>
      <c r="N4" t="str">
        <f t="shared" si="3"/>
        <v>Material Acceptance Criteria (Method) - Manufracture installation instructions</v>
      </c>
      <c r="O4" t="str">
        <f t="shared" si="4"/>
        <v>Material Test Frequency - 100% of Surface</v>
      </c>
      <c r="P4" t="str">
        <f t="shared" si="5"/>
        <v>Target Criteria - Maintain minimum 300mm overlap between each roll on longitudinal and transverse joints. _x000D_
Geogrid and Geofabric shall be neatly installed without creases or folds.</v>
      </c>
      <c r="Q4" t="str">
        <f t="shared" si="6"/>
        <v xml:space="preserve">Action Point Records required - Site Record </v>
      </c>
      <c r="R4" t="str">
        <f t="shared" si="7"/>
        <v xml:space="preserve">Responsibility - QA / SE </v>
      </c>
      <c r="S4" t="str">
        <v>Reference Documents - RITS Table 3-20</v>
      </c>
    </row>
    <row r="5" spans="1:19" ht="15" customHeight="1" x14ac:dyDescent="0.25">
      <c r="A5" s="1">
        <v>1.04</v>
      </c>
      <c r="B5" t="s">
        <v>20</v>
      </c>
      <c r="C5" s="1" t="s">
        <v>21</v>
      </c>
      <c r="D5" s="1" t="s">
        <v>22</v>
      </c>
      <c r="E5" s="1" t="s">
        <v>22</v>
      </c>
      <c r="F5" s="1" t="s">
        <v>23</v>
      </c>
      <c r="G5" s="1" t="s">
        <v>24</v>
      </c>
      <c r="H5" t="s">
        <v>25</v>
      </c>
      <c r="I5" t="s">
        <v>26</v>
      </c>
      <c r="K5" t="str">
        <f t="shared" si="0"/>
        <v>1.04 - PE</v>
      </c>
      <c r="L5" t="str">
        <f t="shared" si="1"/>
        <v>Material Test Method Requirement - Is the layer closed out ?</v>
      </c>
      <c r="M5" t="str">
        <f t="shared" si="2"/>
        <v>Reference Documents - See PQE</v>
      </c>
      <c r="N5" t="str">
        <f t="shared" si="3"/>
        <v>Material Acceptance Criteria (Method) - See PQE</v>
      </c>
      <c r="O5" t="str">
        <f t="shared" si="4"/>
        <v>Material Test Frequency - 100% of Surface_x000D_
Prior to placement of material</v>
      </c>
      <c r="P5" t="str">
        <f t="shared" si="5"/>
        <v>Target Criteria - PQE Approval_x000D_
All testing record CHAR(AMP) reviewed as comliant._x000D_
Available Documents:_x000D_
Test records_x000D_
Survey records_x000D_
Hold Point Records</v>
      </c>
      <c r="Q5" t="str">
        <f t="shared" si="6"/>
        <v>Action Point Records required - Hold Point</v>
      </c>
      <c r="R5" t="str">
        <f t="shared" si="7"/>
        <v>Responsibility - PM</v>
      </c>
      <c r="S5" t="str">
        <v>Material Acceptance Criteria (Method) - NZS 4402.6.5.2:1988</v>
      </c>
    </row>
    <row r="6" spans="1:19" ht="15" customHeight="1" x14ac:dyDescent="0.25">
      <c r="A6">
        <v>2.0099999999999998</v>
      </c>
      <c r="B6" t="s">
        <v>20</v>
      </c>
      <c r="C6" s="1" t="s">
        <v>27</v>
      </c>
      <c r="D6" s="1" t="s">
        <v>28</v>
      </c>
      <c r="E6" t="s">
        <v>22</v>
      </c>
      <c r="F6" s="1" t="s">
        <v>29</v>
      </c>
      <c r="G6" t="s">
        <v>30</v>
      </c>
      <c r="H6" t="s">
        <v>25</v>
      </c>
      <c r="I6" t="s">
        <v>7</v>
      </c>
      <c r="K6" t="str">
        <f t="shared" si="0"/>
        <v>2.01 - PE</v>
      </c>
      <c r="L6" t="str">
        <f t="shared" si="1"/>
        <v>Material Test Method Requirement - Has the material used in this layer been formally accepted for use?</v>
      </c>
      <c r="M6" t="str">
        <f t="shared" si="2"/>
        <v>Reference Documents - Insert Material Testing link</v>
      </c>
      <c r="N6" t="str">
        <f t="shared" si="3"/>
        <v>Material Acceptance Criteria (Method) - See PQE</v>
      </c>
      <c r="O6" t="str">
        <f t="shared" si="4"/>
        <v>Material Test Frequency - Prior to construction commencing</v>
      </c>
      <c r="P6" t="str">
        <f t="shared" si="5"/>
        <v>Target Criteria - Material meets project requirements</v>
      </c>
      <c r="Q6" t="str">
        <f t="shared" si="6"/>
        <v>Action Point Records required - Hold Point</v>
      </c>
      <c r="R6" t="str">
        <f t="shared" si="7"/>
        <v xml:space="preserve">Responsibility - QA / SE </v>
      </c>
      <c r="S6" t="str">
        <v>Material Test Frequency - 1m inside of edge of seal and along centerline, Both lanes, at 10m spacing 
Minimum of 10 tests and/or at a frequency of 2 test per 10m chainage, whichever qty is greater</v>
      </c>
    </row>
    <row r="7" spans="1:19" ht="15" customHeight="1" x14ac:dyDescent="0.25">
      <c r="A7">
        <v>2.02</v>
      </c>
      <c r="B7" s="1" t="s">
        <v>0</v>
      </c>
      <c r="C7" s="1" t="s">
        <v>31</v>
      </c>
      <c r="D7" s="1" t="s">
        <v>32</v>
      </c>
      <c r="E7" t="s">
        <v>32</v>
      </c>
      <c r="F7" s="1" t="s">
        <v>33</v>
      </c>
      <c r="G7" t="s">
        <v>34</v>
      </c>
      <c r="H7" s="1" t="s">
        <v>35</v>
      </c>
      <c r="I7" t="s">
        <v>7</v>
      </c>
      <c r="K7" t="str">
        <f t="shared" si="0"/>
        <v>2.02 - Field</v>
      </c>
      <c r="L7" t="str">
        <f t="shared" si="1"/>
        <v>Material Test Method Requirement - Plateau Density Test</v>
      </c>
      <c r="M7" t="str">
        <f t="shared" si="2"/>
        <v>Reference Documents - TNZ B/02: 2005</v>
      </c>
      <c r="N7" t="str">
        <f t="shared" si="3"/>
        <v>Material Acceptance Criteria (Method) - TNZ B/02: 2005</v>
      </c>
      <c r="O7" t="str">
        <f t="shared" si="4"/>
        <v>Material Test Frequency - Minimum of 1 test per to determine obtainable MDD target for Compliance NDM testing_x000D_
Target to be approved by Engineer</v>
      </c>
      <c r="P7" t="str">
        <f t="shared" si="5"/>
        <v>Target Criteria - N/A</v>
      </c>
      <c r="Q7" t="str">
        <f t="shared" si="6"/>
        <v>Action Point Records required -  Hold Point_x000D_
Test Record</v>
      </c>
      <c r="R7" t="str">
        <f t="shared" si="7"/>
        <v xml:space="preserve">Responsibility - QA / SE </v>
      </c>
      <c r="S7" t="str">
        <v>Target Criteria - Confirm design assumptions - Scalar reaches minimum
 2 blows/100mm</v>
      </c>
    </row>
    <row r="8" spans="1:19" ht="15" customHeight="1" x14ac:dyDescent="0.25">
      <c r="A8">
        <v>2.0299999999999998</v>
      </c>
      <c r="B8" t="s">
        <v>0</v>
      </c>
      <c r="C8" s="1" t="s">
        <v>36</v>
      </c>
      <c r="D8" t="s">
        <v>37</v>
      </c>
      <c r="E8" s="1" t="s">
        <v>38</v>
      </c>
      <c r="F8" s="1" t="s">
        <v>39</v>
      </c>
      <c r="G8" t="s">
        <v>40</v>
      </c>
      <c r="H8" t="s">
        <v>6</v>
      </c>
      <c r="I8" t="s">
        <v>7</v>
      </c>
      <c r="K8" t="str">
        <f t="shared" si="0"/>
        <v>2.03 - Field</v>
      </c>
      <c r="L8" t="str">
        <f t="shared" si="1"/>
        <v>Material Test Method Requirement - Clegg Hammer</v>
      </c>
      <c r="M8" t="str">
        <f t="shared" si="2"/>
        <v>Reference Documents - RITS Table 3-21</v>
      </c>
      <c r="N8" t="str">
        <f t="shared" si="3"/>
        <v>Material Acceptance Criteria (Method) - RITS 3.8.3.3_x000D_
ASTM D5874-16</v>
      </c>
      <c r="O8" t="str">
        <f t="shared" si="4"/>
        <v>Material Test Frequency - Scattered across carriageway width, at 20m spacing (no greater than 40m between tests, no closer than 10m)_x000D_
_x000D_
Minimum of 5 tests and/or at a frequency of 1 test per 200m², whichever qty is greater</v>
      </c>
      <c r="P8" t="str">
        <f t="shared" si="5"/>
        <v>Target Criteria - CIV ≥ 35</v>
      </c>
      <c r="Q8" t="str">
        <f t="shared" si="6"/>
        <v>Action Point Records required - Test Record</v>
      </c>
      <c r="R8" t="str">
        <f t="shared" si="7"/>
        <v xml:space="preserve">Responsibility - QA / SE </v>
      </c>
      <c r="S8" t="str">
        <v>Action Point Records required - Test Record</v>
      </c>
    </row>
    <row r="9" spans="1:19" ht="15" customHeight="1" x14ac:dyDescent="0.25">
      <c r="A9">
        <v>2.04</v>
      </c>
      <c r="B9" t="s">
        <v>0</v>
      </c>
      <c r="C9" s="1" t="s">
        <v>41</v>
      </c>
      <c r="D9" t="s">
        <v>42</v>
      </c>
      <c r="E9" s="1" t="s">
        <v>43</v>
      </c>
      <c r="F9" s="1" t="s">
        <v>39</v>
      </c>
      <c r="G9" s="1" t="s">
        <v>44</v>
      </c>
      <c r="H9" t="s">
        <v>6</v>
      </c>
      <c r="I9" t="s">
        <v>7</v>
      </c>
      <c r="K9" t="str">
        <f t="shared" si="0"/>
        <v>2.04 - Field</v>
      </c>
      <c r="L9" t="str">
        <f t="shared" si="1"/>
        <v>Material Test Method Requirement - Compaction NDM_x000D_
Back Scatter</v>
      </c>
      <c r="M9" t="str">
        <f t="shared" si="2"/>
        <v>Reference Documents - RITS Table 3-22</v>
      </c>
      <c r="N9" t="str">
        <f t="shared" si="3"/>
        <v>Material Acceptance Criteria (Method) - RITS 3.8.3.4_x000D_
4407:2015 test 4.3</v>
      </c>
      <c r="O9" t="str">
        <f t="shared" si="4"/>
        <v>Material Test Frequency - Scattered across carriageway width, at 20m spacing (no greater than 40m between tests, no closer than 10m)_x000D_
_x000D_
Minimum of 5 tests and/or at a frequency of 1 test per 200m², whichever qty is greater</v>
      </c>
      <c r="P9" t="str">
        <f t="shared" si="5"/>
        <v>Target Criteria - Mean ≥ 95 % MDD_x000D_
Minimum ≥ 92% MDD</v>
      </c>
      <c r="Q9" t="str">
        <f t="shared" si="6"/>
        <v>Action Point Records required - Test Record</v>
      </c>
      <c r="R9" t="str">
        <f t="shared" si="7"/>
        <v xml:space="preserve">Responsibility - QA / SE </v>
      </c>
      <c r="S9" t="str">
        <v>Responsibility - QA / SE</v>
      </c>
    </row>
    <row r="10" spans="1:19" ht="15" customHeight="1" x14ac:dyDescent="0.25">
      <c r="A10">
        <v>2.0499999999999998</v>
      </c>
      <c r="B10" t="s">
        <v>0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45</v>
      </c>
      <c r="H10" t="s">
        <v>13</v>
      </c>
      <c r="I10" t="s">
        <v>7</v>
      </c>
      <c r="K10" t="str">
        <f t="shared" si="0"/>
        <v>2.05 - Field</v>
      </c>
      <c r="L10" t="str">
        <f t="shared" si="1"/>
        <v>Material Test Method Requirement - Surface Level, Shape, and crossfall</v>
      </c>
      <c r="M10" t="str">
        <f t="shared" si="2"/>
        <v>Reference Documents - RITS Table 3.24</v>
      </c>
      <c r="N10" t="str">
        <f t="shared" si="3"/>
        <v>Material Acceptance Criteria (Method) - TNZ B/02:2005 Section 5 Fig 1</v>
      </c>
      <c r="O10" t="str">
        <f t="shared" si="4"/>
        <v>Material Test Frequency - 5 Points  (+1 point for each additional lane) across full width of carriageway at 10m frequency_x000D_
_x000D_
Edge of Seals, Centre of each Lane, Centreline, Centre of each Lane, Edge of Seal</v>
      </c>
      <c r="P10" t="str">
        <f t="shared" si="5"/>
        <v>Target Criteria - +5mm/-25m from design or nominated level_x000D_
No more than 15mm deviation from a 3m straight edge</v>
      </c>
      <c r="Q10" t="str">
        <f t="shared" si="6"/>
        <v>Action Point Records required - Survey record</v>
      </c>
      <c r="R10" t="str">
        <f t="shared" si="7"/>
        <v xml:space="preserve">Responsibility - QA / SE </v>
      </c>
      <c r="S10" t="str">
        <v>1.02 - Field</v>
      </c>
    </row>
    <row r="11" spans="1:19" ht="15" customHeight="1" x14ac:dyDescent="0.25">
      <c r="A11">
        <v>2.06</v>
      </c>
      <c r="B11" t="s">
        <v>20</v>
      </c>
      <c r="C11" s="1" t="s">
        <v>21</v>
      </c>
      <c r="D11" t="s">
        <v>22</v>
      </c>
      <c r="E11" s="1" t="s">
        <v>22</v>
      </c>
      <c r="F11" s="1" t="s">
        <v>23</v>
      </c>
      <c r="G11" s="1" t="s">
        <v>24</v>
      </c>
      <c r="H11" t="s">
        <v>25</v>
      </c>
      <c r="I11" t="s">
        <v>26</v>
      </c>
      <c r="K11" t="str">
        <f t="shared" si="0"/>
        <v>2.06 - PE</v>
      </c>
      <c r="L11" t="str">
        <f t="shared" si="1"/>
        <v>Material Test Method Requirement - Is the layer closed out ?</v>
      </c>
      <c r="M11" t="str">
        <f t="shared" si="2"/>
        <v>Reference Documents - See PQE</v>
      </c>
      <c r="N11" t="str">
        <f t="shared" si="3"/>
        <v>Material Acceptance Criteria (Method) - See PQE</v>
      </c>
      <c r="O11" t="str">
        <f t="shared" si="4"/>
        <v>Material Test Frequency - 100% of Surface_x000D_
Prior to placement of material</v>
      </c>
      <c r="P11" t="str">
        <f t="shared" si="5"/>
        <v>Target Criteria - PQE Approval_x000D_
All testing record CHAR(AMP) reviewed as comliant._x000D_
Available Documents:_x000D_
Test records_x000D_
Survey records_x000D_
Hold Point Records</v>
      </c>
      <c r="Q11" t="str">
        <f t="shared" si="6"/>
        <v>Action Point Records required - Hold Point</v>
      </c>
      <c r="R11" t="str">
        <f t="shared" si="7"/>
        <v>Responsibility - PM</v>
      </c>
      <c r="S11" t="str">
        <v>Material Test Method Requirement - Surface Level, Shape, and crossfall</v>
      </c>
    </row>
    <row r="12" spans="1:19" ht="15" customHeight="1" x14ac:dyDescent="0.25">
      <c r="A12">
        <v>3.01</v>
      </c>
      <c r="B12" t="s">
        <v>20</v>
      </c>
      <c r="C12" s="1" t="s">
        <v>46</v>
      </c>
      <c r="D12" t="s">
        <v>47</v>
      </c>
      <c r="E12" t="s">
        <v>48</v>
      </c>
      <c r="F12" s="1" t="s">
        <v>49</v>
      </c>
      <c r="G12" t="s">
        <v>50</v>
      </c>
      <c r="H12" t="s">
        <v>25</v>
      </c>
      <c r="I12" t="s">
        <v>7</v>
      </c>
      <c r="K12" t="str">
        <f t="shared" si="0"/>
        <v>3.01 - PE</v>
      </c>
      <c r="L12" t="str">
        <f t="shared" si="1"/>
        <v>Material Test Method Requirement - Seal Design</v>
      </c>
      <c r="M12" t="str">
        <f t="shared" si="2"/>
        <v>Reference Documents - INSERT SEAL DESIGN</v>
      </c>
      <c r="N12" t="str">
        <f t="shared" si="3"/>
        <v>Material Acceptance Criteria (Method) - TNZ M/1 Table 1 Tests</v>
      </c>
      <c r="O12" t="str">
        <f t="shared" si="4"/>
        <v>Material Test Frequency - Prior to sealing commencing _x000D_
(Minimum 1 week prior to application)</v>
      </c>
      <c r="P12" t="str">
        <f t="shared" si="5"/>
        <v>Target Criteria - Meets project requirements</v>
      </c>
      <c r="Q12" t="str">
        <f t="shared" si="6"/>
        <v>Action Point Records required - Hold Point</v>
      </c>
      <c r="R12" t="str">
        <f t="shared" si="7"/>
        <v xml:space="preserve">Responsibility - QA / SE </v>
      </c>
      <c r="S12" t="str">
        <v>Reference Documents - RITS Table 3.24</v>
      </c>
    </row>
    <row r="13" spans="1:19" ht="15" customHeight="1" x14ac:dyDescent="0.25">
      <c r="A13">
        <v>3.02</v>
      </c>
      <c r="B13" t="s">
        <v>20</v>
      </c>
      <c r="C13" t="s">
        <v>51</v>
      </c>
      <c r="D13" t="s">
        <v>52</v>
      </c>
      <c r="E13" t="s">
        <v>53</v>
      </c>
      <c r="F13" s="1" t="s">
        <v>54</v>
      </c>
      <c r="G13" t="s">
        <v>55</v>
      </c>
      <c r="H13" t="s">
        <v>56</v>
      </c>
      <c r="I13" t="s">
        <v>7</v>
      </c>
      <c r="K13" t="str">
        <f t="shared" si="0"/>
        <v>3.02 - PE</v>
      </c>
      <c r="L13" t="str">
        <f t="shared" si="1"/>
        <v>Material Test Method Requirement - Bitumen Sprayer</v>
      </c>
      <c r="M13" t="str">
        <f t="shared" si="2"/>
        <v xml:space="preserve">Reference Documents - TNZ P3 </v>
      </c>
      <c r="N13" t="str">
        <f t="shared" si="3"/>
        <v>Material Acceptance Criteria (Method) - Certification provided</v>
      </c>
      <c r="O13" t="str">
        <f t="shared" si="4"/>
        <v>Material Test Frequency - Prior to starting</v>
      </c>
      <c r="P13" t="str">
        <f t="shared" si="5"/>
        <v>Target Criteria - Current E/2 Certificate</v>
      </c>
      <c r="Q13" t="str">
        <f t="shared" si="6"/>
        <v>Action Point Records required - Certificate Sheet</v>
      </c>
      <c r="R13" t="str">
        <f t="shared" si="7"/>
        <v xml:space="preserve">Responsibility - QA / SE </v>
      </c>
      <c r="S13" t="str">
        <v>Material Acceptance Criteria (Method) - TNZ B/02:2005 Section 5 Fig 1</v>
      </c>
    </row>
    <row r="14" spans="1:19" ht="15" customHeight="1" x14ac:dyDescent="0.25">
      <c r="A14">
        <v>3.03</v>
      </c>
      <c r="B14" t="s">
        <v>20</v>
      </c>
      <c r="C14" t="s">
        <v>27</v>
      </c>
      <c r="D14" t="s">
        <v>57</v>
      </c>
      <c r="E14" t="s">
        <v>22</v>
      </c>
      <c r="F14" t="s">
        <v>29</v>
      </c>
      <c r="G14" t="s">
        <v>30</v>
      </c>
      <c r="H14" t="s">
        <v>25</v>
      </c>
      <c r="I14" t="s">
        <v>7</v>
      </c>
      <c r="K14" t="str">
        <f t="shared" si="0"/>
        <v>3.03 - PE</v>
      </c>
      <c r="L14" t="str">
        <f t="shared" si="1"/>
        <v>Material Test Method Requirement - Has the material used in this layer been formally accepted for use?</v>
      </c>
      <c r="M14" t="str">
        <f t="shared" si="2"/>
        <v xml:space="preserve">Reference Documents - Insert Material Testing </v>
      </c>
      <c r="N14" t="str">
        <f t="shared" si="3"/>
        <v>Material Acceptance Criteria (Method) - See PQE</v>
      </c>
      <c r="O14" t="str">
        <f t="shared" si="4"/>
        <v>Material Test Frequency - Prior to construction commencing</v>
      </c>
      <c r="P14" t="str">
        <f t="shared" si="5"/>
        <v>Target Criteria - Material meets project requirements</v>
      </c>
      <c r="Q14" t="str">
        <f t="shared" si="6"/>
        <v>Action Point Records required - Hold Point</v>
      </c>
      <c r="R14" t="str">
        <f t="shared" si="7"/>
        <v xml:space="preserve">Responsibility - QA / SE </v>
      </c>
      <c r="S14" t="str">
        <v>Material Test Frequency - 5 Points  (+1 point for each additional lane) across full width of carriageway at 10m frequency
Edge of Seals, Centre of each Lane, Centreline, Centre of each Lane, Edge of Seal</v>
      </c>
    </row>
    <row r="15" spans="1:19" ht="15" customHeight="1" x14ac:dyDescent="0.25">
      <c r="A15">
        <v>3.04</v>
      </c>
      <c r="B15" t="s">
        <v>0</v>
      </c>
      <c r="C15" t="s">
        <v>58</v>
      </c>
      <c r="D15" t="s">
        <v>32</v>
      </c>
      <c r="E15" t="s">
        <v>32</v>
      </c>
      <c r="F15" s="1" t="s">
        <v>59</v>
      </c>
      <c r="G15" t="s">
        <v>60</v>
      </c>
      <c r="H15" t="s">
        <v>6</v>
      </c>
      <c r="I15" t="s">
        <v>7</v>
      </c>
      <c r="K15" t="str">
        <f t="shared" si="0"/>
        <v>3.04 - Field</v>
      </c>
      <c r="L15" t="str">
        <f t="shared" si="1"/>
        <v>Material Test Method Requirement - Preseal Inspection</v>
      </c>
      <c r="M15" t="str">
        <f t="shared" si="2"/>
        <v>Reference Documents - TNZ B/02: 2005</v>
      </c>
      <c r="N15" t="str">
        <f t="shared" si="3"/>
        <v>Material Acceptance Criteria (Method) - TNZ B/02: 2005</v>
      </c>
      <c r="O15" t="str">
        <f t="shared" si="4"/>
        <v>Material Test Frequency - 100% of Surface_x000D_
Prior to sealing of surface</v>
      </c>
      <c r="P15" t="str">
        <f t="shared" si="5"/>
        <v>Target Criteria - All loose aggregate, dirt, dust, silt and deleterious matter has been removed.</v>
      </c>
      <c r="Q15" t="str">
        <f t="shared" si="6"/>
        <v>Action Point Records required - Test Record</v>
      </c>
      <c r="R15" t="str">
        <f t="shared" si="7"/>
        <v xml:space="preserve">Responsibility - QA / SE </v>
      </c>
      <c r="S15" t="str">
        <v>Target Criteria - +0mm/-30m from design or nominated level
No more than 15mm deviation from a 3m straight edge</v>
      </c>
    </row>
    <row r="16" spans="1:19" ht="15" customHeight="1" x14ac:dyDescent="0.25">
      <c r="A16">
        <v>3.05</v>
      </c>
      <c r="B16" t="s">
        <v>0</v>
      </c>
      <c r="C16" t="s">
        <v>61</v>
      </c>
      <c r="D16" t="s">
        <v>62</v>
      </c>
      <c r="E16" t="s">
        <v>63</v>
      </c>
      <c r="F16" t="s">
        <v>64</v>
      </c>
      <c r="G16" t="s">
        <v>65</v>
      </c>
      <c r="H16" t="s">
        <v>13</v>
      </c>
      <c r="I16" t="s">
        <v>7</v>
      </c>
      <c r="K16" t="str">
        <f t="shared" si="0"/>
        <v>3.05 - Field</v>
      </c>
      <c r="L16" t="str">
        <f t="shared" si="1"/>
        <v xml:space="preserve">Material Test Method Requirement - GO/NO GO Survey </v>
      </c>
      <c r="M16" t="str">
        <f t="shared" si="2"/>
        <v>Reference Documents - Downers processes</v>
      </c>
      <c r="N16" t="str">
        <f t="shared" si="3"/>
        <v>Material Acceptance Criteria (Method) - Downer survey sealing GO/NO GO,Road science Zeus app CHAR(AMP) Downer Iris app</v>
      </c>
      <c r="O16" t="str">
        <f t="shared" si="4"/>
        <v xml:space="preserve">Material Test Frequency - Prior to sealing on each site </v>
      </c>
      <c r="P16" t="str">
        <f t="shared" si="5"/>
        <v xml:space="preserve">Target Criteria - Pass on GO/NO GO ,Marginal CHAR(AMP) discussion with contract Manager or Written approval from Rehab manager </v>
      </c>
      <c r="Q16" t="str">
        <f t="shared" si="6"/>
        <v>Action Point Records required - Survey record</v>
      </c>
      <c r="R16" t="str">
        <f t="shared" si="7"/>
        <v xml:space="preserve">Responsibility - QA / SE </v>
      </c>
      <c r="S16" t="str">
        <v>Action Point Records required - Survey record</v>
      </c>
    </row>
    <row r="17" spans="1:19" ht="15" customHeight="1" x14ac:dyDescent="0.25">
      <c r="A17">
        <v>3.06</v>
      </c>
      <c r="B17" t="s">
        <v>0</v>
      </c>
      <c r="C17" t="s">
        <v>66</v>
      </c>
      <c r="D17" s="1" t="s">
        <v>67</v>
      </c>
      <c r="E17" t="s">
        <v>68</v>
      </c>
      <c r="F17" t="s">
        <v>69</v>
      </c>
      <c r="G17" t="s">
        <v>70</v>
      </c>
      <c r="H17" t="s">
        <v>71</v>
      </c>
      <c r="I17" t="s">
        <v>7</v>
      </c>
      <c r="K17" t="str">
        <f t="shared" si="0"/>
        <v>3.06 - Field</v>
      </c>
      <c r="L17" t="str">
        <f t="shared" si="1"/>
        <v>Material Test Method Requirement - Application Rate</v>
      </c>
      <c r="M17" t="str">
        <f t="shared" si="2"/>
        <v xml:space="preserve">Reference Documents - _x000D_
TNZ P/3 : 1995.18_x000D_
</v>
      </c>
      <c r="N17" t="str">
        <f t="shared" si="3"/>
        <v>Material Acceptance Criteria (Method) - Quantity of binder sprayed in any spray run measured by dipstick reading or a calibrated accumulating rev counter fiited to sprayer</v>
      </c>
      <c r="O17" t="str">
        <f t="shared" si="4"/>
        <v>Material Test Frequency - Dipstick measurements before spraying is commenced from tank and after the last spray from the tank or prior to it's refilling</v>
      </c>
      <c r="P17" t="str">
        <f t="shared" si="5"/>
        <v>Target Criteria - binder application rate is +/-50ltrs + 4% of the application rate</v>
      </c>
      <c r="Q17" t="str">
        <f t="shared" si="6"/>
        <v>Action Point Records required - Spray Sheet</v>
      </c>
      <c r="R17" t="str">
        <f t="shared" si="7"/>
        <v xml:space="preserve">Responsibility - QA / SE </v>
      </c>
      <c r="S17" t="str">
        <v>Responsibility - QA / SE</v>
      </c>
    </row>
    <row r="18" spans="1:19" ht="15" customHeight="1" x14ac:dyDescent="0.25">
      <c r="A18">
        <v>3.07</v>
      </c>
      <c r="B18" t="s">
        <v>0</v>
      </c>
      <c r="C18" t="s">
        <v>72</v>
      </c>
      <c r="D18" s="1" t="s">
        <v>73</v>
      </c>
      <c r="E18" t="s">
        <v>74</v>
      </c>
      <c r="F18" t="s">
        <v>75</v>
      </c>
      <c r="G18" t="s">
        <v>76</v>
      </c>
      <c r="H18" t="s">
        <v>77</v>
      </c>
      <c r="I18" t="s">
        <v>7</v>
      </c>
      <c r="K18" t="str">
        <f t="shared" si="0"/>
        <v>3.07 - Field</v>
      </c>
      <c r="L18" t="str">
        <f t="shared" si="1"/>
        <v>Material Test Method Requirement - Post Seal Inspection</v>
      </c>
      <c r="M18" t="str">
        <f t="shared" si="2"/>
        <v>Reference Documents -  _x000D_
TNZ P3: 1995</v>
      </c>
      <c r="N18" t="str">
        <f t="shared" si="3"/>
        <v>Material Acceptance Criteria (Method) - Engineers Inspection</v>
      </c>
      <c r="O18" t="str">
        <f t="shared" si="4"/>
        <v>Material Test Frequency - After sealing</v>
      </c>
      <c r="P18" t="str">
        <f t="shared" si="5"/>
        <v>Target Criteria - The chip is embedded, uniformily placed and chipseal is fit for purpose</v>
      </c>
      <c r="Q18" t="str">
        <f t="shared" si="6"/>
        <v>Action Point Records required - Witness Point</v>
      </c>
      <c r="R18" t="str">
        <f t="shared" si="7"/>
        <v xml:space="preserve">Responsibility - QA / SE </v>
      </c>
      <c r="S18" t="str">
        <v>1.03 - Field</v>
      </c>
    </row>
    <row r="19" spans="1:19" ht="15" customHeight="1" x14ac:dyDescent="0.25">
      <c r="A19">
        <v>4.01</v>
      </c>
      <c r="B19" t="s">
        <v>20</v>
      </c>
      <c r="C19" t="s">
        <v>27</v>
      </c>
      <c r="D19" s="1" t="s">
        <v>78</v>
      </c>
      <c r="E19" t="s">
        <v>79</v>
      </c>
      <c r="F19" t="s">
        <v>80</v>
      </c>
      <c r="G19" t="s">
        <v>81</v>
      </c>
      <c r="H19" t="s">
        <v>25</v>
      </c>
      <c r="I19" t="s">
        <v>7</v>
      </c>
      <c r="K19" t="str">
        <f t="shared" si="0"/>
        <v>4.01 - PE</v>
      </c>
      <c r="L19" t="str">
        <f t="shared" si="1"/>
        <v>Material Test Method Requirement - Has the material used in this layer been formally accepted for use?</v>
      </c>
      <c r="M19" t="str">
        <f t="shared" si="2"/>
        <v>Reference Documents - Insert Asphalt Design CHAR(AMP) Material Records_x000D_
NZTA -M32 Specification for high modulus asphalt EME 2)</v>
      </c>
      <c r="N19" t="str">
        <f t="shared" si="3"/>
        <v>Material Acceptance Criteria (Method) - Approved Treatment Design</v>
      </c>
      <c r="O19" t="str">
        <f t="shared" si="4"/>
        <v>Material Test Frequency - Prior to paving works commencing</v>
      </c>
      <c r="P19" t="str">
        <f t="shared" si="5"/>
        <v>Target Criteria - Treatment Design validation</v>
      </c>
      <c r="Q19" t="str">
        <f t="shared" si="6"/>
        <v>Action Point Records required - Hold Point</v>
      </c>
      <c r="R19" t="str">
        <f t="shared" si="7"/>
        <v xml:space="preserve">Responsibility - QA / SE </v>
      </c>
      <c r="S19" t="str">
        <v>Material Test Method Requirement - Geogrid and Geofabric (cloth) installation</v>
      </c>
    </row>
    <row r="20" spans="1:19" ht="15" customHeight="1" x14ac:dyDescent="0.25">
      <c r="A20">
        <v>4.0199999999999996</v>
      </c>
      <c r="B20" t="s">
        <v>82</v>
      </c>
      <c r="C20" s="1" t="s">
        <v>83</v>
      </c>
      <c r="D20" t="s">
        <v>84</v>
      </c>
      <c r="E20" t="s">
        <v>85</v>
      </c>
      <c r="F20" s="1" t="s">
        <v>86</v>
      </c>
      <c r="G20" t="s">
        <v>87</v>
      </c>
      <c r="H20" t="s">
        <v>25</v>
      </c>
      <c r="I20" t="s">
        <v>7</v>
      </c>
      <c r="K20" t="str">
        <f t="shared" si="0"/>
        <v>4.02 - Lab</v>
      </c>
      <c r="L20" t="str">
        <f t="shared" si="1"/>
        <v>Material Test Method Requirement - In-situ mat density calibration cores</v>
      </c>
      <c r="M20" t="str">
        <f t="shared" si="2"/>
        <v>Reference Documents - NZTA M32: 2021, 9.8.1</v>
      </c>
      <c r="N20" t="str">
        <f t="shared" si="3"/>
        <v>Material Acceptance Criteria (Method) - ASTM D5361</v>
      </c>
      <c r="O20" t="str">
        <f t="shared" si="4"/>
        <v>Material Test Frequency - 1 test per 300m² per layer (Min 8 / Construction lot)_x000D_
1 test per 100m per layer length (min 3 / Construction lot)</v>
      </c>
      <c r="P20" t="str">
        <f t="shared" si="5"/>
        <v xml:space="preserve">Target Criteria -  Characteristic value - mix design air void +3% -2% </v>
      </c>
      <c r="Q20" t="str">
        <f t="shared" si="6"/>
        <v>Action Point Records required - Hold Point</v>
      </c>
      <c r="R20" t="str">
        <f t="shared" si="7"/>
        <v xml:space="preserve">Responsibility - QA / SE </v>
      </c>
      <c r="S20" t="str">
        <v>Reference Documents - ISO:G 032 Version 2</v>
      </c>
    </row>
    <row r="21" spans="1:19" ht="15" customHeight="1" x14ac:dyDescent="0.25">
      <c r="A21">
        <v>4.03</v>
      </c>
      <c r="B21" t="s">
        <v>82</v>
      </c>
      <c r="C21" s="1" t="s">
        <v>88</v>
      </c>
      <c r="D21" t="s">
        <v>89</v>
      </c>
      <c r="E21" t="s">
        <v>90</v>
      </c>
      <c r="F21" s="1" t="s">
        <v>91</v>
      </c>
      <c r="G21" s="1" t="s">
        <v>92</v>
      </c>
      <c r="H21" t="s">
        <v>93</v>
      </c>
      <c r="I21" t="s">
        <v>7</v>
      </c>
      <c r="K21" t="str">
        <f t="shared" si="0"/>
        <v>4.03 - Lab</v>
      </c>
      <c r="L21" t="str">
        <f t="shared" si="1"/>
        <v>Material Test Method Requirement - Grading (Particle Size Distribution)</v>
      </c>
      <c r="M21" t="str">
        <f t="shared" si="2"/>
        <v>Reference Documents - NZTA M32: 2021, 5.3</v>
      </c>
      <c r="N21" t="str">
        <f t="shared" si="3"/>
        <v>Material Acceptance Criteria (Method) -    NZS 4407:2015 test 3.8</v>
      </c>
      <c r="O21" t="str">
        <f t="shared" si="4"/>
        <v>Material Test Frequency - One test per 200 tonnes of production</v>
      </c>
      <c r="P21" t="str">
        <f t="shared" si="5"/>
        <v>Target Criteria - Tolerance from nominated JMF grading as per _x000D_
NZTA M32: 2021, Table 5.3</v>
      </c>
      <c r="Q21" t="str">
        <f t="shared" si="6"/>
        <v>Action Point Records required - Test record</v>
      </c>
      <c r="R21" t="str">
        <f t="shared" si="7"/>
        <v xml:space="preserve">Responsibility - QA / SE </v>
      </c>
      <c r="S21" t="str">
        <v>Material Acceptance Criteria (Method) - Manufracture installation instructions</v>
      </c>
    </row>
    <row r="22" spans="1:19" ht="15" customHeight="1" x14ac:dyDescent="0.25">
      <c r="A22">
        <v>4.04</v>
      </c>
      <c r="B22" t="s">
        <v>82</v>
      </c>
      <c r="C22" t="s">
        <v>94</v>
      </c>
      <c r="D22" t="s">
        <v>89</v>
      </c>
      <c r="E22" t="s">
        <v>95</v>
      </c>
      <c r="F22" s="1" t="s">
        <v>91</v>
      </c>
      <c r="G22" s="1" t="s">
        <v>96</v>
      </c>
      <c r="I22" t="s">
        <v>7</v>
      </c>
      <c r="K22" t="str">
        <f t="shared" si="0"/>
        <v>4.04 - Lab</v>
      </c>
      <c r="L22" t="str">
        <f t="shared" si="1"/>
        <v xml:space="preserve">Material Test Method Requirement - Binder content </v>
      </c>
      <c r="M22" t="str">
        <f t="shared" si="2"/>
        <v>Reference Documents - NZTA M32: 2021, 5.3</v>
      </c>
      <c r="N22" t="str">
        <f t="shared" si="3"/>
        <v>Material Acceptance Criteria (Method) - ASTM D2172</v>
      </c>
      <c r="O22" t="str">
        <f t="shared" si="4"/>
        <v>Material Test Frequency - One test per 200 tonnes of production</v>
      </c>
      <c r="P22" t="str">
        <f t="shared" si="5"/>
        <v xml:space="preserve">Target Criteria - Tolerance on JMF_x000D_
Individual ±0.5 _x000D_
Rolling Average of 3  ±0.3% </v>
      </c>
      <c r="Q22" t="str">
        <f t="shared" si="6"/>
        <v xml:space="preserve">Action Point Records required - </v>
      </c>
      <c r="R22" t="str">
        <f t="shared" si="7"/>
        <v xml:space="preserve">Responsibility - QA / SE </v>
      </c>
      <c r="S22" t="str">
        <v>Material Test Frequency - 100% of Surface</v>
      </c>
    </row>
    <row r="23" spans="1:19" ht="15" customHeight="1" x14ac:dyDescent="0.25">
      <c r="A23">
        <v>4.05</v>
      </c>
      <c r="B23" t="s">
        <v>82</v>
      </c>
      <c r="C23" t="s">
        <v>97</v>
      </c>
      <c r="D23" t="s">
        <v>89</v>
      </c>
      <c r="E23" t="s">
        <v>98</v>
      </c>
      <c r="F23" t="s">
        <v>91</v>
      </c>
      <c r="G23" t="s">
        <v>99</v>
      </c>
      <c r="I23" t="s">
        <v>7</v>
      </c>
      <c r="K23" t="str">
        <f t="shared" si="0"/>
        <v>4.05 - Lab</v>
      </c>
      <c r="L23" t="str">
        <f t="shared" si="1"/>
        <v>Material Test Method Requirement - Maximum Theoratical Specific Gravity</v>
      </c>
      <c r="M23" t="str">
        <f t="shared" si="2"/>
        <v>Reference Documents - NZTA M32: 2021, 5.3</v>
      </c>
      <c r="N23" t="str">
        <f t="shared" si="3"/>
        <v>Material Acceptance Criteria (Method) - ASTM D2041</v>
      </c>
      <c r="O23" t="str">
        <f t="shared" si="4"/>
        <v>Material Test Frequency - One test per 200 tonnes of production</v>
      </c>
      <c r="P23" t="str">
        <f t="shared" si="5"/>
        <v>Target Criteria - Report Value</v>
      </c>
      <c r="Q23" t="str">
        <f t="shared" si="6"/>
        <v xml:space="preserve">Action Point Records required - </v>
      </c>
      <c r="R23" t="str">
        <f t="shared" si="7"/>
        <v xml:space="preserve">Responsibility - QA / SE </v>
      </c>
      <c r="S23" t="str">
        <v>Target Criteria - Maintain minimum 300mm overlap between each roll on longitudinal and transverse joints. 
Geogrid and Geofabric shall be neatly installed without creases or folds.</v>
      </c>
    </row>
    <row r="24" spans="1:19" ht="15" customHeight="1" x14ac:dyDescent="0.25">
      <c r="A24">
        <v>4.0599999999999996</v>
      </c>
      <c r="B24" t="s">
        <v>82</v>
      </c>
      <c r="C24" t="s">
        <v>100</v>
      </c>
      <c r="D24" t="s">
        <v>89</v>
      </c>
      <c r="E24" t="s">
        <v>101</v>
      </c>
      <c r="F24" t="s">
        <v>102</v>
      </c>
      <c r="G24" t="s">
        <v>103</v>
      </c>
      <c r="I24" t="s">
        <v>7</v>
      </c>
      <c r="K24" t="str">
        <f t="shared" si="0"/>
        <v>4.06 - Lab</v>
      </c>
      <c r="L24" t="str">
        <f t="shared" si="1"/>
        <v>Material Test Method Requirement - Air Voids</v>
      </c>
      <c r="M24" t="str">
        <f t="shared" si="2"/>
        <v>Reference Documents - NZTA M32: 2021, 5.3</v>
      </c>
      <c r="N24" t="str">
        <f t="shared" si="3"/>
        <v>Material Acceptance Criteria (Method) - ASTM D3203-22</v>
      </c>
      <c r="O24" t="str">
        <f t="shared" si="4"/>
        <v>Material Test Frequency - One test per 600 tonnes of production</v>
      </c>
      <c r="P24" t="str">
        <f t="shared" si="5"/>
        <v>Target Criteria - As specified for each mix type</v>
      </c>
      <c r="Q24" t="str">
        <f t="shared" si="6"/>
        <v xml:space="preserve">Action Point Records required - </v>
      </c>
      <c r="R24" t="str">
        <f t="shared" si="7"/>
        <v xml:space="preserve">Responsibility - QA / SE </v>
      </c>
      <c r="S24" t="str">
        <v>Action Point Records required - Site Record</v>
      </c>
    </row>
    <row r="25" spans="1:19" ht="15" customHeight="1" x14ac:dyDescent="0.25">
      <c r="A25">
        <v>4.07</v>
      </c>
      <c r="B25" t="s">
        <v>0</v>
      </c>
      <c r="C25" t="s">
        <v>104</v>
      </c>
      <c r="D25" t="s">
        <v>105</v>
      </c>
      <c r="E25" s="1" t="s">
        <v>106</v>
      </c>
      <c r="F25" t="s">
        <v>107</v>
      </c>
      <c r="G25" t="s">
        <v>108</v>
      </c>
      <c r="H25" t="s">
        <v>109</v>
      </c>
      <c r="I25" t="s">
        <v>7</v>
      </c>
      <c r="K25" t="str">
        <f t="shared" si="0"/>
        <v>4.07 - Field</v>
      </c>
      <c r="L25" t="str">
        <f t="shared" si="1"/>
        <v>Material Test Method Requirement - Load Locate</v>
      </c>
      <c r="M25" t="str">
        <f t="shared" si="2"/>
        <v>Reference Documents - Downer Procedures</v>
      </c>
      <c r="N25" t="str">
        <f t="shared" si="3"/>
        <v>Material Acceptance Criteria (Method) - Each load can be indentified to a location. Record includes:_x000D_
- Truck ID/Rego/Driver_x000D_
- Depart Plant Time_x000D_
- Arrive Site Time_x000D_
- AC Temp on Arrival_x000D_
- Ground Temp on Arrival_x000D_
- Tonnage_x000D_
- Run Width_x000D_
- Estimated Run Length_x000D_
- Calculated Area_x000D_
- Calculated Average Depth</v>
      </c>
      <c r="O25" t="str">
        <f t="shared" si="4"/>
        <v>Material Test Frequency - Every Load</v>
      </c>
      <c r="P25" t="str">
        <f t="shared" si="5"/>
        <v>Target Criteria - All data is collected</v>
      </c>
      <c r="Q25" t="str">
        <f t="shared" si="6"/>
        <v>Action Point Records required - QA Sheet</v>
      </c>
      <c r="R25" t="str">
        <f t="shared" si="7"/>
        <v xml:space="preserve">Responsibility - QA / SE </v>
      </c>
      <c r="S25" t="str">
        <v>Responsibility - QA / SE</v>
      </c>
    </row>
    <row r="26" spans="1:19" ht="15" customHeight="1" x14ac:dyDescent="0.25">
      <c r="A26">
        <v>4.08</v>
      </c>
      <c r="B26" t="s">
        <v>0</v>
      </c>
      <c r="C26" s="1" t="s">
        <v>110</v>
      </c>
      <c r="D26" t="s">
        <v>111</v>
      </c>
      <c r="E26" s="1" t="s">
        <v>112</v>
      </c>
      <c r="F26" s="1" t="s">
        <v>86</v>
      </c>
      <c r="G26" s="1" t="s">
        <v>113</v>
      </c>
      <c r="H26" t="s">
        <v>93</v>
      </c>
      <c r="I26" t="s">
        <v>7</v>
      </c>
      <c r="K26" t="str">
        <f t="shared" si="0"/>
        <v>4.08 - Field</v>
      </c>
      <c r="L26" t="str">
        <f t="shared" si="1"/>
        <v>Material Test Method Requirement - NDM Density Testing On-Site_x000D_
Mat and Joint</v>
      </c>
      <c r="M26" t="str">
        <f t="shared" si="2"/>
        <v>Reference Documents - NZTA M32: 2021, 9.8 Table 9.2</v>
      </c>
      <c r="N26" t="str">
        <f t="shared" si="3"/>
        <v>Material Acceptance Criteria (Method) - ASTM D2950_x000D_
ASTM D5361</v>
      </c>
      <c r="O26" t="str">
        <f t="shared" si="4"/>
        <v>Material Test Frequency - 1 test per 300m² per layer (Min 8 / Construction lot)_x000D_
1 test per 100m per layer length (min 3 / Construction lot)</v>
      </c>
      <c r="P26" t="str">
        <f t="shared" si="5"/>
        <v>Target Criteria - Mat: Mean air voids JMF +3,-2_x000D_
Join: Mean air voids JMF +5,-2</v>
      </c>
      <c r="Q26" t="str">
        <f t="shared" si="6"/>
        <v>Action Point Records required - Test record</v>
      </c>
      <c r="R26" t="str">
        <f t="shared" si="7"/>
        <v xml:space="preserve">Responsibility - QA / SE </v>
      </c>
      <c r="S26" t="str">
        <v>1.04 - PE</v>
      </c>
    </row>
    <row r="27" spans="1:19" ht="15" customHeight="1" x14ac:dyDescent="0.25">
      <c r="A27">
        <v>4.09</v>
      </c>
      <c r="B27" t="s">
        <v>0</v>
      </c>
      <c r="C27" t="s">
        <v>31</v>
      </c>
      <c r="D27" t="s">
        <v>32</v>
      </c>
      <c r="E27" t="s">
        <v>32</v>
      </c>
      <c r="F27" t="s">
        <v>114</v>
      </c>
      <c r="G27" t="s">
        <v>34</v>
      </c>
      <c r="H27" t="s">
        <v>6</v>
      </c>
      <c r="I27" t="s">
        <v>7</v>
      </c>
      <c r="K27" t="str">
        <f t="shared" si="0"/>
        <v>4.09 - Field</v>
      </c>
      <c r="L27" t="str">
        <f t="shared" si="1"/>
        <v>Material Test Method Requirement - Plateau Density Test</v>
      </c>
      <c r="M27" t="str">
        <f t="shared" si="2"/>
        <v>Reference Documents - TNZ B/02: 2005</v>
      </c>
      <c r="N27" t="str">
        <f t="shared" si="3"/>
        <v>Material Acceptance Criteria (Method) - TNZ B/02: 2005</v>
      </c>
      <c r="O27" t="str">
        <f t="shared" si="4"/>
        <v>Material Test Frequency - 1 test per site</v>
      </c>
      <c r="P27" t="str">
        <f t="shared" si="5"/>
        <v>Target Criteria - N/A</v>
      </c>
      <c r="Q27" t="str">
        <f t="shared" si="6"/>
        <v>Action Point Records required - Test Record</v>
      </c>
      <c r="R27" t="str">
        <f t="shared" si="7"/>
        <v xml:space="preserve">Responsibility - QA / SE </v>
      </c>
      <c r="S27" t="str">
        <v>Material Test Method Requirement - Is the layer closed out ?</v>
      </c>
    </row>
    <row r="28" spans="1:19" ht="15" customHeight="1" x14ac:dyDescent="0.25">
      <c r="A28">
        <v>4.0999999999999996</v>
      </c>
      <c r="B28" t="s">
        <v>0</v>
      </c>
      <c r="C28" t="s">
        <v>115</v>
      </c>
      <c r="D28" s="1" t="s">
        <v>116</v>
      </c>
      <c r="E28" t="s">
        <v>117</v>
      </c>
      <c r="F28" s="1" t="s">
        <v>11</v>
      </c>
      <c r="G28" s="1" t="s">
        <v>118</v>
      </c>
      <c r="H28" t="s">
        <v>13</v>
      </c>
      <c r="I28" t="s">
        <v>7</v>
      </c>
      <c r="K28" t="str">
        <f t="shared" si="0"/>
        <v>4.1 - Field</v>
      </c>
      <c r="L28" t="str">
        <f t="shared" si="1"/>
        <v>Material Test Method Requirement - Surface Level- Stringline checks for validation</v>
      </c>
      <c r="M28" t="str">
        <f t="shared" si="2"/>
        <v>Reference Documents - NZTA M32:2021 10.2 and 10.3_x000D_
Downer Procedures</v>
      </c>
      <c r="N28" t="str">
        <f t="shared" si="3"/>
        <v>Material Acceptance Criteria (Method) - Contract Specifications</v>
      </c>
      <c r="O28" t="str">
        <f t="shared" si="4"/>
        <v>Material Test Frequency - 5 Points  (+1 point for each additional lane) across full width of carriageway at 10m frequency_x000D_
_x000D_
Edge of Seals, Centre of each Lane, Centreline, Centre of each Lane, Edge of Seal</v>
      </c>
      <c r="P28" t="str">
        <f t="shared" si="5"/>
        <v>Target Criteria - +15mm/-5mm from design or nominated level_x000D_
No more than 8mm deviaton from a 3m straight edge</v>
      </c>
      <c r="Q28" t="str">
        <f t="shared" si="6"/>
        <v>Action Point Records required - Survey record</v>
      </c>
      <c r="R28" t="str">
        <f t="shared" si="7"/>
        <v xml:space="preserve">Responsibility - QA / SE </v>
      </c>
      <c r="S28" t="str">
        <v>Reference Documents - See PQE</v>
      </c>
    </row>
    <row r="29" spans="1:19" ht="15" customHeight="1" x14ac:dyDescent="0.25">
      <c r="A29">
        <v>4.1100000000000003</v>
      </c>
      <c r="B29" t="s">
        <v>0</v>
      </c>
      <c r="C29" t="s">
        <v>119</v>
      </c>
      <c r="D29" t="s">
        <v>120</v>
      </c>
      <c r="E29" t="s">
        <v>117</v>
      </c>
      <c r="F29" s="1" t="s">
        <v>121</v>
      </c>
      <c r="G29" s="1" t="s">
        <v>122</v>
      </c>
      <c r="H29" t="s">
        <v>13</v>
      </c>
      <c r="I29" t="s">
        <v>26</v>
      </c>
      <c r="K29" t="str">
        <f t="shared" si="0"/>
        <v>4.11 - Field</v>
      </c>
      <c r="L29" t="str">
        <f t="shared" si="1"/>
        <v>Material Test Method Requirement - Post Surfacing Inspection</v>
      </c>
      <c r="M29" t="str">
        <f t="shared" si="2"/>
        <v>Reference Documents - CCA Procedures</v>
      </c>
      <c r="N29" t="str">
        <f t="shared" si="3"/>
        <v>Material Acceptance Criteria (Method) - Contract Specifications</v>
      </c>
      <c r="O29" t="str">
        <f t="shared" si="4"/>
        <v>Material Test Frequency - 100% of site_x000D_
After surfacing (within 5 days)</v>
      </c>
      <c r="P29" t="str">
        <f t="shared" si="5"/>
        <v>Target Criteria - Line marking has been reinstated_x000D_
_x000D_
All excess material has been removed from site_x000D_
_x000D_
All CPs are clear from filter fabric and any excess material removed from on top service covers</v>
      </c>
      <c r="Q29" t="str">
        <f t="shared" si="6"/>
        <v>Action Point Records required - Survey record</v>
      </c>
      <c r="R29" t="str">
        <f t="shared" si="7"/>
        <v>Responsibility - PM</v>
      </c>
      <c r="S29" t="str">
        <v>Material Acceptance Criteria (Method) - See PQE</v>
      </c>
    </row>
    <row r="30" spans="1:19" ht="15" customHeight="1" x14ac:dyDescent="0.25">
      <c r="A30">
        <v>5.01</v>
      </c>
      <c r="B30" t="s">
        <v>20</v>
      </c>
      <c r="C30" t="s">
        <v>46</v>
      </c>
      <c r="D30" t="s">
        <v>47</v>
      </c>
      <c r="E30" t="s">
        <v>48</v>
      </c>
      <c r="F30" s="1" t="s">
        <v>49</v>
      </c>
      <c r="G30" t="s">
        <v>50</v>
      </c>
      <c r="H30" t="s">
        <v>25</v>
      </c>
      <c r="I30" t="s">
        <v>7</v>
      </c>
      <c r="K30" t="str">
        <f t="shared" si="0"/>
        <v>5.01 - PE</v>
      </c>
      <c r="L30" t="str">
        <f t="shared" si="1"/>
        <v>Material Test Method Requirement - Seal Design</v>
      </c>
      <c r="M30" t="str">
        <f t="shared" si="2"/>
        <v>Reference Documents - INSERT SEAL DESIGN</v>
      </c>
      <c r="N30" t="str">
        <f t="shared" si="3"/>
        <v>Material Acceptance Criteria (Method) - TNZ M/1 Table 1 Tests</v>
      </c>
      <c r="O30" t="str">
        <f t="shared" si="4"/>
        <v>Material Test Frequency - Prior to sealing commencing _x000D_
(Minimum 1 week prior to application)</v>
      </c>
      <c r="P30" t="str">
        <f t="shared" si="5"/>
        <v>Target Criteria - Meets project requirements</v>
      </c>
      <c r="Q30" t="str">
        <f t="shared" si="6"/>
        <v>Action Point Records required - Hold Point</v>
      </c>
      <c r="R30" t="str">
        <f t="shared" si="7"/>
        <v xml:space="preserve">Responsibility - QA / SE </v>
      </c>
      <c r="S30" t="str">
        <v>Material Test Frequency - 100% of Surface
Prior to placement of material</v>
      </c>
    </row>
    <row r="31" spans="1:19" ht="15" customHeight="1" x14ac:dyDescent="0.25">
      <c r="A31">
        <v>5.0199999999999996</v>
      </c>
      <c r="B31" t="s">
        <v>20</v>
      </c>
      <c r="C31" t="s">
        <v>51</v>
      </c>
      <c r="D31" t="s">
        <v>52</v>
      </c>
      <c r="E31" t="s">
        <v>53</v>
      </c>
      <c r="F31" t="s">
        <v>54</v>
      </c>
      <c r="G31" t="s">
        <v>55</v>
      </c>
      <c r="H31" t="s">
        <v>56</v>
      </c>
      <c r="I31" t="s">
        <v>7</v>
      </c>
      <c r="K31" t="str">
        <f t="shared" si="0"/>
        <v>5.02 - PE</v>
      </c>
      <c r="L31" t="str">
        <f t="shared" si="1"/>
        <v>Material Test Method Requirement - Bitumen Sprayer</v>
      </c>
      <c r="M31" t="str">
        <f t="shared" si="2"/>
        <v xml:space="preserve">Reference Documents - TNZ P3 </v>
      </c>
      <c r="N31" t="str">
        <f t="shared" si="3"/>
        <v>Material Acceptance Criteria (Method) - Certification provided</v>
      </c>
      <c r="O31" t="str">
        <f t="shared" si="4"/>
        <v>Material Test Frequency - Prior to starting</v>
      </c>
      <c r="P31" t="str">
        <f t="shared" si="5"/>
        <v>Target Criteria - Current E/2 Certificate</v>
      </c>
      <c r="Q31" t="str">
        <f t="shared" si="6"/>
        <v>Action Point Records required - Certificate Sheet</v>
      </c>
      <c r="R31" t="str">
        <f t="shared" si="7"/>
        <v xml:space="preserve">Responsibility - QA / SE </v>
      </c>
      <c r="S31" t="str">
        <v>Target Criteria - PQE Approval
All testing record CHAR(AMP) reviewed as comliant.
Available Documents:
Test records
Survey records
Hold Point Records</v>
      </c>
    </row>
    <row r="32" spans="1:19" ht="15" customHeight="1" x14ac:dyDescent="0.25">
      <c r="A32">
        <v>5.03</v>
      </c>
      <c r="B32" t="s">
        <v>20</v>
      </c>
      <c r="C32" t="s">
        <v>27</v>
      </c>
      <c r="D32" t="s">
        <v>57</v>
      </c>
      <c r="E32" t="s">
        <v>22</v>
      </c>
      <c r="F32" t="s">
        <v>29</v>
      </c>
      <c r="G32" t="s">
        <v>30</v>
      </c>
      <c r="H32" t="s">
        <v>25</v>
      </c>
      <c r="I32" t="s">
        <v>7</v>
      </c>
      <c r="K32" t="str">
        <f t="shared" si="0"/>
        <v>5.03 - PE</v>
      </c>
      <c r="L32" t="str">
        <f t="shared" si="1"/>
        <v>Material Test Method Requirement - Has the material used in this layer been formally accepted for use?</v>
      </c>
      <c r="M32" t="str">
        <f t="shared" si="2"/>
        <v xml:space="preserve">Reference Documents - Insert Material Testing </v>
      </c>
      <c r="N32" t="str">
        <f t="shared" si="3"/>
        <v>Material Acceptance Criteria (Method) - See PQE</v>
      </c>
      <c r="O32" t="str">
        <f t="shared" si="4"/>
        <v>Material Test Frequency - Prior to construction commencing</v>
      </c>
      <c r="P32" t="str">
        <f t="shared" si="5"/>
        <v>Target Criteria - Material meets project requirements</v>
      </c>
      <c r="Q32" t="str">
        <f t="shared" si="6"/>
        <v>Action Point Records required - Hold Point</v>
      </c>
      <c r="R32" t="str">
        <f t="shared" si="7"/>
        <v xml:space="preserve">Responsibility - QA / SE </v>
      </c>
      <c r="S32" t="str">
        <v>Action Point Records required - Hold Point</v>
      </c>
    </row>
    <row r="33" spans="1:19" ht="15" customHeight="1" x14ac:dyDescent="0.25">
      <c r="A33">
        <v>5.04</v>
      </c>
      <c r="B33" t="s">
        <v>0</v>
      </c>
      <c r="C33" t="s">
        <v>58</v>
      </c>
      <c r="D33" t="s">
        <v>32</v>
      </c>
      <c r="E33" t="s">
        <v>32</v>
      </c>
      <c r="F33" s="1" t="s">
        <v>59</v>
      </c>
      <c r="G33" t="s">
        <v>60</v>
      </c>
      <c r="H33" t="s">
        <v>6</v>
      </c>
      <c r="I33" t="s">
        <v>7</v>
      </c>
      <c r="K33" t="str">
        <f t="shared" si="0"/>
        <v>5.04 - Field</v>
      </c>
      <c r="L33" t="str">
        <f t="shared" si="1"/>
        <v>Material Test Method Requirement - Preseal Inspection</v>
      </c>
      <c r="M33" t="str">
        <f t="shared" si="2"/>
        <v>Reference Documents - TNZ B/02: 2005</v>
      </c>
      <c r="N33" t="str">
        <f t="shared" si="3"/>
        <v>Material Acceptance Criteria (Method) - TNZ B/02: 2005</v>
      </c>
      <c r="O33" t="str">
        <f t="shared" si="4"/>
        <v>Material Test Frequency - 100% of Surface_x000D_
Prior to sealing of surface</v>
      </c>
      <c r="P33" t="str">
        <f t="shared" si="5"/>
        <v>Target Criteria - All loose aggregate, dirt, dust, silt and deleterious matter has been removed.</v>
      </c>
      <c r="Q33" t="str">
        <f t="shared" si="6"/>
        <v>Action Point Records required - Test Record</v>
      </c>
      <c r="R33" t="str">
        <f t="shared" si="7"/>
        <v xml:space="preserve">Responsibility - QA / SE </v>
      </c>
      <c r="S33" t="str">
        <v>Responsibility - PM</v>
      </c>
    </row>
    <row r="34" spans="1:19" ht="15" customHeight="1" x14ac:dyDescent="0.25">
      <c r="A34">
        <v>5.05</v>
      </c>
      <c r="B34" t="s">
        <v>0</v>
      </c>
      <c r="C34" t="s">
        <v>123</v>
      </c>
      <c r="D34" t="s">
        <v>32</v>
      </c>
      <c r="E34" t="s">
        <v>32</v>
      </c>
      <c r="F34" t="s">
        <v>124</v>
      </c>
      <c r="G34" s="1" t="s">
        <v>125</v>
      </c>
      <c r="H34" t="s">
        <v>6</v>
      </c>
      <c r="I34" t="s">
        <v>7</v>
      </c>
      <c r="K34" t="str">
        <f t="shared" si="0"/>
        <v>5.05 - Field</v>
      </c>
      <c r="L34" t="str">
        <f t="shared" si="1"/>
        <v>Material Test Method Requirement - Degree of Saturaton</v>
      </c>
      <c r="M34" t="str">
        <f t="shared" si="2"/>
        <v>Reference Documents - TNZ B/02: 2005</v>
      </c>
      <c r="N34" t="str">
        <f t="shared" si="3"/>
        <v>Material Acceptance Criteria (Method) - TNZ B/02: 2005</v>
      </c>
      <c r="O34" t="str">
        <f t="shared" si="4"/>
        <v>Material Test Frequency - 1 set of 5 per 1000m² - then 1 per 200m²</v>
      </c>
      <c r="P34" t="str">
        <f t="shared" si="5"/>
        <v>Target Criteria - CHAR(LESS) 80 %_x000D_
Completed Max 48hrs before sealing</v>
      </c>
      <c r="Q34" t="str">
        <f t="shared" si="6"/>
        <v>Action Point Records required - Test Record</v>
      </c>
      <c r="R34" t="str">
        <f t="shared" si="7"/>
        <v xml:space="preserve">Responsibility - QA / SE </v>
      </c>
      <c r="S34" t="str">
        <v>2.01 - PE</v>
      </c>
    </row>
    <row r="35" spans="1:19" ht="15" customHeight="1" x14ac:dyDescent="0.25">
      <c r="A35">
        <v>5.0599999999999996</v>
      </c>
      <c r="B35" t="s">
        <v>0</v>
      </c>
      <c r="C35" t="s">
        <v>61</v>
      </c>
      <c r="D35" t="s">
        <v>62</v>
      </c>
      <c r="E35" t="s">
        <v>63</v>
      </c>
      <c r="F35" t="s">
        <v>64</v>
      </c>
      <c r="G35" t="s">
        <v>65</v>
      </c>
      <c r="H35" t="s">
        <v>13</v>
      </c>
      <c r="I35" t="s">
        <v>7</v>
      </c>
      <c r="K35" t="str">
        <f t="shared" si="0"/>
        <v>5.06 - Field</v>
      </c>
      <c r="L35" t="str">
        <f t="shared" si="1"/>
        <v xml:space="preserve">Material Test Method Requirement - GO/NO GO Survey </v>
      </c>
      <c r="M35" t="str">
        <f t="shared" si="2"/>
        <v>Reference Documents - Downers processes</v>
      </c>
      <c r="N35" t="str">
        <f t="shared" si="3"/>
        <v>Material Acceptance Criteria (Method) - Downer survey sealing GO/NO GO,Road science Zeus app CHAR(AMP) Downer Iris app</v>
      </c>
      <c r="O35" t="str">
        <f t="shared" si="4"/>
        <v xml:space="preserve">Material Test Frequency - Prior to sealing on each site </v>
      </c>
      <c r="P35" t="str">
        <f t="shared" si="5"/>
        <v xml:space="preserve">Target Criteria - Pass on GO/NO GO ,Marginal CHAR(AMP) discussion with contract Manager or Written approval from Rehab manager </v>
      </c>
      <c r="Q35" t="str">
        <f t="shared" si="6"/>
        <v>Action Point Records required - Survey record</v>
      </c>
      <c r="R35" t="str">
        <f t="shared" si="7"/>
        <v xml:space="preserve">Responsibility - QA / SE </v>
      </c>
      <c r="S35" t="str">
        <v>Material Test Method Requirement - Has the material used in this layer been formally accepted for use?</v>
      </c>
    </row>
    <row r="36" spans="1:19" ht="15" customHeight="1" x14ac:dyDescent="0.25">
      <c r="A36">
        <v>5.07</v>
      </c>
      <c r="B36" t="s">
        <v>0</v>
      </c>
      <c r="C36" t="s">
        <v>126</v>
      </c>
      <c r="D36" t="s">
        <v>127</v>
      </c>
      <c r="E36" t="s">
        <v>128</v>
      </c>
      <c r="F36" t="s">
        <v>129</v>
      </c>
      <c r="G36" t="s">
        <v>130</v>
      </c>
      <c r="H36" t="s">
        <v>131</v>
      </c>
      <c r="I36" t="s">
        <v>7</v>
      </c>
      <c r="K36" t="str">
        <f t="shared" si="0"/>
        <v>5.07 - Field</v>
      </c>
      <c r="L36" t="str">
        <f t="shared" si="1"/>
        <v>Material Test Method Requirement - Road temp</v>
      </c>
      <c r="M36" t="str">
        <f t="shared" si="2"/>
        <v>Reference Documents - TNZ P3:1995.18</v>
      </c>
      <c r="N36" t="str">
        <f t="shared" si="3"/>
        <v>Material Acceptance Criteria (Method) - Temperature recorded on site prior to sealing commencing</v>
      </c>
      <c r="O36" t="str">
        <f t="shared" si="4"/>
        <v>Material Test Frequency - Once per day of sealing prior to sealing commencing</v>
      </c>
      <c r="P36" t="str">
        <f t="shared" si="5"/>
        <v>Target Criteria - Air temp &gt;10°C</v>
      </c>
      <c r="Q36" t="str">
        <f t="shared" si="6"/>
        <v>Action Point Records required - Spray sheet</v>
      </c>
      <c r="R36" t="str">
        <f t="shared" si="7"/>
        <v xml:space="preserve">Responsibility - QA / SE </v>
      </c>
      <c r="S36" t="str">
        <v>Reference Documents - Insert Material Testing link</v>
      </c>
    </row>
    <row r="37" spans="1:19" ht="15" customHeight="1" x14ac:dyDescent="0.25">
      <c r="A37">
        <v>5.08</v>
      </c>
      <c r="B37" t="s">
        <v>0</v>
      </c>
      <c r="C37" t="s">
        <v>66</v>
      </c>
      <c r="D37" s="1" t="s">
        <v>67</v>
      </c>
      <c r="E37" t="s">
        <v>68</v>
      </c>
      <c r="F37" t="s">
        <v>69</v>
      </c>
      <c r="G37" t="s">
        <v>70</v>
      </c>
      <c r="H37" t="s">
        <v>71</v>
      </c>
      <c r="I37" t="s">
        <v>7</v>
      </c>
      <c r="K37" t="str">
        <f t="shared" si="0"/>
        <v>5.08 - Field</v>
      </c>
      <c r="L37" t="str">
        <f t="shared" si="1"/>
        <v>Material Test Method Requirement - Application Rate</v>
      </c>
      <c r="M37" t="str">
        <f t="shared" si="2"/>
        <v xml:space="preserve">Reference Documents - _x000D_
TNZ P/3 : 1995.18_x000D_
</v>
      </c>
      <c r="N37" t="str">
        <f t="shared" si="3"/>
        <v>Material Acceptance Criteria (Method) - Quantity of binder sprayed in any spray run measured by dipstick reading or a calibrated accumulating rev counter fiited to sprayer</v>
      </c>
      <c r="O37" t="str">
        <f t="shared" si="4"/>
        <v>Material Test Frequency - Dipstick measurements before spraying is commenced from tank and after the last spray from the tank or prior to it's refilling</v>
      </c>
      <c r="P37" t="str">
        <f t="shared" si="5"/>
        <v>Target Criteria - binder application rate is +/-50ltrs + 4% of the application rate</v>
      </c>
      <c r="Q37" t="str">
        <f t="shared" si="6"/>
        <v>Action Point Records required - Spray Sheet</v>
      </c>
      <c r="R37" t="str">
        <f t="shared" si="7"/>
        <v xml:space="preserve">Responsibility - QA / SE </v>
      </c>
      <c r="S37" t="str">
        <v>Material Acceptance Criteria (Method) - See PQE</v>
      </c>
    </row>
    <row r="38" spans="1:19" ht="15" customHeight="1" x14ac:dyDescent="0.25">
      <c r="A38">
        <v>5.09</v>
      </c>
      <c r="B38" t="s">
        <v>0</v>
      </c>
      <c r="C38" t="s">
        <v>132</v>
      </c>
      <c r="D38" s="1" t="s">
        <v>133</v>
      </c>
      <c r="E38" s="1" t="s">
        <v>134</v>
      </c>
      <c r="F38" t="s">
        <v>135</v>
      </c>
      <c r="G38" t="s">
        <v>136</v>
      </c>
      <c r="H38" t="s">
        <v>137</v>
      </c>
      <c r="I38" t="s">
        <v>7</v>
      </c>
      <c r="K38" t="str">
        <f t="shared" si="0"/>
        <v>5.09 - Field</v>
      </c>
      <c r="L38" t="str">
        <f t="shared" si="1"/>
        <v>Material Test Method Requirement - Chip spread rate</v>
      </c>
      <c r="M38" t="str">
        <f t="shared" si="2"/>
        <v xml:space="preserve">Reference Documents - _x000D_
TNZ P3: 1995.21_x000D_
</v>
      </c>
      <c r="N38" t="str">
        <f t="shared" si="3"/>
        <v>Material Acceptance Criteria (Method) - area sealed (m2) to be divided by the volume of chip spread (m3)_x000D_
Chipsealing in New Zealand (pg 435)</v>
      </c>
      <c r="O38" t="str">
        <f t="shared" si="4"/>
        <v>Material Test Frequency - Total amount of chip used to be calculated at end of days sealing</v>
      </c>
      <c r="P38" t="str">
        <f t="shared" si="5"/>
        <v>Target Criteria - Visual checks meets seal design requirements</v>
      </c>
      <c r="Q38" t="str">
        <f t="shared" si="6"/>
        <v>Action Point Records required - Witness Point/Spray sheet</v>
      </c>
      <c r="R38" t="str">
        <f t="shared" si="7"/>
        <v xml:space="preserve">Responsibility - QA / SE </v>
      </c>
      <c r="S38" t="str">
        <v>Material Test Frequency - Prior to construction commencing</v>
      </c>
    </row>
    <row r="39" spans="1:19" ht="15" customHeight="1" x14ac:dyDescent="0.25">
      <c r="A39">
        <v>5.0999999999999996</v>
      </c>
      <c r="B39" t="s">
        <v>0</v>
      </c>
      <c r="C39" t="s">
        <v>138</v>
      </c>
      <c r="D39" s="1" t="s">
        <v>139</v>
      </c>
      <c r="E39" t="s">
        <v>140</v>
      </c>
      <c r="F39" t="s">
        <v>141</v>
      </c>
      <c r="G39" t="s">
        <v>142</v>
      </c>
      <c r="H39" t="s">
        <v>137</v>
      </c>
      <c r="I39" t="s">
        <v>7</v>
      </c>
      <c r="K39" t="str">
        <f t="shared" si="0"/>
        <v>5.1 - Field</v>
      </c>
      <c r="L39" t="str">
        <f t="shared" si="1"/>
        <v>Material Test Method Requirement - Rolling Checks</v>
      </c>
      <c r="M39" t="str">
        <f t="shared" si="2"/>
        <v xml:space="preserve">Reference Documents - _x000D_
TNZ P3: 1995.22_x000D_
</v>
      </c>
      <c r="N39" t="str">
        <f t="shared" si="3"/>
        <v>Material Acceptance Criteria (Method) - Sealing Record</v>
      </c>
      <c r="O39" t="str">
        <f t="shared" si="4"/>
        <v>Material Test Frequency - for each sealing site per day</v>
      </c>
      <c r="P39" t="str">
        <f t="shared" si="5"/>
        <v>Target Criteria - As per rolling requirements defined in TNZ P3: 1995.22.</v>
      </c>
      <c r="Q39" t="str">
        <f t="shared" si="6"/>
        <v>Action Point Records required - Witness Point/Spray sheet</v>
      </c>
      <c r="R39" t="str">
        <f t="shared" si="7"/>
        <v xml:space="preserve">Responsibility - QA / SE </v>
      </c>
      <c r="S39" t="str">
        <v>Target Criteria - Material meets project requirements</v>
      </c>
    </row>
    <row r="40" spans="1:19" ht="15" customHeight="1" x14ac:dyDescent="0.25">
      <c r="A40">
        <v>5.1100000000000003</v>
      </c>
      <c r="B40" t="s">
        <v>0</v>
      </c>
      <c r="C40" t="s">
        <v>72</v>
      </c>
      <c r="D40" s="1" t="s">
        <v>73</v>
      </c>
      <c r="E40" t="s">
        <v>74</v>
      </c>
      <c r="F40" t="s">
        <v>75</v>
      </c>
      <c r="G40" t="s">
        <v>76</v>
      </c>
      <c r="H40" t="s">
        <v>77</v>
      </c>
      <c r="I40" t="s">
        <v>7</v>
      </c>
      <c r="K40" t="str">
        <f t="shared" si="0"/>
        <v>5.11 - Field</v>
      </c>
      <c r="L40" t="str">
        <f t="shared" si="1"/>
        <v>Material Test Method Requirement - Post Seal Inspection</v>
      </c>
      <c r="M40" t="str">
        <f t="shared" si="2"/>
        <v>Reference Documents -  _x000D_
TNZ P3: 1995</v>
      </c>
      <c r="N40" t="str">
        <f t="shared" si="3"/>
        <v>Material Acceptance Criteria (Method) - Engineers Inspection</v>
      </c>
      <c r="O40" t="str">
        <f t="shared" si="4"/>
        <v>Material Test Frequency - After sealing</v>
      </c>
      <c r="P40" t="str">
        <f t="shared" si="5"/>
        <v>Target Criteria - The chip is embedded, uniformily placed and chipseal is fit for purpose</v>
      </c>
      <c r="Q40" t="str">
        <f t="shared" si="6"/>
        <v>Action Point Records required - Witness Point</v>
      </c>
      <c r="R40" t="str">
        <f t="shared" si="7"/>
        <v xml:space="preserve">Responsibility - QA / SE </v>
      </c>
      <c r="S40" t="str">
        <v>Action Point Records required - Hold Point</v>
      </c>
    </row>
    <row r="41" spans="1:19" ht="15" customHeight="1" x14ac:dyDescent="0.25">
      <c r="A41">
        <v>6.01</v>
      </c>
      <c r="B41" t="s">
        <v>20</v>
      </c>
      <c r="C41" t="s">
        <v>143</v>
      </c>
      <c r="D41" t="s">
        <v>144</v>
      </c>
      <c r="E41" t="s">
        <v>145</v>
      </c>
      <c r="F41" t="s">
        <v>146</v>
      </c>
      <c r="G41" t="s">
        <v>147</v>
      </c>
      <c r="H41" t="s">
        <v>148</v>
      </c>
      <c r="I41" t="s">
        <v>26</v>
      </c>
      <c r="K41" t="str">
        <f t="shared" si="0"/>
        <v>6.01 - PE</v>
      </c>
      <c r="L41" t="str">
        <f t="shared" si="1"/>
        <v>Material Test Method Requirement - Asbuilt and RAMM Data</v>
      </c>
      <c r="M41" t="str">
        <f t="shared" si="2"/>
        <v xml:space="preserve">Reference Documents - RAMM  Update sheet </v>
      </c>
      <c r="N41" t="str">
        <f t="shared" si="3"/>
        <v xml:space="preserve">Material Acceptance Criteria (Method) - Asset Management Information Plan </v>
      </c>
      <c r="O41" t="str">
        <f t="shared" si="4"/>
        <v>Material Test Frequency - After works complete</v>
      </c>
      <c r="P41" t="str">
        <f t="shared" si="5"/>
        <v>Target Criteria - RAMM sheet 100% complete and accurate .</v>
      </c>
      <c r="Q41" t="str">
        <f t="shared" si="6"/>
        <v xml:space="preserve">Action Point Records required - RAMM Asset Update sheet </v>
      </c>
      <c r="R41" t="str">
        <f t="shared" si="7"/>
        <v>Responsibility - PM</v>
      </c>
      <c r="S41" t="str">
        <v>Responsibility - QA / SE</v>
      </c>
    </row>
    <row r="42" spans="1:19" ht="15" customHeight="1" x14ac:dyDescent="0.25">
      <c r="A42">
        <v>6.02</v>
      </c>
      <c r="B42" t="s">
        <v>0</v>
      </c>
      <c r="C42" t="s">
        <v>149</v>
      </c>
      <c r="H42" t="s">
        <v>6</v>
      </c>
      <c r="I42" t="s">
        <v>26</v>
      </c>
      <c r="K42" t="str">
        <f t="shared" si="0"/>
        <v>6.02 - Field</v>
      </c>
      <c r="L42" t="str">
        <f t="shared" si="1"/>
        <v>Material Test Method Requirement - Site Safety Audit</v>
      </c>
      <c r="M42" t="str">
        <f t="shared" si="2"/>
        <v xml:space="preserve">Reference Documents - </v>
      </c>
      <c r="N42" t="str">
        <f t="shared" si="3"/>
        <v xml:space="preserve">Material Acceptance Criteria (Method) - </v>
      </c>
      <c r="O42" t="str">
        <f t="shared" si="4"/>
        <v xml:space="preserve">Material Test Frequency - </v>
      </c>
      <c r="P42" t="str">
        <f t="shared" si="5"/>
        <v xml:space="preserve">Target Criteria - </v>
      </c>
      <c r="Q42" t="str">
        <f t="shared" si="6"/>
        <v>Action Point Records required - Test Record</v>
      </c>
      <c r="R42" t="str">
        <f t="shared" si="7"/>
        <v>Responsibility - PM</v>
      </c>
      <c r="S42" t="str">
        <v>2.02 - Field</v>
      </c>
    </row>
    <row r="43" spans="1:19" ht="15" customHeight="1" x14ac:dyDescent="0.25">
      <c r="S43" t="str">
        <v>Material Test Method Requirement - Plateau Density Test</v>
      </c>
    </row>
    <row r="44" spans="1:19" ht="15" customHeight="1" x14ac:dyDescent="0.25">
      <c r="S44" t="str">
        <v>Reference Documents - TNZ B/02: 2005</v>
      </c>
    </row>
    <row r="45" spans="1:19" ht="15" customHeight="1" x14ac:dyDescent="0.25">
      <c r="S45" t="str">
        <v>Material Acceptance Criteria (Method) - TNZ B/02: 2005</v>
      </c>
    </row>
    <row r="46" spans="1:19" ht="15" customHeight="1" x14ac:dyDescent="0.25">
      <c r="S46" t="str">
        <v>Material Test Frequency - Minimum of 1 test per to determine obtainable MDD target for Compliance NDM testing
Target to be approved by Engineer</v>
      </c>
    </row>
    <row r="47" spans="1:19" ht="15" customHeight="1" x14ac:dyDescent="0.25">
      <c r="S47" t="str">
        <v>Target Criteria - N/A</v>
      </c>
    </row>
    <row r="48" spans="1:19" ht="15" customHeight="1" x14ac:dyDescent="0.25">
      <c r="S48" t="str">
        <v>Action Point Records required -  Hold Point
Test Record</v>
      </c>
    </row>
    <row r="49" spans="19:19" ht="15" customHeight="1" x14ac:dyDescent="0.25">
      <c r="S49" t="str">
        <v>Responsibility - QA / SE</v>
      </c>
    </row>
    <row r="50" spans="19:19" ht="15" customHeight="1" x14ac:dyDescent="0.25">
      <c r="S50" t="str">
        <v>2.03 - Field</v>
      </c>
    </row>
    <row r="51" spans="19:19" ht="15" customHeight="1" x14ac:dyDescent="0.25">
      <c r="S51" t="str">
        <v>Material Test Method Requirement - Clegg Hammer</v>
      </c>
    </row>
    <row r="52" spans="19:19" ht="15" customHeight="1" x14ac:dyDescent="0.25">
      <c r="S52" t="str">
        <v>Reference Documents - RITS Table 3-21</v>
      </c>
    </row>
    <row r="53" spans="19:19" ht="15" customHeight="1" x14ac:dyDescent="0.25">
      <c r="S53" t="str">
        <v>Material Acceptance Criteria (Method) - RITS 3.8.3.3
ASTM D5874-16</v>
      </c>
    </row>
    <row r="54" spans="19:19" ht="15" customHeight="1" x14ac:dyDescent="0.25">
      <c r="S54" t="str">
        <v>Material Test Frequency - Scattered across carriageway width, at 20m spacing (no greater than 40m between tests, no closer than 10m)
Minimum of 5 tests and/or at a frequency of 1 test per 200m², whichever qty is greater</v>
      </c>
    </row>
    <row r="55" spans="19:19" ht="15" customHeight="1" x14ac:dyDescent="0.25">
      <c r="S55" t="str">
        <v>Target Criteria - CIV ≥ 35</v>
      </c>
    </row>
    <row r="56" spans="19:19" ht="15" customHeight="1" x14ac:dyDescent="0.25">
      <c r="S56" t="str">
        <v>Action Point Records required - Test Record</v>
      </c>
    </row>
    <row r="57" spans="19:19" ht="15" customHeight="1" x14ac:dyDescent="0.25">
      <c r="S57" t="str">
        <v>Responsibility - QA / SE</v>
      </c>
    </row>
    <row r="58" spans="19:19" ht="15" customHeight="1" x14ac:dyDescent="0.25">
      <c r="S58" t="str">
        <v>2.04 - Field</v>
      </c>
    </row>
    <row r="59" spans="19:19" ht="15" customHeight="1" x14ac:dyDescent="0.25">
      <c r="S59" t="str">
        <v>Material Test Method Requirement - Compaction NDM
Back Scatter</v>
      </c>
    </row>
    <row r="60" spans="19:19" ht="15" customHeight="1" x14ac:dyDescent="0.25">
      <c r="S60" t="str">
        <v>Reference Documents - RITS Table 3-22</v>
      </c>
    </row>
    <row r="61" spans="19:19" ht="15" customHeight="1" x14ac:dyDescent="0.25">
      <c r="S61" t="str">
        <v>Material Acceptance Criteria (Method) - RITS 3.8.3.4
4407:2015 test 4.3</v>
      </c>
    </row>
    <row r="62" spans="19:19" ht="15" customHeight="1" x14ac:dyDescent="0.25">
      <c r="S62" t="str">
        <v>Material Test Frequency - Scattered across carriageway width, at 20m spacing (no greater than 40m between tests, no closer than 10m)
Minimum of 5 tests and/or at a frequency of 1 test per 200m², whichever qty is greater</v>
      </c>
    </row>
    <row r="63" spans="19:19" ht="15" customHeight="1" x14ac:dyDescent="0.25">
      <c r="S63" t="str">
        <v>Target Criteria - Mean ≥ 95 % MDD
Minimum ≥ 92% MDD</v>
      </c>
    </row>
    <row r="64" spans="19:19" ht="15" customHeight="1" x14ac:dyDescent="0.25">
      <c r="S64" t="str">
        <v>Action Point Records required - Test Record</v>
      </c>
    </row>
    <row r="65" spans="19:19" ht="15" customHeight="1" x14ac:dyDescent="0.25">
      <c r="S65" t="str">
        <v>Responsibility - QA / SE</v>
      </c>
    </row>
    <row r="66" spans="19:19" ht="15" customHeight="1" x14ac:dyDescent="0.25">
      <c r="S66" t="str">
        <v>2.05 - Field</v>
      </c>
    </row>
    <row r="67" spans="19:19" ht="15" customHeight="1" x14ac:dyDescent="0.25">
      <c r="S67" t="str">
        <v>Material Test Method Requirement - Surface Level, Shape, and crossfall</v>
      </c>
    </row>
    <row r="68" spans="19:19" ht="15" customHeight="1" x14ac:dyDescent="0.25">
      <c r="S68" t="str">
        <v>Reference Documents - RITS Table 3.24</v>
      </c>
    </row>
    <row r="69" spans="19:19" ht="15" customHeight="1" x14ac:dyDescent="0.25">
      <c r="S69" t="str">
        <v>Material Acceptance Criteria (Method) - TNZ B/02:2005 Section 5 Fig 1</v>
      </c>
    </row>
    <row r="70" spans="19:19" ht="15" customHeight="1" x14ac:dyDescent="0.25">
      <c r="S70" t="str">
        <v>Material Test Frequency - 5 Points  (+1 point for each additional lane) across full width of carriageway at 10m frequency
Edge of Seals, Centre of each Lane, Centreline, Centre of each Lane, Edge of Seal</v>
      </c>
    </row>
    <row r="71" spans="19:19" ht="15" customHeight="1" x14ac:dyDescent="0.25">
      <c r="S71" t="str">
        <v>Target Criteria - +5mm/-25m from design or nominated level
No more than 15mm deviation from a 3m straight edge</v>
      </c>
    </row>
    <row r="72" spans="19:19" ht="15" customHeight="1" x14ac:dyDescent="0.25">
      <c r="S72" t="str">
        <v>Action Point Records required - Survey record</v>
      </c>
    </row>
    <row r="73" spans="19:19" ht="15" customHeight="1" x14ac:dyDescent="0.25">
      <c r="S73" t="str">
        <v>Responsibility - QA / SE</v>
      </c>
    </row>
    <row r="74" spans="19:19" ht="15" customHeight="1" x14ac:dyDescent="0.25">
      <c r="S74" t="str">
        <v>2.06 - PE</v>
      </c>
    </row>
    <row r="75" spans="19:19" ht="15" customHeight="1" x14ac:dyDescent="0.25">
      <c r="S75" t="str">
        <v>Material Test Method Requirement - Is the layer closed out ?</v>
      </c>
    </row>
    <row r="76" spans="19:19" ht="15" customHeight="1" x14ac:dyDescent="0.25">
      <c r="S76" t="str">
        <v>Reference Documents - See PQE</v>
      </c>
    </row>
    <row r="77" spans="19:19" ht="15" customHeight="1" x14ac:dyDescent="0.25">
      <c r="S77" t="str">
        <v>Material Acceptance Criteria (Method) - See PQE</v>
      </c>
    </row>
    <row r="78" spans="19:19" ht="15" customHeight="1" x14ac:dyDescent="0.25">
      <c r="S78" t="str">
        <v>Material Test Frequency - 100% of Surface
Prior to placement of material</v>
      </c>
    </row>
    <row r="79" spans="19:19" ht="15" customHeight="1" x14ac:dyDescent="0.25">
      <c r="S79" t="str">
        <v>Target Criteria - PQE Approval
All testing record CHAR(AMP) reviewed as comliant.
Available Documents:
Test records
Survey records
Hold Point Records</v>
      </c>
    </row>
    <row r="80" spans="19:19" ht="15" customHeight="1" x14ac:dyDescent="0.25">
      <c r="S80" t="str">
        <v>Action Point Records required - Hold Point</v>
      </c>
    </row>
    <row r="81" spans="19:19" ht="15" customHeight="1" x14ac:dyDescent="0.25">
      <c r="S81" t="str">
        <v>Responsibility - PM</v>
      </c>
    </row>
    <row r="82" spans="19:19" ht="15" customHeight="1" x14ac:dyDescent="0.25">
      <c r="S82" t="str">
        <v>3.01 - PE</v>
      </c>
    </row>
    <row r="83" spans="19:19" ht="15" customHeight="1" x14ac:dyDescent="0.25">
      <c r="S83" t="str">
        <v>Material Test Method Requirement - Seal Design</v>
      </c>
    </row>
    <row r="84" spans="19:19" ht="15" customHeight="1" x14ac:dyDescent="0.25">
      <c r="S84" t="str">
        <v>Reference Documents - INSERT SEAL DESIGN</v>
      </c>
    </row>
    <row r="85" spans="19:19" ht="15" customHeight="1" x14ac:dyDescent="0.25">
      <c r="S85" t="str">
        <v>Material Acceptance Criteria (Method) - TNZ M/1 Table 1 Tests</v>
      </c>
    </row>
    <row r="86" spans="19:19" ht="15" customHeight="1" x14ac:dyDescent="0.25">
      <c r="S86" t="str">
        <v>Material Test Frequency - Prior to sealing commencing 
(Minimum 1 week prior to application)</v>
      </c>
    </row>
    <row r="87" spans="19:19" ht="15" customHeight="1" x14ac:dyDescent="0.25">
      <c r="S87" t="str">
        <v>Target Criteria - Meets project requirements</v>
      </c>
    </row>
    <row r="88" spans="19:19" ht="15" customHeight="1" x14ac:dyDescent="0.25">
      <c r="S88" t="str">
        <v>Action Point Records required - Hold Point</v>
      </c>
    </row>
    <row r="89" spans="19:19" ht="15" customHeight="1" x14ac:dyDescent="0.25">
      <c r="S89" t="str">
        <v>Responsibility - QA / SE</v>
      </c>
    </row>
    <row r="90" spans="19:19" ht="15" customHeight="1" x14ac:dyDescent="0.25">
      <c r="S90" t="str">
        <v>3.02 - PE</v>
      </c>
    </row>
    <row r="91" spans="19:19" ht="15" customHeight="1" x14ac:dyDescent="0.25">
      <c r="S91" t="str">
        <v>Material Test Method Requirement - Bitumen Sprayer</v>
      </c>
    </row>
    <row r="92" spans="19:19" ht="15" customHeight="1" x14ac:dyDescent="0.25">
      <c r="S92" t="str">
        <v>Reference Documents - TNZ P3</v>
      </c>
    </row>
    <row r="93" spans="19:19" ht="15" customHeight="1" x14ac:dyDescent="0.25">
      <c r="S93" t="str">
        <v>Material Acceptance Criteria (Method) - Certification provided</v>
      </c>
    </row>
    <row r="94" spans="19:19" ht="15" customHeight="1" x14ac:dyDescent="0.25">
      <c r="S94" t="str">
        <v>Material Test Frequency - Prior to starting</v>
      </c>
    </row>
    <row r="95" spans="19:19" ht="15" customHeight="1" x14ac:dyDescent="0.25">
      <c r="S95" t="str">
        <v>Target Criteria - Current E/2 Certificate</v>
      </c>
    </row>
    <row r="96" spans="19:19" ht="15" customHeight="1" x14ac:dyDescent="0.25">
      <c r="S96" t="str">
        <v>Action Point Records required - Certificate Sheet</v>
      </c>
    </row>
    <row r="97" spans="19:19" ht="15" customHeight="1" x14ac:dyDescent="0.25">
      <c r="S97" t="str">
        <v>Responsibility - QA / SE</v>
      </c>
    </row>
    <row r="98" spans="19:19" ht="15" customHeight="1" x14ac:dyDescent="0.25">
      <c r="S98" t="str">
        <v>3.03 - PE</v>
      </c>
    </row>
    <row r="99" spans="19:19" ht="15" customHeight="1" x14ac:dyDescent="0.25">
      <c r="S99" t="str">
        <v>Material Test Method Requirement - Has the material used in this layer been formally accepted for use?</v>
      </c>
    </row>
    <row r="100" spans="19:19" ht="15" customHeight="1" x14ac:dyDescent="0.25">
      <c r="S100" t="str">
        <v>Reference Documents - Insert Material Testing</v>
      </c>
    </row>
    <row r="101" spans="19:19" ht="15" customHeight="1" x14ac:dyDescent="0.25">
      <c r="S101" t="str">
        <v>Material Acceptance Criteria (Method) - See PQE</v>
      </c>
    </row>
    <row r="102" spans="19:19" ht="15" customHeight="1" x14ac:dyDescent="0.25">
      <c r="S102" t="str">
        <v>Material Test Frequency - Prior to construction commencing</v>
      </c>
    </row>
    <row r="103" spans="19:19" ht="15" customHeight="1" x14ac:dyDescent="0.25">
      <c r="S103" t="str">
        <v>Target Criteria - Material meets project requirements</v>
      </c>
    </row>
    <row r="104" spans="19:19" ht="15" customHeight="1" x14ac:dyDescent="0.25">
      <c r="S104" t="str">
        <v>Action Point Records required - Hold Point</v>
      </c>
    </row>
    <row r="105" spans="19:19" ht="15" customHeight="1" x14ac:dyDescent="0.25">
      <c r="S105" t="str">
        <v>Responsibility - QA / SE</v>
      </c>
    </row>
    <row r="106" spans="19:19" ht="15" customHeight="1" x14ac:dyDescent="0.25">
      <c r="S106" t="str">
        <v>3.04 - Field</v>
      </c>
    </row>
    <row r="107" spans="19:19" ht="15" customHeight="1" x14ac:dyDescent="0.25">
      <c r="S107" t="str">
        <v>Material Test Method Requirement - Preseal Inspection</v>
      </c>
    </row>
    <row r="108" spans="19:19" ht="15" customHeight="1" x14ac:dyDescent="0.25">
      <c r="S108" t="str">
        <v>Reference Documents - TNZ B/02: 2005</v>
      </c>
    </row>
    <row r="109" spans="19:19" ht="15" customHeight="1" x14ac:dyDescent="0.25">
      <c r="S109" t="str">
        <v>Material Acceptance Criteria (Method) - TNZ B/02: 2005</v>
      </c>
    </row>
    <row r="110" spans="19:19" ht="15" customHeight="1" x14ac:dyDescent="0.25">
      <c r="S110" t="str">
        <v>Material Test Frequency - 100% of Surface
Prior to sealing of surface</v>
      </c>
    </row>
    <row r="111" spans="19:19" ht="15" customHeight="1" x14ac:dyDescent="0.25">
      <c r="S111" t="str">
        <v>Target Criteria - All loose aggregate, dirt, dust, silt and deleterious matter has been removed.</v>
      </c>
    </row>
    <row r="112" spans="19:19" ht="15" customHeight="1" x14ac:dyDescent="0.25">
      <c r="S112" t="str">
        <v>Action Point Records required - Test Record</v>
      </c>
    </row>
    <row r="113" spans="19:19" ht="15" customHeight="1" x14ac:dyDescent="0.25">
      <c r="S113" t="str">
        <v>Responsibility - QA / SE</v>
      </c>
    </row>
    <row r="114" spans="19:19" ht="15" customHeight="1" x14ac:dyDescent="0.25">
      <c r="S114" t="str">
        <v>3.05 - Field</v>
      </c>
    </row>
    <row r="115" spans="19:19" ht="15" customHeight="1" x14ac:dyDescent="0.25">
      <c r="S115" t="str">
        <v>Material Test Method Requirement - GO/NO GO Survey</v>
      </c>
    </row>
    <row r="116" spans="19:19" ht="15" customHeight="1" x14ac:dyDescent="0.25">
      <c r="S116" t="str">
        <v>Reference Documents - Downers processes</v>
      </c>
    </row>
    <row r="117" spans="19:19" ht="15" customHeight="1" x14ac:dyDescent="0.25">
      <c r="S117" t="str">
        <v>Material Acceptance Criteria (Method) - Downer survey sealing GO/NO GO,Road science Zeus app CHAR(AMP) Downer Iris app</v>
      </c>
    </row>
    <row r="118" spans="19:19" ht="15" customHeight="1" x14ac:dyDescent="0.25">
      <c r="S118" t="str">
        <v>Material Test Frequency - Prior to sealing on each site</v>
      </c>
    </row>
    <row r="119" spans="19:19" ht="15" customHeight="1" x14ac:dyDescent="0.25">
      <c r="S119" t="str">
        <v>Target Criteria - Pass on GO/NO GO ,Marginal CHAR(AMP) discussion with contract Manager or Written approval from Rehab manager</v>
      </c>
    </row>
    <row r="120" spans="19:19" ht="15" customHeight="1" x14ac:dyDescent="0.25">
      <c r="S120" t="str">
        <v>Action Point Records required - Survey record</v>
      </c>
    </row>
    <row r="121" spans="19:19" ht="15" customHeight="1" x14ac:dyDescent="0.25">
      <c r="S121" t="str">
        <v>Responsibility - QA / SE</v>
      </c>
    </row>
    <row r="122" spans="19:19" ht="15" customHeight="1" x14ac:dyDescent="0.25">
      <c r="S122" t="str">
        <v>3.06 - Field</v>
      </c>
    </row>
    <row r="123" spans="19:19" ht="15" customHeight="1" x14ac:dyDescent="0.25">
      <c r="S123" t="str">
        <v>Material Test Method Requirement - Application Rate</v>
      </c>
    </row>
    <row r="124" spans="19:19" ht="15" customHeight="1" x14ac:dyDescent="0.25">
      <c r="S124" t="str">
        <v>Reference Documents - 
TNZ P/3 : 1995.18</v>
      </c>
    </row>
    <row r="125" spans="19:19" ht="15" customHeight="1" x14ac:dyDescent="0.25">
      <c r="S125" t="str">
        <v>Material Acceptance Criteria (Method) - Quantity of binder sprayed in any spray run measured by dipstick reading or a calibrated accumulating rev counter fiited to sprayer</v>
      </c>
    </row>
    <row r="126" spans="19:19" ht="15" customHeight="1" x14ac:dyDescent="0.25">
      <c r="S126" t="str">
        <v>Material Test Frequency - Dipstick measurements before spraying is commenced from tank and after the last spray from the tank or prior to it's refilling</v>
      </c>
    </row>
    <row r="127" spans="19:19" ht="15" customHeight="1" x14ac:dyDescent="0.25">
      <c r="S127" t="str">
        <v>Target Criteria - binder application rate is +/-50ltrs + 4% of the application rate</v>
      </c>
    </row>
    <row r="128" spans="19:19" ht="15" customHeight="1" x14ac:dyDescent="0.25">
      <c r="S128" t="str">
        <v>Action Point Records required - Spray Sheet</v>
      </c>
    </row>
    <row r="129" spans="19:19" ht="15" customHeight="1" x14ac:dyDescent="0.25">
      <c r="S129" t="str">
        <v>Responsibility - QA / SE</v>
      </c>
    </row>
    <row r="130" spans="19:19" ht="15" customHeight="1" x14ac:dyDescent="0.25">
      <c r="S130" t="str">
        <v>3.07 - Field</v>
      </c>
    </row>
    <row r="131" spans="19:19" ht="15" customHeight="1" x14ac:dyDescent="0.25">
      <c r="S131" t="str">
        <v>Material Test Method Requirement - Post Seal Inspection</v>
      </c>
    </row>
    <row r="132" spans="19:19" ht="15" customHeight="1" x14ac:dyDescent="0.25">
      <c r="S132" t="str">
        <v>Reference Documents -  
TNZ P3: 1995</v>
      </c>
    </row>
    <row r="133" spans="19:19" ht="15" customHeight="1" x14ac:dyDescent="0.25">
      <c r="S133" t="str">
        <v>Material Acceptance Criteria (Method) - Engineers Inspection</v>
      </c>
    </row>
    <row r="134" spans="19:19" ht="15" customHeight="1" x14ac:dyDescent="0.25">
      <c r="S134" t="str">
        <v>Material Test Frequency - After sealing</v>
      </c>
    </row>
    <row r="135" spans="19:19" ht="15" customHeight="1" x14ac:dyDescent="0.25">
      <c r="S135" t="str">
        <v>Target Criteria - The chip is embedded, uniformily placed and chipseal is fit for purpose</v>
      </c>
    </row>
    <row r="136" spans="19:19" ht="15" customHeight="1" x14ac:dyDescent="0.25">
      <c r="S136" t="str">
        <v>Action Point Records required - Witness Point</v>
      </c>
    </row>
    <row r="137" spans="19:19" ht="15" customHeight="1" x14ac:dyDescent="0.25">
      <c r="S137" t="str">
        <v>Responsibility - QA / SE</v>
      </c>
    </row>
    <row r="138" spans="19:19" ht="15" customHeight="1" x14ac:dyDescent="0.25">
      <c r="S138" t="str">
        <v>4.01 - PE</v>
      </c>
    </row>
    <row r="139" spans="19:19" ht="15" customHeight="1" x14ac:dyDescent="0.25">
      <c r="S139" t="str">
        <v>Material Test Method Requirement - Has the material used in this layer been formally accepted for use?</v>
      </c>
    </row>
    <row r="140" spans="19:19" ht="15" customHeight="1" x14ac:dyDescent="0.25">
      <c r="S140" t="str">
        <v>Reference Documents - Insert Asphalt Design CHAR(AMP) Material Records
NZTA -M32 Specification for high modulus asphalt EME 2)</v>
      </c>
    </row>
    <row r="141" spans="19:19" ht="15" customHeight="1" x14ac:dyDescent="0.25">
      <c r="S141" t="str">
        <v>Material Acceptance Criteria (Method) - Approved Treatment Design</v>
      </c>
    </row>
    <row r="142" spans="19:19" ht="15" customHeight="1" x14ac:dyDescent="0.25">
      <c r="S142" t="str">
        <v>Material Test Frequency - Prior to paving works commencing</v>
      </c>
    </row>
    <row r="143" spans="19:19" ht="15" customHeight="1" x14ac:dyDescent="0.25">
      <c r="S143" t="str">
        <v>Target Criteria - Treatment Design validation</v>
      </c>
    </row>
    <row r="144" spans="19:19" ht="15" customHeight="1" x14ac:dyDescent="0.25">
      <c r="S144" t="str">
        <v>Action Point Records required - Hold Point</v>
      </c>
    </row>
    <row r="145" spans="19:19" ht="15" customHeight="1" x14ac:dyDescent="0.25">
      <c r="S145" t="str">
        <v>Responsibility - QA / SE</v>
      </c>
    </row>
    <row r="146" spans="19:19" ht="15" customHeight="1" x14ac:dyDescent="0.25">
      <c r="S146" t="str">
        <v>4.02 - Lab</v>
      </c>
    </row>
    <row r="147" spans="19:19" ht="15" customHeight="1" x14ac:dyDescent="0.25">
      <c r="S147" t="str">
        <v>Material Test Method Requirement - In-situ mat density calibration cores</v>
      </c>
    </row>
    <row r="148" spans="19:19" ht="15" customHeight="1" x14ac:dyDescent="0.25">
      <c r="S148" t="str">
        <v>Reference Documents - NZTA M32: 2021, 9.8.1</v>
      </c>
    </row>
    <row r="149" spans="19:19" ht="15" customHeight="1" x14ac:dyDescent="0.25">
      <c r="S149" t="str">
        <v>Material Acceptance Criteria (Method) - ASTM D5361</v>
      </c>
    </row>
    <row r="150" spans="19:19" ht="15" customHeight="1" x14ac:dyDescent="0.25">
      <c r="S150" t="str">
        <v>Material Test Frequency - 1 test per 300m² per layer (Min 8 / Construction lot)
1 test per 100m per layer length (min 3 / Construction lot)</v>
      </c>
    </row>
    <row r="151" spans="19:19" ht="15" customHeight="1" x14ac:dyDescent="0.25">
      <c r="S151" t="str">
        <v>Target Criteria -  Characteristic value - mix design air void +3% -2%</v>
      </c>
    </row>
    <row r="152" spans="19:19" ht="15" customHeight="1" x14ac:dyDescent="0.25">
      <c r="S152" t="str">
        <v>Action Point Records required - Hold Point</v>
      </c>
    </row>
    <row r="153" spans="19:19" ht="15" customHeight="1" x14ac:dyDescent="0.25">
      <c r="S153" t="str">
        <v>Responsibility - QA / SE</v>
      </c>
    </row>
    <row r="154" spans="19:19" ht="15" customHeight="1" x14ac:dyDescent="0.25">
      <c r="S154" t="str">
        <v>4.03 - Lab</v>
      </c>
    </row>
    <row r="155" spans="19:19" ht="15" customHeight="1" x14ac:dyDescent="0.25">
      <c r="S155" t="str">
        <v>Material Test Method Requirement - Grading (Particle Size Distribution)</v>
      </c>
    </row>
    <row r="156" spans="19:19" ht="15" customHeight="1" x14ac:dyDescent="0.25">
      <c r="S156" t="str">
        <v>Reference Documents - NZTA M32: 2021, 5.3</v>
      </c>
    </row>
    <row r="157" spans="19:19" ht="15" customHeight="1" x14ac:dyDescent="0.25">
      <c r="S157" t="str">
        <v>Material Acceptance Criteria (Method) -    NZS 4407:2015 test 3.8</v>
      </c>
    </row>
    <row r="158" spans="19:19" ht="15" customHeight="1" x14ac:dyDescent="0.25">
      <c r="S158" t="str">
        <v>Material Test Frequency - One test per 200 tonnes of production</v>
      </c>
    </row>
    <row r="159" spans="19:19" ht="15" customHeight="1" x14ac:dyDescent="0.25">
      <c r="S159" t="str">
        <v>Target Criteria - Tolerance from nominated JMF grading as per 
NZTA M32: 2021, Table 5.3</v>
      </c>
    </row>
    <row r="160" spans="19:19" ht="15" customHeight="1" x14ac:dyDescent="0.25">
      <c r="S160" t="str">
        <v>Action Point Records required - Test record</v>
      </c>
    </row>
    <row r="161" spans="19:19" ht="15" customHeight="1" x14ac:dyDescent="0.25">
      <c r="S161" t="str">
        <v>Responsibility - QA / SE</v>
      </c>
    </row>
    <row r="162" spans="19:19" ht="15" customHeight="1" x14ac:dyDescent="0.25">
      <c r="S162" t="str">
        <v>4.04 - Lab</v>
      </c>
    </row>
    <row r="163" spans="19:19" ht="15" customHeight="1" x14ac:dyDescent="0.25">
      <c r="S163" t="str">
        <v>Material Test Method Requirement - Binder content</v>
      </c>
    </row>
    <row r="164" spans="19:19" ht="15" customHeight="1" x14ac:dyDescent="0.25">
      <c r="S164" t="str">
        <v>Reference Documents - NZTA M32: 2021, 5.3</v>
      </c>
    </row>
    <row r="165" spans="19:19" ht="15" customHeight="1" x14ac:dyDescent="0.25">
      <c r="S165" t="str">
        <v>Material Acceptance Criteria (Method) - ASTM D2172</v>
      </c>
    </row>
    <row r="166" spans="19:19" ht="15" customHeight="1" x14ac:dyDescent="0.25">
      <c r="S166" t="str">
        <v>Material Test Frequency - One test per 200 tonnes of production</v>
      </c>
    </row>
    <row r="167" spans="19:19" ht="15" customHeight="1" x14ac:dyDescent="0.25">
      <c r="S167" t="str">
        <v>Target Criteria - Tolerance on JMF
Individual ±0.5 
Rolling Average of 3  ±0.3%</v>
      </c>
    </row>
    <row r="168" spans="19:19" ht="15" customHeight="1" x14ac:dyDescent="0.25">
      <c r="S168" t="str">
        <v>Action Point Records required -</v>
      </c>
    </row>
    <row r="169" spans="19:19" ht="15" customHeight="1" x14ac:dyDescent="0.25">
      <c r="S169" t="str">
        <v>Responsibility - QA / SE</v>
      </c>
    </row>
    <row r="170" spans="19:19" ht="15" customHeight="1" x14ac:dyDescent="0.25">
      <c r="S170" t="str">
        <v>4.05 - Lab</v>
      </c>
    </row>
    <row r="171" spans="19:19" ht="15" customHeight="1" x14ac:dyDescent="0.25">
      <c r="S171" t="str">
        <v>Material Test Method Requirement - Maximum Theoratical Specific Gravity</v>
      </c>
    </row>
    <row r="172" spans="19:19" ht="15" customHeight="1" x14ac:dyDescent="0.25">
      <c r="S172" t="str">
        <v>Reference Documents - NZTA M32: 2021, 5.3</v>
      </c>
    </row>
    <row r="173" spans="19:19" ht="15" customHeight="1" x14ac:dyDescent="0.25">
      <c r="S173" t="str">
        <v>Material Acceptance Criteria (Method) - ASTM D2041</v>
      </c>
    </row>
    <row r="174" spans="19:19" ht="15" customHeight="1" x14ac:dyDescent="0.25">
      <c r="S174" t="str">
        <v>Material Test Frequency - One test per 200 tonnes of production</v>
      </c>
    </row>
    <row r="175" spans="19:19" ht="15" customHeight="1" x14ac:dyDescent="0.25">
      <c r="S175" t="str">
        <v>Target Criteria - Report Value</v>
      </c>
    </row>
    <row r="176" spans="19:19" ht="15" customHeight="1" x14ac:dyDescent="0.25">
      <c r="S176" t="str">
        <v>Action Point Records required -</v>
      </c>
    </row>
    <row r="177" spans="19:19" ht="15" customHeight="1" x14ac:dyDescent="0.25">
      <c r="S177" t="str">
        <v>Responsibility - QA / SE</v>
      </c>
    </row>
    <row r="178" spans="19:19" ht="15" customHeight="1" x14ac:dyDescent="0.25">
      <c r="S178" t="str">
        <v>4.06 - Lab</v>
      </c>
    </row>
    <row r="179" spans="19:19" ht="15" customHeight="1" x14ac:dyDescent="0.25">
      <c r="S179" t="str">
        <v>Material Test Method Requirement - Air Voids</v>
      </c>
    </row>
    <row r="180" spans="19:19" ht="15" customHeight="1" x14ac:dyDescent="0.25">
      <c r="S180" t="str">
        <v>Reference Documents - NZTA M32: 2021, 5.3</v>
      </c>
    </row>
    <row r="181" spans="19:19" ht="15" customHeight="1" x14ac:dyDescent="0.25">
      <c r="S181" t="str">
        <v>Material Acceptance Criteria (Method) - ASTM D3203-22</v>
      </c>
    </row>
    <row r="182" spans="19:19" ht="15" customHeight="1" x14ac:dyDescent="0.25">
      <c r="S182" t="str">
        <v>Material Test Frequency - One test per 600 tonnes of production</v>
      </c>
    </row>
    <row r="183" spans="19:19" ht="15" customHeight="1" x14ac:dyDescent="0.25">
      <c r="S183" t="str">
        <v>Target Criteria - As specified for each mix type</v>
      </c>
    </row>
    <row r="184" spans="19:19" ht="15" customHeight="1" x14ac:dyDescent="0.25">
      <c r="S184" t="str">
        <v>Action Point Records required -</v>
      </c>
    </row>
    <row r="185" spans="19:19" ht="15" customHeight="1" x14ac:dyDescent="0.25">
      <c r="S185" t="str">
        <v>Responsibility - QA / SE</v>
      </c>
    </row>
    <row r="186" spans="19:19" ht="15" customHeight="1" x14ac:dyDescent="0.25">
      <c r="S186" t="str">
        <v>4.07 - Field</v>
      </c>
    </row>
    <row r="187" spans="19:19" ht="15" customHeight="1" x14ac:dyDescent="0.25">
      <c r="S187" t="str">
        <v>Material Test Method Requirement - Load Locate</v>
      </c>
    </row>
    <row r="188" spans="19:19" ht="15" customHeight="1" x14ac:dyDescent="0.25">
      <c r="S188" t="str">
        <v>Reference Documents - Downer Procedures</v>
      </c>
    </row>
    <row r="189" spans="19:19" ht="15" customHeight="1" x14ac:dyDescent="0.25">
      <c r="S189" t="str">
        <v>Material Acceptance Criteria (Method) - Each load can be indentified to a location. Record includes:
- Truck ID/Rego/Driver
- Depart Plant Time
- Arrive Site Time
- AC Temp on Arrival
- Ground Temp on Arrival
- Tonnage
- Run Width
- Estimated Run Length
- Calculated Area
- Calculated Average Depth</v>
      </c>
    </row>
    <row r="190" spans="19:19" ht="15" customHeight="1" x14ac:dyDescent="0.25">
      <c r="S190" t="str">
        <v>Material Test Frequency - Every Load</v>
      </c>
    </row>
    <row r="191" spans="19:19" ht="15" customHeight="1" x14ac:dyDescent="0.25">
      <c r="S191" t="str">
        <v>Target Criteria - All data is collected</v>
      </c>
    </row>
    <row r="192" spans="19:19" ht="15" customHeight="1" x14ac:dyDescent="0.25">
      <c r="S192" t="str">
        <v>Action Point Records required - QA Sheet</v>
      </c>
    </row>
    <row r="193" spans="19:19" ht="15" customHeight="1" x14ac:dyDescent="0.25">
      <c r="S193" t="str">
        <v>Responsibility - QA / SE</v>
      </c>
    </row>
    <row r="194" spans="19:19" ht="15" customHeight="1" x14ac:dyDescent="0.25">
      <c r="S194" t="str">
        <v>4.08 - Field</v>
      </c>
    </row>
    <row r="195" spans="19:19" ht="15" customHeight="1" x14ac:dyDescent="0.25">
      <c r="S195" t="str">
        <v>Material Test Method Requirement - NDM Density Testing On-Site
Mat and Joint</v>
      </c>
    </row>
    <row r="196" spans="19:19" ht="15" customHeight="1" x14ac:dyDescent="0.25">
      <c r="S196" t="str">
        <v>Reference Documents - NZTA M32: 2021, 9.8 Table 9.2</v>
      </c>
    </row>
    <row r="197" spans="19:19" ht="15" customHeight="1" x14ac:dyDescent="0.25">
      <c r="S197" t="str">
        <v>Material Acceptance Criteria (Method) - ASTM D2950
ASTM D5361</v>
      </c>
    </row>
    <row r="198" spans="19:19" ht="15" customHeight="1" x14ac:dyDescent="0.25">
      <c r="S198" t="str">
        <v>Material Test Frequency - 1 test per 300m² per layer (Min 8 / Construction lot)
1 test per 100m per layer length (min 3 / Construction lot)</v>
      </c>
    </row>
    <row r="199" spans="19:19" ht="15" customHeight="1" x14ac:dyDescent="0.25">
      <c r="S199" t="str">
        <v>Target Criteria - Mat: Mean air voids JMF +3,-2
Join: Mean air voids JMF +5,-2</v>
      </c>
    </row>
    <row r="200" spans="19:19" ht="15" customHeight="1" x14ac:dyDescent="0.25">
      <c r="S200" t="str">
        <v>Action Point Records required - Test record</v>
      </c>
    </row>
    <row r="201" spans="19:19" ht="15" customHeight="1" x14ac:dyDescent="0.25">
      <c r="S201" t="str">
        <v>Responsibility - QA / SE</v>
      </c>
    </row>
    <row r="202" spans="19:19" ht="15" customHeight="1" x14ac:dyDescent="0.25">
      <c r="S202" t="str">
        <v>4.09 - Field</v>
      </c>
    </row>
    <row r="203" spans="19:19" ht="15" customHeight="1" x14ac:dyDescent="0.25">
      <c r="S203" t="str">
        <v>Material Test Method Requirement - Plateau Density Test</v>
      </c>
    </row>
    <row r="204" spans="19:19" ht="15" customHeight="1" x14ac:dyDescent="0.25">
      <c r="S204" t="str">
        <v>Reference Documents - TNZ B/02: 2005</v>
      </c>
    </row>
    <row r="205" spans="19:19" ht="15" customHeight="1" x14ac:dyDescent="0.25">
      <c r="S205" t="str">
        <v>Material Acceptance Criteria (Method) - TNZ B/02: 2005</v>
      </c>
    </row>
    <row r="206" spans="19:19" ht="15" customHeight="1" x14ac:dyDescent="0.25">
      <c r="S206" t="str">
        <v>Material Test Frequency - 1 test per site</v>
      </c>
    </row>
    <row r="207" spans="19:19" ht="15" customHeight="1" x14ac:dyDescent="0.25">
      <c r="S207" t="str">
        <v>Target Criteria - N/A</v>
      </c>
    </row>
    <row r="208" spans="19:19" ht="15" customHeight="1" x14ac:dyDescent="0.25">
      <c r="S208" t="str">
        <v>Action Point Records required - Test Record</v>
      </c>
    </row>
    <row r="209" spans="19:19" ht="15" customHeight="1" x14ac:dyDescent="0.25">
      <c r="S209" t="str">
        <v>Responsibility - QA / SE</v>
      </c>
    </row>
    <row r="210" spans="19:19" ht="15" customHeight="1" x14ac:dyDescent="0.25">
      <c r="S210" t="str">
        <v>4.1 - Field</v>
      </c>
    </row>
    <row r="211" spans="19:19" ht="15" customHeight="1" x14ac:dyDescent="0.25">
      <c r="S211" t="str">
        <v>Material Test Method Requirement - Surface Level- Stringline checks for validation</v>
      </c>
    </row>
    <row r="212" spans="19:19" ht="15" customHeight="1" x14ac:dyDescent="0.25">
      <c r="S212" t="str">
        <v>Reference Documents - NZTA M32:2021 10.2 and 10.3
Downer Procedures</v>
      </c>
    </row>
    <row r="213" spans="19:19" ht="15" customHeight="1" x14ac:dyDescent="0.25">
      <c r="S213" t="str">
        <v>Material Acceptance Criteria (Method) - Contract Specifications</v>
      </c>
    </row>
    <row r="214" spans="19:19" ht="15" customHeight="1" x14ac:dyDescent="0.25">
      <c r="S214" t="str">
        <v>Material Test Frequency - 5 Points  (+1 point for each additional lane) across full width of carriageway at 10m frequency
Edge of Seals, Centre of each Lane, Centreline, Centre of each Lane, Edge of Seal</v>
      </c>
    </row>
    <row r="215" spans="19:19" ht="15" customHeight="1" x14ac:dyDescent="0.25">
      <c r="S215" t="str">
        <v>Target Criteria - +15mm/-5mm from design or nominated level
No more than 8mm deviaton from a 3m straight edge</v>
      </c>
    </row>
    <row r="216" spans="19:19" ht="15" customHeight="1" x14ac:dyDescent="0.25">
      <c r="S216" t="str">
        <v>Action Point Records required - Survey record</v>
      </c>
    </row>
    <row r="217" spans="19:19" ht="15" customHeight="1" x14ac:dyDescent="0.25">
      <c r="S217" t="str">
        <v>Responsibility - QA / SE</v>
      </c>
    </row>
    <row r="218" spans="19:19" ht="15" customHeight="1" x14ac:dyDescent="0.25">
      <c r="S218" t="str">
        <v>4.11 - Field</v>
      </c>
    </row>
    <row r="219" spans="19:19" ht="15" customHeight="1" x14ac:dyDescent="0.25">
      <c r="S219" t="str">
        <v>Material Test Method Requirement - Post Surfacing Inspection</v>
      </c>
    </row>
    <row r="220" spans="19:19" ht="15" customHeight="1" x14ac:dyDescent="0.25">
      <c r="S220" t="str">
        <v>Reference Documents - CCA Procedures</v>
      </c>
    </row>
    <row r="221" spans="19:19" ht="15" customHeight="1" x14ac:dyDescent="0.25">
      <c r="S221" t="str">
        <v>Material Acceptance Criteria (Method) - Contract Specifications</v>
      </c>
    </row>
    <row r="222" spans="19:19" ht="15" customHeight="1" x14ac:dyDescent="0.25">
      <c r="S222" t="str">
        <v>Material Test Frequency - 100% of site
After surfacing (within 5 days)</v>
      </c>
    </row>
    <row r="223" spans="19:19" ht="15" customHeight="1" x14ac:dyDescent="0.25">
      <c r="S223" t="str">
        <v>Target Criteria - Line marking has been reinstated
All excess material has been removed from site
All CPs are clear from filter fabric and any excess material removed from on top service covers</v>
      </c>
    </row>
    <row r="224" spans="19:19" ht="15" customHeight="1" x14ac:dyDescent="0.25">
      <c r="S224" t="str">
        <v>Action Point Records required - Survey record</v>
      </c>
    </row>
    <row r="225" spans="19:19" ht="15" customHeight="1" x14ac:dyDescent="0.25">
      <c r="S225" t="str">
        <v>Responsibility - PM</v>
      </c>
    </row>
    <row r="226" spans="19:19" ht="15" customHeight="1" x14ac:dyDescent="0.25">
      <c r="S226" t="str">
        <v>5.01 - PE</v>
      </c>
    </row>
    <row r="227" spans="19:19" ht="15" customHeight="1" x14ac:dyDescent="0.25">
      <c r="S227" t="str">
        <v>Material Test Method Requirement - Seal Design</v>
      </c>
    </row>
    <row r="228" spans="19:19" ht="15" customHeight="1" x14ac:dyDescent="0.25">
      <c r="S228" t="str">
        <v>Reference Documents - INSERT SEAL DESIGN</v>
      </c>
    </row>
    <row r="229" spans="19:19" ht="15" customHeight="1" x14ac:dyDescent="0.25">
      <c r="S229" t="str">
        <v>Material Acceptance Criteria (Method) - TNZ M/1 Table 1 Tests</v>
      </c>
    </row>
    <row r="230" spans="19:19" ht="15" customHeight="1" x14ac:dyDescent="0.25">
      <c r="S230" t="str">
        <v>Material Test Frequency - Prior to sealing commencing 
(Minimum 1 week prior to application)</v>
      </c>
    </row>
    <row r="231" spans="19:19" ht="15" customHeight="1" x14ac:dyDescent="0.25">
      <c r="S231" t="str">
        <v>Target Criteria - Meets project requirements</v>
      </c>
    </row>
    <row r="232" spans="19:19" ht="15" customHeight="1" x14ac:dyDescent="0.25">
      <c r="S232" t="str">
        <v>Action Point Records required - Hold Point</v>
      </c>
    </row>
    <row r="233" spans="19:19" ht="15" customHeight="1" x14ac:dyDescent="0.25">
      <c r="S233" t="str">
        <v>Responsibility - QA / SE</v>
      </c>
    </row>
    <row r="234" spans="19:19" ht="15" customHeight="1" x14ac:dyDescent="0.25">
      <c r="S234" t="str">
        <v>5.02 - PE</v>
      </c>
    </row>
    <row r="235" spans="19:19" ht="15" customHeight="1" x14ac:dyDescent="0.25">
      <c r="S235" t="str">
        <v>Material Test Method Requirement - Bitumen Sprayer</v>
      </c>
    </row>
    <row r="236" spans="19:19" ht="15" customHeight="1" x14ac:dyDescent="0.25">
      <c r="S236" t="str">
        <v>Reference Documents - TNZ P3</v>
      </c>
    </row>
    <row r="237" spans="19:19" ht="15" customHeight="1" x14ac:dyDescent="0.25">
      <c r="S237" t="str">
        <v>Material Acceptance Criteria (Method) - Certification provided</v>
      </c>
    </row>
    <row r="238" spans="19:19" ht="15" customHeight="1" x14ac:dyDescent="0.25">
      <c r="S238" t="str">
        <v>Material Test Frequency - Prior to starting</v>
      </c>
    </row>
    <row r="239" spans="19:19" ht="15" customHeight="1" x14ac:dyDescent="0.25">
      <c r="S239" t="str">
        <v>Target Criteria - Current E/2 Certificate</v>
      </c>
    </row>
    <row r="240" spans="19:19" ht="15" customHeight="1" x14ac:dyDescent="0.25">
      <c r="S240" t="str">
        <v>Action Point Records required - Certificate Sheet</v>
      </c>
    </row>
    <row r="241" spans="19:19" ht="15" customHeight="1" x14ac:dyDescent="0.25">
      <c r="S241" t="str">
        <v>Responsibility - QA / SE</v>
      </c>
    </row>
    <row r="242" spans="19:19" ht="15" customHeight="1" x14ac:dyDescent="0.25">
      <c r="S242" t="str">
        <v>5.03 - PE</v>
      </c>
    </row>
    <row r="243" spans="19:19" ht="15" customHeight="1" x14ac:dyDescent="0.25">
      <c r="S243" t="str">
        <v>Material Test Method Requirement - Has the material used in this layer been formally accepted for use?</v>
      </c>
    </row>
    <row r="244" spans="19:19" ht="15" customHeight="1" x14ac:dyDescent="0.25">
      <c r="S244" t="str">
        <v>Reference Documents - Insert Material Testing</v>
      </c>
    </row>
    <row r="245" spans="19:19" ht="15" customHeight="1" x14ac:dyDescent="0.25">
      <c r="S245" t="str">
        <v>Material Acceptance Criteria (Method) - See PQE</v>
      </c>
    </row>
    <row r="246" spans="19:19" ht="15" customHeight="1" x14ac:dyDescent="0.25">
      <c r="S246" t="str">
        <v>Material Test Frequency - Prior to construction commencing</v>
      </c>
    </row>
    <row r="247" spans="19:19" ht="15" customHeight="1" x14ac:dyDescent="0.25">
      <c r="S247" t="str">
        <v>Target Criteria - Material meets project requirements</v>
      </c>
    </row>
    <row r="248" spans="19:19" ht="15" customHeight="1" x14ac:dyDescent="0.25">
      <c r="S248" t="str">
        <v>Action Point Records required - Hold Point</v>
      </c>
    </row>
    <row r="249" spans="19:19" ht="15" customHeight="1" x14ac:dyDescent="0.25">
      <c r="S249" t="str">
        <v>Responsibility - QA / SE</v>
      </c>
    </row>
    <row r="250" spans="19:19" ht="15" customHeight="1" x14ac:dyDescent="0.25">
      <c r="S250" t="str">
        <v>5.04 - Field</v>
      </c>
    </row>
    <row r="251" spans="19:19" ht="15" customHeight="1" x14ac:dyDescent="0.25">
      <c r="S251" t="str">
        <v>Material Test Method Requirement - Preseal Inspection</v>
      </c>
    </row>
    <row r="252" spans="19:19" ht="15" customHeight="1" x14ac:dyDescent="0.25">
      <c r="S252" t="str">
        <v>Reference Documents - TNZ B/02: 2005</v>
      </c>
    </row>
    <row r="253" spans="19:19" ht="15" customHeight="1" x14ac:dyDescent="0.25">
      <c r="S253" t="str">
        <v>Material Acceptance Criteria (Method) - TNZ B/02: 2005</v>
      </c>
    </row>
    <row r="254" spans="19:19" ht="15" customHeight="1" x14ac:dyDescent="0.25">
      <c r="S254" t="str">
        <v>Material Test Frequency - 100% of Surface
Prior to sealing of surface</v>
      </c>
    </row>
    <row r="255" spans="19:19" ht="15" customHeight="1" x14ac:dyDescent="0.25">
      <c r="S255" t="str">
        <v>Target Criteria - All loose aggregate, dirt, dust, silt and deleterious matter has been removed.</v>
      </c>
    </row>
    <row r="256" spans="19:19" ht="15" customHeight="1" x14ac:dyDescent="0.25">
      <c r="S256" t="str">
        <v>Action Point Records required - Test Record</v>
      </c>
    </row>
    <row r="257" spans="19:19" ht="15" customHeight="1" x14ac:dyDescent="0.25">
      <c r="S257" t="str">
        <v>Responsibility - QA / SE</v>
      </c>
    </row>
    <row r="258" spans="19:19" ht="15" customHeight="1" x14ac:dyDescent="0.25">
      <c r="S258" t="str">
        <v>5.05 - Field</v>
      </c>
    </row>
    <row r="259" spans="19:19" ht="15" customHeight="1" x14ac:dyDescent="0.25">
      <c r="S259" t="str">
        <v>Material Test Method Requirement - Degree of Saturaton</v>
      </c>
    </row>
    <row r="260" spans="19:19" ht="15" customHeight="1" x14ac:dyDescent="0.25">
      <c r="S260" t="str">
        <v>Reference Documents - TNZ B/02: 2005</v>
      </c>
    </row>
    <row r="261" spans="19:19" ht="15" customHeight="1" x14ac:dyDescent="0.25">
      <c r="S261" t="str">
        <v>Material Acceptance Criteria (Method) - TNZ B/02: 2005</v>
      </c>
    </row>
    <row r="262" spans="19:19" ht="15" customHeight="1" x14ac:dyDescent="0.25">
      <c r="S262" t="str">
        <v>Material Test Frequency - 1 set of 5 per 1000m² - then 1 per 200m²</v>
      </c>
    </row>
    <row r="263" spans="19:19" ht="15" customHeight="1" x14ac:dyDescent="0.25">
      <c r="S263" t="str">
        <v>Target Criteria - CHAR(LESS) 80 %
Completed Max 48hrs before sealing</v>
      </c>
    </row>
    <row r="264" spans="19:19" ht="15" customHeight="1" x14ac:dyDescent="0.25">
      <c r="S264" t="str">
        <v>Action Point Records required - Test Record</v>
      </c>
    </row>
    <row r="265" spans="19:19" ht="15" customHeight="1" x14ac:dyDescent="0.25">
      <c r="S265" t="str">
        <v>Responsibility - QA / SE</v>
      </c>
    </row>
    <row r="266" spans="19:19" ht="15" customHeight="1" x14ac:dyDescent="0.25">
      <c r="S266" t="str">
        <v>5.06 - Field</v>
      </c>
    </row>
    <row r="267" spans="19:19" ht="15" customHeight="1" x14ac:dyDescent="0.25">
      <c r="S267" t="str">
        <v>Material Test Method Requirement - GO/NO GO Survey</v>
      </c>
    </row>
    <row r="268" spans="19:19" ht="15" customHeight="1" x14ac:dyDescent="0.25">
      <c r="S268" t="str">
        <v>Reference Documents - Downers processes</v>
      </c>
    </row>
    <row r="269" spans="19:19" ht="15" customHeight="1" x14ac:dyDescent="0.25">
      <c r="S269" t="str">
        <v>Material Acceptance Criteria (Method) - Downer survey sealing GO/NO GO,Road science Zeus app CHAR(AMP) Downer Iris app</v>
      </c>
    </row>
    <row r="270" spans="19:19" ht="15" customHeight="1" x14ac:dyDescent="0.25">
      <c r="S270" t="str">
        <v>Material Test Frequency - Prior to sealing on each site</v>
      </c>
    </row>
    <row r="271" spans="19:19" ht="15" customHeight="1" x14ac:dyDescent="0.25">
      <c r="S271" t="str">
        <v>Target Criteria - Pass on GO/NO GO ,Marginal CHAR(AMP) discussion with contract Manager or Written approval from Rehab manager</v>
      </c>
    </row>
    <row r="272" spans="19:19" ht="15" customHeight="1" x14ac:dyDescent="0.25">
      <c r="S272" t="str">
        <v>Action Point Records required - Survey record</v>
      </c>
    </row>
    <row r="273" spans="19:19" ht="15" customHeight="1" x14ac:dyDescent="0.25">
      <c r="S273" t="str">
        <v>Responsibility - QA / SE</v>
      </c>
    </row>
    <row r="274" spans="19:19" ht="15" customHeight="1" x14ac:dyDescent="0.25">
      <c r="S274" t="str">
        <v>5.07 - Field</v>
      </c>
    </row>
    <row r="275" spans="19:19" ht="15" customHeight="1" x14ac:dyDescent="0.25">
      <c r="S275" t="str">
        <v>Material Test Method Requirement - Road temp</v>
      </c>
    </row>
    <row r="276" spans="19:19" ht="15" customHeight="1" x14ac:dyDescent="0.25">
      <c r="S276" t="str">
        <v>Reference Documents - TNZ P3:1995.18</v>
      </c>
    </row>
    <row r="277" spans="19:19" ht="15" customHeight="1" x14ac:dyDescent="0.25">
      <c r="S277" t="str">
        <v>Material Acceptance Criteria (Method) - Temperature recorded on site prior to sealing commencing</v>
      </c>
    </row>
    <row r="278" spans="19:19" ht="15" customHeight="1" x14ac:dyDescent="0.25">
      <c r="S278" t="str">
        <v>Material Test Frequency - Once per day of sealing prior to sealing commencing</v>
      </c>
    </row>
    <row r="279" spans="19:19" ht="15" customHeight="1" x14ac:dyDescent="0.25">
      <c r="S279" t="str">
        <v>Target Criteria - Air temp &gt;10°C</v>
      </c>
    </row>
    <row r="280" spans="19:19" ht="15" customHeight="1" x14ac:dyDescent="0.25">
      <c r="S280" t="str">
        <v>Action Point Records required - Spray sheet</v>
      </c>
    </row>
    <row r="281" spans="19:19" ht="15" customHeight="1" x14ac:dyDescent="0.25">
      <c r="S281" t="str">
        <v>Responsibility - QA / SE</v>
      </c>
    </row>
    <row r="282" spans="19:19" ht="15" customHeight="1" x14ac:dyDescent="0.25">
      <c r="S282" t="str">
        <v>5.08 - Field</v>
      </c>
    </row>
    <row r="283" spans="19:19" ht="15" customHeight="1" x14ac:dyDescent="0.25">
      <c r="S283" t="str">
        <v>Material Test Method Requirement - Application Rate</v>
      </c>
    </row>
    <row r="284" spans="19:19" ht="15" customHeight="1" x14ac:dyDescent="0.25">
      <c r="S284" t="str">
        <v>Reference Documents - 
TNZ P/3 : 1995.18</v>
      </c>
    </row>
    <row r="285" spans="19:19" ht="15" customHeight="1" x14ac:dyDescent="0.25">
      <c r="S285" t="str">
        <v>Material Acceptance Criteria (Method) - Quantity of binder sprayed in any spray run measured by dipstick reading or a calibrated accumulating rev counter fiited to sprayer</v>
      </c>
    </row>
    <row r="286" spans="19:19" ht="15" customHeight="1" x14ac:dyDescent="0.25">
      <c r="S286" t="str">
        <v>Material Test Frequency - Dipstick measurements before spraying is commenced from tank and after the last spray from the tank or prior to it's refilling</v>
      </c>
    </row>
    <row r="287" spans="19:19" ht="15" customHeight="1" x14ac:dyDescent="0.25">
      <c r="S287" t="str">
        <v>Target Criteria - binder application rate is +/-50ltrs + 4% of the application rate</v>
      </c>
    </row>
    <row r="288" spans="19:19" ht="15" customHeight="1" x14ac:dyDescent="0.25">
      <c r="S288" t="str">
        <v>Action Point Records required - Spray Sheet</v>
      </c>
    </row>
    <row r="289" spans="19:19" ht="15" customHeight="1" x14ac:dyDescent="0.25">
      <c r="S289" t="str">
        <v>Responsibility - QA / SE</v>
      </c>
    </row>
    <row r="290" spans="19:19" ht="15" customHeight="1" x14ac:dyDescent="0.25">
      <c r="S290" t="str">
        <v>5.09 - Field</v>
      </c>
    </row>
    <row r="291" spans="19:19" ht="15" customHeight="1" x14ac:dyDescent="0.25">
      <c r="S291" t="str">
        <v>Material Test Method Requirement - Chip spread rate</v>
      </c>
    </row>
    <row r="292" spans="19:19" ht="15" customHeight="1" x14ac:dyDescent="0.25">
      <c r="S292" t="str">
        <v>Reference Documents - 
TNZ P3: 1995.21</v>
      </c>
    </row>
    <row r="293" spans="19:19" ht="15" customHeight="1" x14ac:dyDescent="0.25">
      <c r="S293" t="str">
        <v>Material Acceptance Criteria (Method) - area sealed (m2) to be divided by the volume of chip spread (m3)
Chipsealing in New Zealand (pg 435)</v>
      </c>
    </row>
    <row r="294" spans="19:19" ht="15" customHeight="1" x14ac:dyDescent="0.25">
      <c r="S294" t="str">
        <v>Material Test Frequency - Total amount of chip used to be calculated at end of days sealing</v>
      </c>
    </row>
    <row r="295" spans="19:19" ht="15" customHeight="1" x14ac:dyDescent="0.25">
      <c r="S295" t="str">
        <v>Target Criteria - Visual checks meets seal design requirements</v>
      </c>
    </row>
    <row r="296" spans="19:19" ht="15" customHeight="1" x14ac:dyDescent="0.25">
      <c r="S296" t="str">
        <v>Action Point Records required - Witness Point/Spray sheet</v>
      </c>
    </row>
    <row r="297" spans="19:19" ht="15" customHeight="1" x14ac:dyDescent="0.25">
      <c r="S297" t="str">
        <v>Responsibility - QA / SE</v>
      </c>
    </row>
    <row r="298" spans="19:19" ht="15" customHeight="1" x14ac:dyDescent="0.25">
      <c r="S298" t="str">
        <v>5.1 - Field</v>
      </c>
    </row>
    <row r="299" spans="19:19" ht="15" customHeight="1" x14ac:dyDescent="0.25">
      <c r="S299" t="str">
        <v>Material Test Method Requirement - Rolling Checks</v>
      </c>
    </row>
    <row r="300" spans="19:19" ht="15" customHeight="1" x14ac:dyDescent="0.25">
      <c r="S300" t="str">
        <v>Reference Documents - 
TNZ P3: 1995.22</v>
      </c>
    </row>
    <row r="301" spans="19:19" ht="15" customHeight="1" x14ac:dyDescent="0.25">
      <c r="S301" t="str">
        <v>Material Acceptance Criteria (Method) - Sealing Record</v>
      </c>
    </row>
    <row r="302" spans="19:19" ht="15" customHeight="1" x14ac:dyDescent="0.25">
      <c r="S302" t="str">
        <v>Material Test Frequency - for each sealing site per day</v>
      </c>
    </row>
    <row r="303" spans="19:19" ht="15" customHeight="1" x14ac:dyDescent="0.25">
      <c r="S303" t="str">
        <v>Target Criteria - As per rolling requirements defined in TNZ P3: 1995.22.</v>
      </c>
    </row>
    <row r="304" spans="19:19" ht="15" customHeight="1" x14ac:dyDescent="0.25">
      <c r="S304" t="str">
        <v>Action Point Records required - Witness Point/Spray sheet</v>
      </c>
    </row>
    <row r="305" spans="19:19" ht="15" customHeight="1" x14ac:dyDescent="0.25">
      <c r="S305" t="str">
        <v>Responsibility - QA / SE</v>
      </c>
    </row>
    <row r="306" spans="19:19" ht="15" customHeight="1" x14ac:dyDescent="0.25">
      <c r="S306" t="str">
        <v>5.11 - Field</v>
      </c>
    </row>
    <row r="307" spans="19:19" ht="15" customHeight="1" x14ac:dyDescent="0.25">
      <c r="S307" t="str">
        <v>Material Test Method Requirement - Post Seal Inspection</v>
      </c>
    </row>
    <row r="308" spans="19:19" ht="15" customHeight="1" x14ac:dyDescent="0.25">
      <c r="S308" t="str">
        <v>Reference Documents -  
TNZ P3: 1995</v>
      </c>
    </row>
    <row r="309" spans="19:19" ht="15" customHeight="1" x14ac:dyDescent="0.25">
      <c r="S309" t="str">
        <v>Material Acceptance Criteria (Method) - Engineers Inspection</v>
      </c>
    </row>
    <row r="310" spans="19:19" ht="15" customHeight="1" x14ac:dyDescent="0.25">
      <c r="S310" t="str">
        <v>Material Test Frequency - After sealing</v>
      </c>
    </row>
    <row r="311" spans="19:19" ht="15" customHeight="1" x14ac:dyDescent="0.25">
      <c r="S311" t="str">
        <v>Target Criteria - The chip is embedded, uniformily placed and chipseal is fit for purpose</v>
      </c>
    </row>
    <row r="312" spans="19:19" ht="15" customHeight="1" x14ac:dyDescent="0.25">
      <c r="S312" t="str">
        <v>Action Point Records required - Witness Point</v>
      </c>
    </row>
    <row r="313" spans="19:19" ht="15" customHeight="1" x14ac:dyDescent="0.25">
      <c r="S313" t="str">
        <v>Responsibility - QA / SE</v>
      </c>
    </row>
    <row r="314" spans="19:19" ht="15" customHeight="1" x14ac:dyDescent="0.25">
      <c r="S314" t="str">
        <v>6.01 - PE</v>
      </c>
    </row>
    <row r="315" spans="19:19" ht="15" customHeight="1" x14ac:dyDescent="0.25">
      <c r="S315" t="str">
        <v>Material Test Method Requirement - Asbuilt and RAMM Data</v>
      </c>
    </row>
    <row r="316" spans="19:19" ht="15" customHeight="1" x14ac:dyDescent="0.25">
      <c r="S316" t="str">
        <v>Reference Documents - RAMM  Update sheet</v>
      </c>
    </row>
    <row r="317" spans="19:19" ht="15" customHeight="1" x14ac:dyDescent="0.25">
      <c r="S317" t="str">
        <v>Material Acceptance Criteria (Method) - Asset Management Information Plan</v>
      </c>
    </row>
    <row r="318" spans="19:19" ht="15" customHeight="1" x14ac:dyDescent="0.25">
      <c r="S318" t="str">
        <v>Material Test Frequency - After works complete</v>
      </c>
    </row>
    <row r="319" spans="19:19" ht="15" customHeight="1" x14ac:dyDescent="0.25">
      <c r="S319" t="str">
        <v>Target Criteria - RAMM sheet 100% complete and accurate .</v>
      </c>
    </row>
    <row r="320" spans="19:19" ht="15" customHeight="1" x14ac:dyDescent="0.25">
      <c r="S320" t="str">
        <v>Action Point Records required - RAMM Asset Update sheet</v>
      </c>
    </row>
    <row r="321" spans="19:19" ht="15" customHeight="1" x14ac:dyDescent="0.25">
      <c r="S321" t="str">
        <v>Responsibility - PM</v>
      </c>
    </row>
    <row r="322" spans="19:19" ht="15" customHeight="1" x14ac:dyDescent="0.25">
      <c r="S322" t="str">
        <v>6.02 - Field</v>
      </c>
    </row>
    <row r="323" spans="19:19" ht="15" customHeight="1" x14ac:dyDescent="0.25">
      <c r="S323" t="str">
        <v>Material Test Method Requirement - Site Safety Audit</v>
      </c>
    </row>
    <row r="324" spans="19:19" ht="15" customHeight="1" x14ac:dyDescent="0.25">
      <c r="S324" t="str">
        <v>Reference Documents -</v>
      </c>
    </row>
    <row r="325" spans="19:19" ht="15" customHeight="1" x14ac:dyDescent="0.25">
      <c r="S325" t="str">
        <v>Material Acceptance Criteria (Method) -</v>
      </c>
    </row>
    <row r="326" spans="19:19" ht="15" customHeight="1" x14ac:dyDescent="0.25">
      <c r="S326" t="str">
        <v>Material Test Frequency -</v>
      </c>
    </row>
    <row r="327" spans="19:19" ht="15" customHeight="1" x14ac:dyDescent="0.25">
      <c r="S327" t="str">
        <v>Target Criteria -</v>
      </c>
    </row>
    <row r="328" spans="19:19" ht="15" customHeight="1" x14ac:dyDescent="0.25">
      <c r="S328" t="str">
        <v>Action Point Records required - Test Record</v>
      </c>
    </row>
    <row r="329" spans="19:19" ht="15" customHeight="1" x14ac:dyDescent="0.25">
      <c r="S329" t="str">
        <v>Responsibility - PM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2024-11-25T23:42:29Z</dcterms:modified>
</cp:coreProperties>
</file>