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Documents\Devos's ITP's\"/>
    </mc:Choice>
  </mc:AlternateContent>
  <xr:revisionPtr revIDLastSave="0" documentId="13_ncr:1_{88D8352A-C7CB-4F60-93BC-BD55D676BC71}" xr6:coauthVersionLast="47" xr6:coauthVersionMax="47" xr10:uidLastSave="{00000000-0000-0000-0000-000000000000}"/>
  <bookViews>
    <workbookView xWindow="-120" yWindow="-120" windowWidth="20730" windowHeight="1116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Body'!$A$1:$H$83</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2" i="2"/>
  <c r="V3" i="1"/>
  <c r="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Callun Purchase</author>
  </authors>
  <commentList>
    <comment ref="A8" authorId="0" shapeId="0" xr:uid="{76102041-87C8-45F7-9CA9-A5AE4F086CF4}">
      <text>
        <r>
          <rPr>
            <b/>
            <sz val="9"/>
            <color indexed="81"/>
            <rFont val="Tahoma"/>
            <family val="2"/>
          </rPr>
          <t>Callun Purchase:</t>
        </r>
        <r>
          <rPr>
            <sz val="9"/>
            <color indexed="81"/>
            <rFont val="Tahoma"/>
            <family val="2"/>
          </rPr>
          <t xml:space="preserve">
</t>
        </r>
      </text>
    </comment>
  </commentList>
</comments>
</file>

<file path=xl/sharedStrings.xml><?xml version="1.0" encoding="utf-8"?>
<sst xmlns="http://schemas.openxmlformats.org/spreadsheetml/2006/main" count="595" uniqueCount="387">
  <si>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</si>
  <si>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</si>
  <si>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</si>
  <si>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</si>
  <si>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</si>
  <si>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</si>
  <si>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</si>
  <si>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</si>
  <si>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</si>
  <si>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</si>
  <si>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</si>
  <si>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</si>
  <si>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Customer:</t>
  </si>
  <si>
    <t>Hamilton City Council</t>
  </si>
  <si>
    <t>Specification:</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</si>
  <si>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</si>
  <si>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</si>
  <si>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</si>
  <si>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</si>
  <si>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</si>
  <si>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</si>
  <si>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</si>
  <si>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</si>
  <si>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</si>
  <si>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</si>
  <si>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</si>
  <si>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</si>
  <si>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</si>
  <si>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</si>
  <si>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</si>
  <si>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</si>
  <si>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</si>
  <si>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</si>
  <si>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</si>
  <si>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</si>
  <si>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</si>
  <si>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</si>
  <si>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</si>
  <si>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</si>
  <si>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</si>
  <si>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</si>
  <si>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</si>
  <si>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</si>
  <si>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</si>
  <si>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</si>
  <si>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</si>
  <si>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</si>
  <si>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</si>
  <si>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</si>
  <si>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</si>
  <si>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</si>
  <si>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</si>
  <si>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</si>
  <si>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</si>
  <si>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</si>
  <si>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</si>
  <si>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</si>
  <si>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</si>
  <si>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</si>
  <si>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</si>
  <si>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</si>
  <si>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</si>
  <si>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</si>
  <si>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</si>
  <si>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</si>
  <si>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</si>
  <si>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</si>
  <si>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</si>
  <si>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</si>
  <si>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</si>
  <si>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</si>
  <si>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</si>
  <si>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</si>
  <si>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</si>
  <si>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</si>
  <si>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</si>
  <si>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</si>
  <si>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</si>
  <si>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</si>
  <si>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</si>
  <si>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</si>
  <si>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</si>
  <si>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</si>
  <si>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</si>
  <si>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</si>
  <si>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</si>
  <si>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</si>
  <si>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</si>
  <si>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</si>
  <si>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</si>
  <si>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</si>
  <si>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</si>
  <si>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</si>
  <si>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</si>
  <si>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</si>
  <si>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</si>
  <si>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</si>
  <si>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</si>
  <si>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</si>
  <si>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</si>
  <si>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</si>
  <si>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</si>
  <si>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</si>
  <si>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</si>
  <si>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</si>
  <si>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</si>
  <si>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</si>
  <si>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</si>
  <si>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</si>
  <si>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</si>
  <si>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</si>
  <si>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</si>
  <si>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</si>
  <si>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</si>
  <si>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</si>
  <si>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</si>
  <si>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</si>
  <si>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</si>
  <si>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</si>
  <si>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</si>
  <si>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</si>
  <si>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</si>
  <si>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</si>
  <si>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</si>
  <si>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</si>
  <si>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</si>
  <si>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</si>
  <si>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6.01.02</t>
  </si>
  <si>
    <t>General</t>
  </si>
  <si>
    <t>SECTION 6 – POST CONSTRUCTION (FINAL INSPECTION AND HANDOVER)</t>
  </si>
  <si>
    <t>4.01.04</t>
  </si>
  <si>
    <t>4.01.05</t>
  </si>
  <si>
    <t>Methodology and ITP to be submitted to the Engineer and approved prior to works beginning</t>
  </si>
  <si>
    <t>5.01.02</t>
  </si>
  <si>
    <t>SECTION 4 – MATERIAL, PERSONNEL &amp; THIRD PARTY APPROVAL</t>
  </si>
  <si>
    <t>SECTION 5 – CONSTRUCTION ACTIVITY</t>
  </si>
  <si>
    <t>6.01.01</t>
  </si>
  <si>
    <t>Hold Point Release</t>
  </si>
  <si>
    <t>Min 48h Notice</t>
  </si>
  <si>
    <t xml:space="preserve">GWS 3.2.1 </t>
  </si>
  <si>
    <t>Verifying document to be copy of delivery dockets, photos of pipes onsite with tag showing class</t>
  </si>
  <si>
    <t xml:space="preserve">Every Delievery to Site </t>
  </si>
  <si>
    <t xml:space="preserve">GWS 3.2.2 &amp; 3.4 </t>
  </si>
  <si>
    <t>PSD, CR</t>
  </si>
  <si>
    <t>Material Tests every 1000m³ or change of source. Visual inspection every load, verifying document photos of material onsite, if visual appearance changes, additional testing will be required.</t>
  </si>
  <si>
    <t>Drainage Aggregate</t>
  </si>
  <si>
    <t>Pipes and fittings</t>
  </si>
  <si>
    <t xml:space="preserve">Excavation </t>
  </si>
  <si>
    <t xml:space="preserve">Downer </t>
  </si>
  <si>
    <t xml:space="preserve">Prior to laying filter cloth </t>
  </si>
  <si>
    <t>Geotextile Installation</t>
  </si>
  <si>
    <t>Geotextile</t>
  </si>
  <si>
    <t>GCL Liner</t>
  </si>
  <si>
    <t>Filter Media</t>
  </si>
  <si>
    <t>4.01.06</t>
  </si>
  <si>
    <t>Coconut Matting</t>
  </si>
  <si>
    <t>Technical Datasheet</t>
  </si>
  <si>
    <t>Atleast 2 days prior to placement</t>
  </si>
  <si>
    <t>BBO</t>
  </si>
  <si>
    <t>GWS 3.2.3</t>
  </si>
  <si>
    <t>Technical Datasheet Delivery Dockets or photos</t>
  </si>
  <si>
    <t>Before placement</t>
  </si>
  <si>
    <t>Verifying document to be copy of delivery dockets, photos of mat onsite</t>
  </si>
  <si>
    <t xml:space="preserve">Check set-out prior to excavation of Rain Garden. </t>
  </si>
  <si>
    <t>Set-out</t>
  </si>
  <si>
    <t>Excavations shall be completed in such manner that it is true to the drawings will allow novacoil to be laid true to the depths, grades and lines.</t>
  </si>
  <si>
    <t>Prior to backfill</t>
  </si>
  <si>
    <t>Prior to aggregate placement</t>
  </si>
  <si>
    <t>Bedding</t>
  </si>
  <si>
    <t>TNZ F/5 - Bedding thickness shall be no less than 100mm</t>
  </si>
  <si>
    <t>TNZ F/5</t>
  </si>
  <si>
    <t xml:space="preserve">Prior to laying Novacoil </t>
  </si>
  <si>
    <t>Joining Pipes</t>
  </si>
  <si>
    <t>TNZ F/5 - Joining the pipe shall be done using a purpose made pullout resistant coupling in accordance with manufacturers recommendations</t>
  </si>
  <si>
    <t xml:space="preserve">Every join </t>
  </si>
  <si>
    <t xml:space="preserve">Pipe Grade </t>
  </si>
  <si>
    <t xml:space="preserve">AsBuilt </t>
  </si>
  <si>
    <t xml:space="preserve">Every 10m </t>
  </si>
  <si>
    <t xml:space="preserve">Pipe Cover </t>
  </si>
  <si>
    <t>N/A</t>
  </si>
  <si>
    <t>Copy of delivery dockets, photos of joins onsite with tag showing class</t>
  </si>
  <si>
    <t>Pipe to have 100mm of drainage aggregate as top cover for pipe.</t>
  </si>
  <si>
    <t>Photos</t>
  </si>
  <si>
    <t>Every Rain Garden</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</si>
  <si>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</si>
  <si>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</si>
  <si>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</si>
  <si>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</si>
  <si>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Ensure all items have been surveyed and records are assembled for asbuilting including, initial subgrade level, all undercuts, all test location points, and final level</t>
  </si>
  <si>
    <t xml:space="preserve">As-builts taken every 10m prior to backfill </t>
  </si>
  <si>
    <t>6.01.03</t>
  </si>
  <si>
    <t>Redline Drawings</t>
  </si>
  <si>
    <t>Create a set of Redline Drawings for Asbuilt creation noting all changes and departures in red pen.To show all subsoils, including temporary subsoils that become part of the permanent works, to show all outlet locations</t>
  </si>
  <si>
    <t>Redlines</t>
  </si>
  <si>
    <t>6.01.04</t>
  </si>
  <si>
    <t>Defect, Snag and Punch List</t>
  </si>
  <si>
    <t>Update the project Defect, Snag and Punch List Register</t>
  </si>
  <si>
    <t>Register</t>
  </si>
  <si>
    <t>6.01.05</t>
  </si>
  <si>
    <t>Minimum subgrade, undercuts, all service ducting/pipe lines immediately before backfill, warning tape / mag slabs immediately before backfill.</t>
  </si>
  <si>
    <t>Photo Records</t>
  </si>
  <si>
    <t>4.01.07</t>
  </si>
  <si>
    <t xml:space="preserve">All geotextiles shall be placed in accordance with the Manufacturer’s instructions and installed as specified on the drawings. A minimum overlap of 500mm is required between sheets. </t>
  </si>
  <si>
    <t>Coconut (Coir) Matting</t>
  </si>
  <si>
    <t>Rain Garden</t>
  </si>
  <si>
    <t>Project Specification, Appendices and GWS</t>
  </si>
  <si>
    <t>DN1205</t>
  </si>
  <si>
    <t>Peacocke Whatukooruru Drive Stage 2A</t>
  </si>
  <si>
    <t>119</t>
  </si>
  <si>
    <t>Draft for Approval</t>
  </si>
  <si>
    <t>146000-002A-2195 REV7, 2151-2152 REV7, 3155 REV 4</t>
  </si>
  <si>
    <t>Scour Protection GAP 65 Rip Rap</t>
  </si>
  <si>
    <t>GCL  Inspection</t>
  </si>
  <si>
    <t xml:space="preserve">GCL Repair </t>
  </si>
  <si>
    <t>Manufacturers Guidelines 22.2</t>
  </si>
  <si>
    <t>Manufacturers Guidelines 21</t>
  </si>
  <si>
    <t>Manufacturers Guidelines 18.2</t>
  </si>
  <si>
    <t xml:space="preserve">Project Sechedule </t>
  </si>
  <si>
    <t>GWS 3.6 &amp; BBO</t>
  </si>
  <si>
    <t xml:space="preserve">GCL to be meet or exceed the test values of  Bentosure NW4000. </t>
  </si>
  <si>
    <t xml:space="preserve">NZTA F/07 Strength Class C &amp; Filter Class 1 geotextile is to be used to wrap 20/40 drainage aggregate. Confirm before placement </t>
  </si>
  <si>
    <t>D50 = Gap 65 Riprap 200Mm Surrounding Manhole And 150Mm Deep</t>
  </si>
  <si>
    <t>Verifying document to be copy of delivery dockets, photos of mix</t>
  </si>
  <si>
    <t>Biodegradable Erosion
Mat (Coir Mat). Biodegradable mulching fabric 450 gsm</t>
  </si>
  <si>
    <t>DWG 2195 REV1. Schedule SP2 4.3.7</t>
  </si>
  <si>
    <t>Drainage pipes used in subsoil drainage shall be smooth bore perforated corrugated 110 mm diameter Class 200 complying with NZTA F5 unless otherwise stated on the drawings. Pipes shall not have a geofabric filter sock unless requested by the Engineer.</t>
  </si>
  <si>
    <t xml:space="preserve">GCL to be installed as per manufacturers guide and true to the drawings.The inspection should include overlaps, alignments, 
penetrations, connections, detections of any defects, including
installation damage. Detected falsely installed areas 
shall be marked, repaired and the repairs shall be inspected 
and approved engineer. </t>
  </si>
  <si>
    <t>Mat shall be placed in accordance with the Manufacturer’s instructions and installed as specified on the drawings. A minimum overlap of 500mm is required between sheets.</t>
  </si>
  <si>
    <r>
      <t xml:space="preserve">Scour protection shall be installed as per drawings around let downs, scruffy dome and the flush point end. 
</t>
    </r>
    <r>
      <rPr>
        <sz val="9"/>
        <rFont val="Arial"/>
        <family val="2"/>
      </rPr>
      <t xml:space="preserve"> </t>
    </r>
  </si>
  <si>
    <t>Rain Garden Inspection and Test Plan</t>
  </si>
  <si>
    <t>RITS 4.2.19</t>
  </si>
  <si>
    <t>Verifying documents Dockets</t>
  </si>
  <si>
    <t>Every Delivery to Site</t>
  </si>
  <si>
    <t>PS - 2.2.12</t>
  </si>
  <si>
    <t xml:space="preserve">Photos, Sruvey Data </t>
  </si>
  <si>
    <t>Survey Data, Photos</t>
  </si>
  <si>
    <t>Site Photos</t>
  </si>
  <si>
    <t xml:space="preserve">GCL to be repaired as per manufacture's guidelnes (Bentofix PVB5100c). GCL becomes damaged, torn or punctured during installation, the affected area should be repaired. For damaged areas, a separate piece of GCL shall be used and extend past the comprimised section by 500mm in every direction. Bentonite shall be used to connect the seperate GCL to the main liner. </t>
  </si>
  <si>
    <t>Site Photos/ Survey Data</t>
  </si>
  <si>
    <t>TopoGraphic Surveys for measurement</t>
  </si>
  <si>
    <t xml:space="preserve">The Contractor shall provide topographic survey reports and electronic survey models (in a dxf or dwg format) to enable the Engineer to verify quantities. </t>
  </si>
  <si>
    <t>PS 2.2.12</t>
  </si>
  <si>
    <t xml:space="preserve">As-built </t>
  </si>
  <si>
    <t xml:space="preserve">Prior to works and Post works </t>
  </si>
  <si>
    <t>3.01.07</t>
  </si>
  <si>
    <t xml:space="preserve">Rain Garden Materials </t>
  </si>
  <si>
    <t>PS 2.2.16</t>
  </si>
  <si>
    <t>Site Records</t>
  </si>
  <si>
    <t>Geotextile Inspection</t>
  </si>
  <si>
    <t>At least 2 days prior to placement and compaction.</t>
  </si>
  <si>
    <t>Re-Use Suitability Approval</t>
  </si>
  <si>
    <t>GWS 2.4.2.1</t>
  </si>
  <si>
    <t xml:space="preserve">MDD, OMC, Shear Vane, PSD </t>
  </si>
  <si>
    <t>The Contractor shall test representative samples of the site-won material to be used as Bulk Fill, the results are to be sent to the Engineer for approval.</t>
  </si>
  <si>
    <t xml:space="preserve">Subsoil Drainage </t>
  </si>
  <si>
    <t>Subsoil Pipes</t>
  </si>
  <si>
    <t>Drainage pipes used in subsoil drainage shall be smooth bore perforated corrugated 160mm diameter complying with NZTA F5 unless otherwise stated on the drawings. Pipes shall not have a geofabric filter sock unless requested by the Engineer.</t>
  </si>
  <si>
    <t>Datasheet</t>
  </si>
  <si>
    <t>Prior to installation</t>
  </si>
  <si>
    <t>Subsoil Drainage Aggregate</t>
  </si>
  <si>
    <t>Filter Cloth</t>
  </si>
  <si>
    <t>Any filter cloth surround specified on the drawings shall meet the requirements of Transit Specification TNZ/F7, Filtration Class 2 and Strength Class B unless otherwise specified on the drawings.</t>
  </si>
  <si>
    <t xml:space="preserve">When placing geotextile wrapped drainage aggregate, the drainage material shall be in accordance with TNZ F/6 including gradings (40/20 aggregate). Be open course grade clean durable aggregate, Have a crushing resistance of no less than 100kN when tested in accordance with NZS 4407:1991 Test 3.11 Meet the following gradings when tested in accordance with NZS 4407:1991, Test 3.8.1: 
App B - HAM2018-0136AJ Rev. 1 Geotechnical Works Specification: 
Table 2: Filter Material Gradings (Geotextile Wrapped Aggregate) 
Test Sieve Aperture (mm) Percentage Passing (%) 
53 100 
13.2 10 (max) </t>
  </si>
  <si>
    <t>4.02.01</t>
  </si>
  <si>
    <t>4.02.03</t>
  </si>
  <si>
    <t>4.02.02</t>
  </si>
  <si>
    <t xml:space="preserve">Every Delivery to site </t>
  </si>
  <si>
    <t xml:space="preserve">Clearing </t>
  </si>
  <si>
    <t>All surface objects including fences, gates, debris, wood, dumped rubbish, concrete and other protruding obstructions shall be cleared and disposed of</t>
  </si>
  <si>
    <t>PS 3.1</t>
  </si>
  <si>
    <t>Prior to earthworks</t>
  </si>
  <si>
    <t>Plant Clearance</t>
  </si>
  <si>
    <t>Vegetation, Tree stumps, shrubs, plants, logs, including any roots greater than 25mm in diameter shall be cleared and disposed of</t>
  </si>
  <si>
    <t>GWS 2.5</t>
  </si>
  <si>
    <t xml:space="preserve">Earthworks General </t>
  </si>
  <si>
    <t>Groundwater Management</t>
  </si>
  <si>
    <t>The Contractor shall provide all pumping plant and drainage systems required to ensure excavations are always free from water.</t>
  </si>
  <si>
    <t>Cut to Waste Approval</t>
  </si>
  <si>
    <t xml:space="preserve">The Contractor shall obtain written approval from the Engineer prior to cutting any material to waste. To include evidence and extents of cut to waste. Topography survey data of all material to leave site, photographs of material and any material test reports.
 </t>
  </si>
  <si>
    <t>PS 3.4</t>
  </si>
  <si>
    <t>Correspondence</t>
  </si>
  <si>
    <t xml:space="preserve">Prior to excavation </t>
  </si>
  <si>
    <t xml:space="preserve">GWS 2.4.3 </t>
  </si>
  <si>
    <t>Correspondence/Photos/Survey</t>
  </si>
  <si>
    <t>Prior to cut to waste</t>
  </si>
  <si>
    <t>Foundation Suitability</t>
  </si>
  <si>
    <t>The foundation on which filling is to be placed must be observed by the Engineer following clearing and prior to the placement of any filling to confirm the strength of the underlying soils is sufficient.</t>
  </si>
  <si>
    <t>GWS 2.7</t>
  </si>
  <si>
    <t>Site Record</t>
  </si>
  <si>
    <t>Prior to the placement of any filling</t>
  </si>
  <si>
    <t xml:space="preserve">Unsuitable ground </t>
  </si>
  <si>
    <t xml:space="preserve">Unsuitable ground shall be defined as any pre-existing uncertified filling or natural silts/clays having an undrained shear strength of less than 70kPa or natural sands having less than 3 blows per 100mm penetration when tested with a Scala penetrometer. The contractor shall obtain instruction from Engineer around extent and depth of undercut. </t>
  </si>
  <si>
    <t>Shear Vane / Scala penetrometer</t>
  </si>
  <si>
    <t>Preparation for Filling</t>
  </si>
  <si>
    <t>Preparation of the firm to stiff / medium dense subgrade beneath the proposed fill areas should comprise stripping of all vegetation, topsoil, any pre-existing fill materials or weak alluvium followed by benching of the exposed subgrade where natural slopes beneath the fill exceed gradients of nominally 1:5 (vertical to horizontal).</t>
  </si>
  <si>
    <t>GWS 2.9.2</t>
  </si>
  <si>
    <t>Prior to placement and compaction of fill</t>
  </si>
  <si>
    <t>Bulk Fill - Granular (Hinuera Sands or Imported Sand/Gravel)</t>
  </si>
  <si>
    <t xml:space="preserve">GWS 2.9.4 </t>
  </si>
  <si>
    <t>SE/ENG</t>
  </si>
  <si>
    <t>Compaction Testing</t>
  </si>
  <si>
    <t>Bulk fill shall be tested by DT at 300mm probe depth
95% MDD. Survey shot at each test location, point ID to be agreed upon by contractor/sub-contractor to match test number, each test lift not to exceed 500mm thick.</t>
  </si>
  <si>
    <t>Test Results</t>
  </si>
  <si>
    <t>1 set / 500m3
(1 set to include 1 x 0.5m deep Scala and 1 x DT within a 3m radius)</t>
  </si>
  <si>
    <t>Scala Penetrometer Testing</t>
  </si>
  <si>
    <t>Bulk fill shall be tested by Scala Penetrometer every 500m3 to:
4 blows per 100mm. Survey shot at each test location, point ID to be agreed upon by contractor/sub-contractor to match test number, each test lift not to exceed 500mm thick.</t>
  </si>
  <si>
    <t>1 set / 500m3
(1 set to include 1 x 0.5m deep Scala and 1 x NDM within a 3m radius)</t>
  </si>
  <si>
    <t>Bulk Fill - Cohesive (Imported Silt/Clay and Sand/Silt Blend)</t>
  </si>
  <si>
    <t>Vane Shear Strength Testing</t>
  </si>
  <si>
    <t>Bulk fill shall be tested for Vane Shear Strength to:
Minimum average 120kPa over 10 tests, minimum single value 110kPa. Survey shot at each test location, point ID to be agreed upon by contractor/sub-contractor to match test number, each test lift not to exceed 500mm thick. NDM direct transmission with probe depth of 300mm.</t>
  </si>
  <si>
    <t>1 set / 500m3
(1 set to include 5 x shear vanes and 1 x air voids within a 3m radius)</t>
  </si>
  <si>
    <t>Air Voids Testing</t>
  </si>
  <si>
    <t>Bulk fill shall be tested for Air Voids to:
Maximum average 10% over 10 tests, maximum single value 12%. Survey shot at each test location, point ID to be agreed upon by contractor/sub-contractor to match test number, each test lift not to exceed 500mm thick. NDM direct transmission with probe depth of 300mm.</t>
  </si>
  <si>
    <t xml:space="preserve">Ponds General </t>
  </si>
  <si>
    <t xml:space="preserve">GCL liner </t>
  </si>
  <si>
    <t>Filter media to be placed at a constant average thickness of 500mm, refer to drawing for detail. Filter media should be free of peaks and troughs.</t>
  </si>
  <si>
    <t>Rain gardens</t>
  </si>
  <si>
    <t xml:space="preserve">GCL liner overlaps must welded. Installation, anchoring and pipe penetrations according to manufacterers spec. Extent of GCL liner must conform with the design. </t>
  </si>
  <si>
    <t xml:space="preserve">Grade of subsoils must be falling in the correct direction based on the IFC Drawings and at the correct grade (Minimum grade of 0.5%) unless stated otherwise. </t>
  </si>
  <si>
    <t>Subsoils</t>
  </si>
  <si>
    <t>5.02.01</t>
  </si>
  <si>
    <t>5.02.02</t>
  </si>
  <si>
    <t>5.02.03</t>
  </si>
  <si>
    <t>5.02.04</t>
  </si>
  <si>
    <t>5.02.05</t>
  </si>
  <si>
    <t>5.03.01</t>
  </si>
  <si>
    <t>5.03.02</t>
  </si>
  <si>
    <t>5.04.01</t>
  </si>
  <si>
    <t>5.04.02</t>
  </si>
  <si>
    <t xml:space="preserve">Filter Cloth Wrap Inspection </t>
  </si>
  <si>
    <t xml:space="preserve">Observation of the cloth wrap should form an inspection hold point prior to backfilling over the drain. TNZ F/6, PWRBSS Geotechnical Specification - The geotextile shall be placed in the tench so as to conform loosely to the shape of the trench. Cloth must fully encapsulate the aggregate. Geotextile longitudinal overlap to be minimum 300 mm (as indicated on drawing 3051 and required by NZTA F/6). Additional sheets to overlap by minimum 500 mm and anchored with securing pins (F/6 requirement). Verifying document, photos of trench prior to backfill, every line. </t>
  </si>
  <si>
    <t>GWS 3.2.2</t>
  </si>
  <si>
    <t>Every line</t>
  </si>
  <si>
    <t>Photos of trench prior to backfill</t>
  </si>
  <si>
    <t>Trench Backfill</t>
  </si>
  <si>
    <t xml:space="preserve">Backfilling of all trenches should be to the fill standard of the material previously trenched through. Drainage aggregate to be placed in layers of 150mm or less. Only light compaction such as tamping with the back of an excavator bucket is to be applied. </t>
  </si>
  <si>
    <t>GWS 3.3</t>
  </si>
  <si>
    <t>Site  Record</t>
  </si>
  <si>
    <t>Each trench</t>
  </si>
  <si>
    <t>Subsoil Flushing</t>
  </si>
  <si>
    <t>On completion of earthworks the Contractor shall flush the subsoil drainage system. This must be witnessed by the Engineer.</t>
  </si>
  <si>
    <t>GWS 3.6</t>
  </si>
  <si>
    <t>On completion of earthworks</t>
  </si>
  <si>
    <t>Survey</t>
  </si>
  <si>
    <t xml:space="preserve">Ensure all items have been surveyed and records are assembled for asbuilting </t>
  </si>
  <si>
    <t>Trenches shall be cut in such manner as will ensure that the geotextile wrapped aggregate subsoil drains, and pipes if included, will be laid true to the depths, grades and lines shown on the drawings</t>
  </si>
  <si>
    <t xml:space="preserve">Records </t>
  </si>
  <si>
    <t>Copy of delivery dockets, photos of pipes onsite with tag showing class</t>
  </si>
  <si>
    <t>5.06.01</t>
  </si>
  <si>
    <t>5.06.02</t>
  </si>
  <si>
    <t>5.06.03</t>
  </si>
  <si>
    <t>5.06.04</t>
  </si>
  <si>
    <t>5.06.05</t>
  </si>
  <si>
    <t>5.06.06</t>
  </si>
  <si>
    <t>5.06.07</t>
  </si>
  <si>
    <t>Before placement of any geotextile should form an Engineers inspection hold point</t>
  </si>
  <si>
    <t xml:space="preserve">Drainage aggregate should be taken to the underside of the next layer. Drainage Aggregate should be deep washed and  in accordance with TNZ F/6 including gradings (40/20 aggregate). Open course grade clean durable aggregate, Have a crushing resistance of no less than 100kN when tested in accordance with NZS 4407:1991 Test 3.11 Meet the following gradings when tested in accordance with NZS 4407:1991, Test 3.8.1: 
App B - HAM2018-0136AJ Rev. 1 Geotechnical Works Specification: 
Table 2: Filter Material Gradings (Geotextile Wrapped Aggregate) 
Test Sieve Aperture (mm) Percentage Passing (%) 
53 100 
13.2 10 (max) </t>
  </si>
  <si>
    <t xml:space="preserve">Finish level </t>
  </si>
  <si>
    <t>Topsoil thickness must meet minimum requirements. Planted areas must have a minimum topsoil thickness of 300mm. Non planted areas must have a minimum thickness of 100mm.</t>
  </si>
  <si>
    <t>5.06.08</t>
  </si>
  <si>
    <t>5.06.09</t>
  </si>
  <si>
    <t>5.06.10</t>
  </si>
  <si>
    <t>5.06.11</t>
  </si>
  <si>
    <t>5.06.12</t>
  </si>
  <si>
    <t>5.06.13</t>
  </si>
  <si>
    <t>5.06.14</t>
  </si>
  <si>
    <t>5.07.01</t>
  </si>
  <si>
    <t>5.07.02</t>
  </si>
  <si>
    <t>5.07.03</t>
  </si>
  <si>
    <t>5.07.04</t>
  </si>
  <si>
    <t>5.07.05</t>
  </si>
  <si>
    <t>5.07.06</t>
  </si>
  <si>
    <t>5.07.07</t>
  </si>
  <si>
    <t>Scour Protection/RipRap</t>
  </si>
  <si>
    <t xml:space="preserve">Earthworks Materials </t>
  </si>
  <si>
    <t>AsBuilt Data / PDF</t>
  </si>
  <si>
    <t xml:space="preserve">Every Pond </t>
  </si>
  <si>
    <t>5.01.03</t>
  </si>
  <si>
    <t xml:space="preserve">Topsoil thickness </t>
  </si>
  <si>
    <t xml:space="preserve">Photos </t>
  </si>
  <si>
    <t xml:space="preserve">Topsoil Finished Levels </t>
  </si>
  <si>
    <t xml:space="preserve">Pre Topsoil Levels </t>
  </si>
  <si>
    <t xml:space="preserve">Shaped surface (pre topsoil) in forebays meets design RLs. Sloped areas must conform to the desiged grades. </t>
  </si>
  <si>
    <t xml:space="preserve">Top soil meets finished level RL's in forebays. Sloped Areas must conform to the desiged grade. </t>
  </si>
  <si>
    <r>
      <t xml:space="preserve">
Filter/ Planting Media must follow the specification as per RITS 4.2.19. Seen below.
</t>
    </r>
    <r>
      <rPr>
        <sz val="14"/>
        <rFont val="Aptos Narrow"/>
        <family val="2"/>
      </rPr>
      <t xml:space="preserve">∙ </t>
    </r>
    <r>
      <rPr>
        <sz val="9"/>
        <rFont val="Arial Unicode MS"/>
      </rPr>
      <t xml:space="preserve">Minimum depth of 500mm
</t>
    </r>
    <r>
      <rPr>
        <sz val="12"/>
        <rFont val="Arial Unicode MS"/>
      </rPr>
      <t>∙</t>
    </r>
    <r>
      <rPr>
        <sz val="9"/>
        <rFont val="Arial Unicode MS"/>
      </rPr>
      <t xml:space="preserve">  Saturated Hydraulic Conductivity: 50 to 300mm hr-^1
</t>
    </r>
    <r>
      <rPr>
        <sz val="12"/>
        <rFont val="Arial Unicode MS"/>
      </rPr>
      <t xml:space="preserve">∙ </t>
    </r>
    <r>
      <rPr>
        <sz val="9"/>
        <rFont val="Arial Unicode MS"/>
      </rPr>
      <t xml:space="preserve"> Plant Available water: 100mm
</t>
    </r>
    <r>
      <rPr>
        <sz val="12"/>
        <rFont val="Arial Unicode MS"/>
      </rPr>
      <t xml:space="preserve">∙ </t>
    </r>
    <r>
      <rPr>
        <sz val="9"/>
        <rFont val="Arial Unicode MS"/>
      </rPr>
      <t>Organic matter: 10% - 30% by volume</t>
    </r>
    <r>
      <rPr>
        <sz val="12"/>
        <rFont val="Arial Unicode MS"/>
      </rPr>
      <t xml:space="preserve"> 
∙ </t>
    </r>
    <r>
      <rPr>
        <sz val="9"/>
        <rFont val="Arial Unicode MS"/>
      </rPr>
      <t xml:space="preserve">pH range 6.5 – 7.5 +
</t>
    </r>
    <r>
      <rPr>
        <sz val="12"/>
        <rFont val="Arial Unicode MS"/>
      </rPr>
      <t xml:space="preserve">∙ </t>
    </r>
    <r>
      <rPr>
        <sz val="9"/>
        <rFont val="Arial Unicode MS"/>
      </rPr>
      <t xml:space="preserve">Electrical Conductivity: &lt; 2.5 dS m-^1
</t>
    </r>
    <r>
      <rPr>
        <sz val="11"/>
        <rFont val="Arial Unicode MS"/>
      </rPr>
      <t>∙</t>
    </r>
    <r>
      <rPr>
        <sz val="9"/>
        <rFont val="Arial Unicode MS"/>
      </rPr>
      <t xml:space="preserve">Total Nitrogen: &lt; 1,000 mg kg-1
</t>
    </r>
    <r>
      <rPr>
        <sz val="12"/>
        <rFont val="Arial Unicode MS"/>
      </rPr>
      <t>∙</t>
    </r>
    <r>
      <rPr>
        <sz val="9"/>
        <rFont val="Arial Unicode MS"/>
      </rPr>
      <t xml:space="preserve">Total Phosphorus: Leachate testing required if &gt; 100 mg kg-^1
</t>
    </r>
    <r>
      <rPr>
        <sz val="12"/>
        <rFont val="Arial Unicode MS"/>
      </rPr>
      <t>∙</t>
    </r>
    <r>
      <rPr>
        <sz val="9"/>
        <rFont val="Arial Unicode MS"/>
      </rPr>
      <t xml:space="preserve">Total Copper: ≤ 80 mg kg-^1
</t>
    </r>
    <r>
      <rPr>
        <sz val="12"/>
        <rFont val="Arial Unicode MS"/>
      </rPr>
      <t>∙</t>
    </r>
    <r>
      <rPr>
        <sz val="9"/>
        <rFont val="Arial Unicode MS"/>
      </rPr>
      <t xml:space="preserve">Total Zinc: ≤ 200 mg kg-^1
</t>
    </r>
    <r>
      <rPr>
        <sz val="12"/>
        <rFont val="Arial Unicode MS"/>
      </rPr>
      <t>∙</t>
    </r>
    <r>
      <rPr>
        <sz val="9"/>
        <rFont val="Arial Unicode MS"/>
      </rPr>
      <t>Media sources: From a clean source (no waste Products)</t>
    </r>
  </si>
  <si>
    <t>Inspection and test plan</t>
  </si>
  <si>
    <t>Stormwater Treatment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</si>
</sst>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sz val="8"/>
      <name val="Arial Unicode MS"/>
      <family val="2"/>
    </font>
    <font>
      <sz val="9"/>
      <name val="Arial Unicode MS"/>
      <family val="2"/>
    </font>
    <font>
      <sz val="9"/>
      <name val="Arial Unicode MS"/>
    </font>
    <font>
      <sz val="9"/>
      <color indexed="81"/>
      <name val="Tahoma"/>
      <family val="2"/>
    </font>
    <font>
      <b/>
      <sz val="9"/>
      <color indexed="81"/>
      <name val="Tahoma"/>
      <family val="2"/>
    </font>
    <font>
      <sz val="12"/>
      <name val="Arial"/>
      <family val="2"/>
    </font>
    <font>
      <sz val="11"/>
      <color theme="0"/>
      <name val="Calibri"/>
      <family val="2"/>
      <scheme val="minor"/>
    </font>
    <font>
      <sz val="14"/>
      <name val="Aptos Narrow"/>
      <family val="2"/>
    </font>
    <font>
      <sz val="11"/>
      <name val="Arial Unicode MS"/>
    </font>
    <font>
      <sz val="12"/>
      <name val="Arial Unicode MS"/>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7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rgb="FF000000"/>
      </right>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diagonal/>
    </border>
    <border>
      <left style="thin">
        <color rgb="FF000000"/>
      </left>
      <right style="medium">
        <color indexed="64"/>
      </right>
      <top style="thin">
        <color indexed="64"/>
      </top>
      <bottom/>
      <diagonal/>
    </border>
    <border>
      <left style="thin">
        <color rgb="FF000000"/>
      </left>
      <right style="thin">
        <color rgb="FF000000"/>
      </right>
      <top style="thin">
        <color indexed="64"/>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indexed="64"/>
      </top>
      <bottom style="thin">
        <color indexed="64"/>
      </bottom>
      <diagonal/>
    </border>
    <border>
      <left style="thin">
        <color rgb="FF000000"/>
      </left>
      <right style="thin">
        <color rgb="FF000000"/>
      </right>
      <top/>
      <bottom/>
      <diagonal/>
    </border>
  </borders>
  <cellStyleXfs count="2">
    <xf numFmtId="0" fontId="0" fillId="0" borderId="0"/>
    <xf numFmtId="0" fontId="18" fillId="0" borderId="0"/>
  </cellStyleXfs>
  <cellXfs count="294">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0" xfId="0" applyFont="1" applyBorder="1" applyAlignment="1">
      <alignment horizontal="center" vertical="center" wrapText="1"/>
    </xf>
    <xf numFmtId="0" fontId="7" fillId="0" borderId="57" xfId="0" applyFont="1" applyBorder="1" applyAlignment="1">
      <alignment horizontal="center" vertical="center" wrapText="1"/>
    </xf>
    <xf numFmtId="0" fontId="12" fillId="0" borderId="12" xfId="0" applyFont="1" applyBorder="1" applyAlignment="1">
      <alignment horizontal="left" vertical="center" wrapText="1"/>
    </xf>
    <xf numFmtId="0" fontId="7" fillId="0" borderId="57" xfId="0" applyFont="1" applyBorder="1" applyAlignment="1">
      <alignment horizontal="center" vertical="center"/>
    </xf>
    <xf numFmtId="0" fontId="16" fillId="0" borderId="10" xfId="0" applyFont="1" applyBorder="1" applyAlignment="1">
      <alignment horizontal="center" vertical="center" wrapText="1"/>
    </xf>
    <xf numFmtId="2" fontId="12" fillId="0" borderId="10" xfId="0" applyNumberFormat="1" applyFont="1" applyBorder="1" applyAlignment="1">
      <alignment horizontal="center" vertical="center"/>
    </xf>
    <xf numFmtId="0" fontId="20" fillId="0" borderId="11" xfId="0" applyFont="1" applyBorder="1" applyAlignment="1">
      <alignment horizontal="center" vertical="center" wrapText="1"/>
    </xf>
    <xf numFmtId="49" fontId="19" fillId="0" borderId="11" xfId="1" applyNumberFormat="1" applyFont="1" applyBorder="1" applyAlignment="1">
      <alignment horizontal="center" vertical="center" wrapText="1"/>
    </xf>
    <xf numFmtId="0" fontId="16" fillId="0" borderId="11" xfId="0" applyFont="1" applyBorder="1" applyAlignment="1">
      <alignment horizontal="center" vertical="center"/>
    </xf>
    <xf numFmtId="2" fontId="12" fillId="0" borderId="27" xfId="0" applyNumberFormat="1" applyFont="1" applyBorder="1" applyAlignment="1">
      <alignment horizontal="center" vertical="center"/>
    </xf>
    <xf numFmtId="0" fontId="12" fillId="0" borderId="21" xfId="0" applyFont="1" applyBorder="1" applyAlignment="1">
      <alignment horizontal="center" vertical="center" wrapText="1"/>
    </xf>
    <xf numFmtId="0" fontId="12" fillId="0" borderId="14" xfId="0" applyFont="1" applyBorder="1" applyAlignment="1">
      <alignment vertical="center" wrapText="1"/>
    </xf>
    <xf numFmtId="0" fontId="12" fillId="0" borderId="0" xfId="0" applyFont="1" applyAlignment="1">
      <alignment vertical="center" wrapText="1"/>
    </xf>
    <xf numFmtId="0" fontId="16"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left" vertical="center" wrapText="1"/>
    </xf>
    <xf numFmtId="0" fontId="16" fillId="0" borderId="0" xfId="0" applyFont="1" applyAlignment="1">
      <alignment horizontal="center" vertical="center" wrapText="1"/>
    </xf>
    <xf numFmtId="0" fontId="12" fillId="0" borderId="11" xfId="0" applyFont="1" applyBorder="1" applyAlignment="1">
      <alignment horizontal="left" vertical="center" wrapText="1"/>
    </xf>
    <xf numFmtId="0" fontId="19" fillId="0" borderId="0" xfId="1" applyFont="1" applyAlignment="1">
      <alignment horizontal="left" vertical="center" wrapText="1"/>
    </xf>
    <xf numFmtId="0" fontId="20" fillId="0" borderId="0" xfId="0" applyFont="1" applyAlignment="1">
      <alignment horizontal="center" vertical="center" wrapText="1"/>
    </xf>
    <xf numFmtId="0" fontId="19" fillId="0" borderId="0" xfId="1" applyFont="1" applyAlignment="1">
      <alignment horizontal="center" vertical="center" wrapText="1"/>
    </xf>
    <xf numFmtId="49" fontId="19" fillId="0" borderId="0" xfId="1" applyNumberFormat="1" applyFont="1" applyAlignment="1">
      <alignment horizontal="center" vertical="center" wrapText="1"/>
    </xf>
    <xf numFmtId="0" fontId="14" fillId="0" borderId="0" xfId="0" applyFont="1" applyAlignment="1">
      <alignment horizontal="center" vertical="center"/>
    </xf>
    <xf numFmtId="0" fontId="12" fillId="0" borderId="64" xfId="0" applyFont="1" applyBorder="1" applyAlignment="1">
      <alignment vertical="center" wrapText="1"/>
    </xf>
    <xf numFmtId="0" fontId="12" fillId="0" borderId="64" xfId="0" applyFont="1" applyBorder="1" applyAlignment="1">
      <alignment horizontal="center" vertical="center" wrapText="1"/>
    </xf>
    <xf numFmtId="0" fontId="14" fillId="0" borderId="11" xfId="0" applyFont="1" applyBorder="1" applyAlignment="1">
      <alignment horizontal="center" vertical="center"/>
    </xf>
    <xf numFmtId="0" fontId="15" fillId="0" borderId="21" xfId="0" applyFont="1" applyBorder="1" applyAlignment="1">
      <alignment horizontal="center" vertical="center" wrapText="1"/>
    </xf>
    <xf numFmtId="2" fontId="12" fillId="0" borderId="65" xfId="0" applyNumberFormat="1" applyFont="1" applyBorder="1" applyAlignment="1">
      <alignment horizontal="center" vertical="center"/>
    </xf>
    <xf numFmtId="0" fontId="7" fillId="15" borderId="59" xfId="0" applyFont="1" applyFill="1" applyBorder="1" applyAlignment="1">
      <alignment vertical="center"/>
    </xf>
    <xf numFmtId="0" fontId="7" fillId="15" borderId="40" xfId="0" applyFont="1" applyFill="1" applyBorder="1" applyAlignment="1">
      <alignment vertical="center"/>
    </xf>
    <xf numFmtId="0" fontId="7" fillId="15" borderId="40" xfId="0" applyFont="1" applyFill="1" applyBorder="1" applyAlignment="1">
      <alignment horizontal="center" vertical="center" wrapText="1"/>
    </xf>
    <xf numFmtId="0" fontId="7" fillId="15" borderId="40" xfId="0" applyFont="1" applyFill="1" applyBorder="1" applyAlignment="1">
      <alignment horizontal="left" vertical="center" wrapText="1"/>
    </xf>
    <xf numFmtId="0" fontId="7" fillId="15" borderId="40" xfId="0" applyFont="1" applyFill="1" applyBorder="1" applyAlignment="1">
      <alignment horizontal="center" vertical="center"/>
    </xf>
    <xf numFmtId="0" fontId="7" fillId="15" borderId="41" xfId="0" applyFont="1" applyFill="1" applyBorder="1" applyAlignment="1">
      <alignment horizontal="center" vertical="center"/>
    </xf>
    <xf numFmtId="0" fontId="12" fillId="13" borderId="11" xfId="0" applyFont="1" applyFill="1" applyBorder="1" applyAlignment="1">
      <alignment vertical="center"/>
    </xf>
    <xf numFmtId="0" fontId="12" fillId="13" borderId="11"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1" xfId="0" applyFont="1" applyFill="1" applyBorder="1" applyAlignment="1">
      <alignment horizontal="center" vertical="center"/>
    </xf>
    <xf numFmtId="0" fontId="7" fillId="14" borderId="11" xfId="0" applyFont="1" applyFill="1" applyBorder="1" applyAlignment="1">
      <alignment vertical="center"/>
    </xf>
    <xf numFmtId="0" fontId="7" fillId="14" borderId="11" xfId="0" applyFont="1" applyFill="1" applyBorder="1" applyAlignment="1">
      <alignment vertical="center" wrapText="1"/>
    </xf>
    <xf numFmtId="0" fontId="7" fillId="14" borderId="11" xfId="0" applyFont="1" applyFill="1" applyBorder="1" applyAlignment="1">
      <alignment horizontal="center" vertical="center" wrapText="1"/>
    </xf>
    <xf numFmtId="0" fontId="7" fillId="14" borderId="11" xfId="0" applyFont="1" applyFill="1" applyBorder="1" applyAlignment="1">
      <alignment horizontal="left" vertical="center" wrapText="1"/>
    </xf>
    <xf numFmtId="0" fontId="7" fillId="14" borderId="11" xfId="0" applyFont="1" applyFill="1" applyBorder="1" applyAlignment="1">
      <alignment horizontal="center" vertical="center"/>
    </xf>
    <xf numFmtId="0" fontId="12" fillId="13" borderId="11" xfId="0" applyFont="1" applyFill="1" applyBorder="1" applyAlignment="1">
      <alignment horizontal="left" vertical="center"/>
    </xf>
    <xf numFmtId="0" fontId="19" fillId="0" borderId="11" xfId="1" applyFont="1" applyBorder="1" applyAlignment="1">
      <alignment horizontal="left" vertical="center" wrapText="1"/>
    </xf>
    <xf numFmtId="0" fontId="19" fillId="0" borderId="11" xfId="1" applyFont="1" applyBorder="1" applyAlignment="1">
      <alignment horizontal="center" vertical="center" wrapText="1"/>
    </xf>
    <xf numFmtId="0" fontId="7" fillId="14" borderId="10" xfId="0" applyFont="1" applyFill="1" applyBorder="1" applyAlignment="1">
      <alignment vertical="center"/>
    </xf>
    <xf numFmtId="0" fontId="7" fillId="14" borderId="21" xfId="0" applyFont="1" applyFill="1" applyBorder="1" applyAlignment="1">
      <alignment horizontal="center" vertical="center"/>
    </xf>
    <xf numFmtId="2" fontId="7" fillId="13" borderId="10" xfId="0" applyNumberFormat="1" applyFont="1" applyFill="1" applyBorder="1" applyAlignment="1">
      <alignment horizontal="center" vertical="center"/>
    </xf>
    <xf numFmtId="0" fontId="12" fillId="13" borderId="21" xfId="0" applyFont="1" applyFill="1" applyBorder="1" applyAlignment="1">
      <alignment horizontal="center" vertical="center"/>
    </xf>
    <xf numFmtId="0" fontId="16" fillId="0" borderId="21" xfId="0" applyFont="1" applyBorder="1" applyAlignment="1">
      <alignment horizontal="center" vertical="center" wrapText="1"/>
    </xf>
    <xf numFmtId="2" fontId="7" fillId="13" borderId="16" xfId="0" applyNumberFormat="1" applyFont="1" applyFill="1" applyBorder="1" applyAlignment="1">
      <alignment horizontal="center" vertical="center"/>
    </xf>
    <xf numFmtId="0" fontId="12" fillId="13" borderId="17" xfId="0" applyFont="1" applyFill="1" applyBorder="1" applyAlignment="1">
      <alignment horizontal="left" vertical="center"/>
    </xf>
    <xf numFmtId="0" fontId="12" fillId="13" borderId="17" xfId="0" applyFont="1" applyFill="1" applyBorder="1" applyAlignment="1">
      <alignment vertical="center"/>
    </xf>
    <xf numFmtId="0" fontId="12" fillId="13" borderId="17" xfId="0" applyFont="1" applyFill="1" applyBorder="1" applyAlignment="1">
      <alignment horizontal="center" vertical="center" wrapText="1"/>
    </xf>
    <xf numFmtId="0" fontId="12" fillId="13" borderId="17" xfId="0" applyFont="1" applyFill="1" applyBorder="1" applyAlignment="1">
      <alignment horizontal="left" vertical="center" wrapText="1"/>
    </xf>
    <xf numFmtId="0" fontId="12" fillId="13" borderId="17" xfId="0" applyFont="1" applyFill="1" applyBorder="1" applyAlignment="1">
      <alignment horizontal="center" vertical="center"/>
    </xf>
    <xf numFmtId="0" fontId="12" fillId="13" borderId="22" xfId="0" applyFont="1" applyFill="1" applyBorder="1" applyAlignment="1">
      <alignment horizontal="center" vertical="center"/>
    </xf>
    <xf numFmtId="0" fontId="15" fillId="0" borderId="0" xfId="0" applyFont="1" applyAlignment="1">
      <alignment horizontal="center" vertical="center" wrapText="1"/>
    </xf>
    <xf numFmtId="0" fontId="16" fillId="0" borderId="66" xfId="0" applyFont="1" applyBorder="1" applyAlignment="1">
      <alignment horizontal="center" vertical="center" wrapText="1"/>
    </xf>
    <xf numFmtId="0" fontId="12" fillId="0" borderId="67" xfId="0" applyFont="1" applyBorder="1" applyAlignment="1">
      <alignment horizontal="center" vertical="center" wrapText="1"/>
    </xf>
    <xf numFmtId="0" fontId="12" fillId="0" borderId="63" xfId="0" applyFont="1" applyBorder="1" applyAlignment="1">
      <alignment horizontal="center" vertical="center" wrapText="1"/>
    </xf>
    <xf numFmtId="0" fontId="12" fillId="0" borderId="30" xfId="0" applyFont="1" applyBorder="1" applyAlignment="1">
      <alignment vertical="center" wrapText="1"/>
    </xf>
    <xf numFmtId="0" fontId="12" fillId="13" borderId="26" xfId="0" applyFont="1" applyFill="1" applyBorder="1" applyAlignment="1">
      <alignment horizontal="center" vertical="center" wrapText="1"/>
    </xf>
    <xf numFmtId="0" fontId="13" fillId="0" borderId="68" xfId="0" applyFont="1" applyBorder="1" applyAlignment="1">
      <alignment horizontal="center" vertical="center"/>
    </xf>
    <xf numFmtId="0" fontId="12" fillId="0" borderId="69" xfId="0" applyFont="1" applyBorder="1" applyAlignment="1">
      <alignment horizontal="center" vertical="center" wrapText="1"/>
    </xf>
    <xf numFmtId="2" fontId="12" fillId="13" borderId="59" xfId="0" applyNumberFormat="1" applyFont="1" applyFill="1" applyBorder="1" applyAlignment="1">
      <alignment horizontal="center" vertical="center"/>
    </xf>
    <xf numFmtId="0" fontId="12" fillId="13" borderId="40" xfId="0" applyFont="1" applyFill="1" applyBorder="1" applyAlignment="1">
      <alignment vertical="center"/>
    </xf>
    <xf numFmtId="0" fontId="12" fillId="13" borderId="40" xfId="0" applyFont="1" applyFill="1" applyBorder="1" applyAlignment="1">
      <alignment horizontal="center" vertical="center"/>
    </xf>
    <xf numFmtId="0" fontId="12" fillId="13" borderId="40" xfId="0" applyFont="1" applyFill="1" applyBorder="1" applyAlignment="1">
      <alignment horizontal="left" vertical="center"/>
    </xf>
    <xf numFmtId="0" fontId="12" fillId="13" borderId="41" xfId="0" applyFont="1" applyFill="1" applyBorder="1" applyAlignment="1">
      <alignment horizontal="center" vertical="center"/>
    </xf>
    <xf numFmtId="2" fontId="12" fillId="0" borderId="49" xfId="0" applyNumberFormat="1" applyFont="1" applyBorder="1" applyAlignment="1">
      <alignment horizontal="center" vertical="center"/>
    </xf>
    <xf numFmtId="0" fontId="12" fillId="0" borderId="50" xfId="0" applyFont="1" applyBorder="1" applyAlignment="1">
      <alignment vertical="center"/>
    </xf>
    <xf numFmtId="0" fontId="12" fillId="0" borderId="50" xfId="0" applyFont="1" applyBorder="1" applyAlignment="1">
      <alignment vertical="center" wrapText="1"/>
    </xf>
    <xf numFmtId="0" fontId="12" fillId="0" borderId="70"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71" xfId="0" applyFont="1" applyBorder="1" applyAlignment="1">
      <alignment horizontal="left" vertical="center" wrapText="1"/>
    </xf>
    <xf numFmtId="0" fontId="13" fillId="0" borderId="49" xfId="0" applyFont="1" applyBorder="1" applyAlignment="1">
      <alignment horizontal="center" vertical="center" wrapText="1"/>
    </xf>
    <xf numFmtId="0" fontId="6" fillId="0" borderId="7" xfId="0" applyFont="1" applyBorder="1" applyAlignment="1">
      <alignment vertical="center"/>
    </xf>
    <xf numFmtId="0" fontId="6" fillId="0" borderId="9" xfId="0" applyFont="1" applyBorder="1" applyAlignment="1">
      <alignment vertical="center"/>
    </xf>
    <xf numFmtId="0" fontId="6" fillId="0" borderId="6" xfId="0" applyFont="1" applyBorder="1" applyAlignment="1">
      <alignment vertical="center"/>
    </xf>
    <xf numFmtId="0" fontId="7" fillId="16" borderId="2" xfId="0" applyFont="1" applyFill="1" applyBorder="1" applyAlignment="1">
      <alignment horizontal="center" vertical="center" wrapText="1"/>
    </xf>
    <xf numFmtId="0" fontId="12" fillId="0" borderId="55" xfId="0" applyFont="1" applyBorder="1" applyAlignment="1">
      <alignment vertical="center"/>
    </xf>
    <xf numFmtId="0" fontId="12" fillId="0" borderId="72" xfId="0" applyFont="1" applyBorder="1" applyAlignment="1">
      <alignment horizontal="center" vertical="center" wrapText="1"/>
    </xf>
    <xf numFmtId="0" fontId="7" fillId="13" borderId="25" xfId="0" applyFont="1" applyFill="1" applyBorder="1" applyAlignment="1">
      <alignment vertical="center"/>
    </xf>
    <xf numFmtId="0" fontId="12" fillId="0" borderId="73" xfId="0" applyFont="1" applyBorder="1" applyAlignment="1">
      <alignment vertical="center" wrapText="1"/>
    </xf>
    <xf numFmtId="0" fontId="1" fillId="16" borderId="2" xfId="0" applyFont="1" applyFill="1" applyBorder="1" applyAlignment="1">
      <alignment vertical="center"/>
    </xf>
    <xf numFmtId="0" fontId="24" fillId="0" borderId="0" xfId="0" applyFont="1" applyAlignment="1">
      <alignment wrapText="1"/>
    </xf>
    <xf numFmtId="0" fontId="20" fillId="0" borderId="11" xfId="0" applyFont="1" applyBorder="1" applyAlignment="1">
      <alignment horizontal="left" vertical="center" wrapText="1"/>
    </xf>
    <xf numFmtId="0" fontId="12" fillId="0" borderId="55" xfId="0" applyFont="1" applyBorder="1" applyAlignment="1">
      <alignment horizontal="center" vertical="center" wrapText="1"/>
    </xf>
    <xf numFmtId="0" fontId="12" fillId="0" borderId="11" xfId="0" applyFont="1" applyBorder="1" applyAlignment="1">
      <alignment vertical="top" wrapText="1"/>
    </xf>
    <xf numFmtId="0" fontId="12" fillId="0" borderId="60" xfId="0" applyFont="1" applyBorder="1" applyAlignment="1">
      <alignment vertical="center" wrapText="1"/>
    </xf>
    <xf numFmtId="0" fontId="12" fillId="0" borderId="21" xfId="0" applyFont="1" applyBorder="1" applyAlignment="1">
      <alignment horizontal="left" vertical="center" wrapText="1"/>
    </xf>
    <xf numFmtId="0" fontId="12" fillId="0" borderId="13" xfId="0" applyFont="1" applyBorder="1" applyAlignment="1">
      <alignment vertical="center" wrapText="1"/>
    </xf>
    <xf numFmtId="0" fontId="20" fillId="0" borderId="11" xfId="0" applyFont="1" applyBorder="1" applyAlignment="1">
      <alignment horizontal="left" vertical="top" wrapText="1"/>
    </xf>
    <xf numFmtId="0" fontId="4" fillId="0" borderId="0" xfId="0" applyFont="1" applyAlignment="1">
      <alignment horizontal="left" vertical="center"/>
    </xf>
    <xf numFmtId="0" fontId="4" fillId="0" borderId="0" xfId="0" applyFont="1" applyAlignment="1">
      <alignment horizontal="center" vertic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14" fontId="3" fillId="0" borderId="28" xfId="0" applyNumberFormat="1"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23" fillId="0" borderId="7" xfId="0" applyNumberFormat="1" applyFont="1" applyBorder="1" applyAlignment="1">
      <alignment horizontal="left" vertical="center"/>
    </xf>
    <xf numFmtId="49" fontId="23"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2">
    <cellStyle name="Normal" xfId="0" builtinId="0"/>
    <cellStyle name="Normal_ITP_160070-101" xfId="1" xr:uid="{A34FFD0C-88F8-46BF-B482-9C7B916058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1100455</xdr:colOff>
      <xdr:row>2</xdr:row>
      <xdr:rowOff>187325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row r="3">
          <cell r="V3" t="str">
            <v>Number and Revision: DS1205 - 1 - Rev A</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opLeftCell="A6" zoomScale="85" zoomScaleNormal="85" workbookViewId="0">
      <selection activeCell="A18" sqref="A18:A19"/>
    </sheetView>
  </sheetViews>
  <sheetFormatPr defaultColWidth="9.140625" defaultRowHeight="15"/>
  <cols>
    <col min="1" max="21" width="8.7109375" customWidth="1"/>
    <col min="22" max="22" width="10.140625" customWidth="1"/>
  </cols>
  <sheetData>
    <row r="1" spans="1:22" ht="20.100000000000001" customHeight="1">
      <c r="A1" s="1"/>
      <c r="B1" s="1"/>
      <c r="C1" s="1"/>
      <c r="D1" s="1"/>
      <c r="E1" s="1"/>
      <c r="F1" s="1"/>
      <c r="G1" s="1"/>
      <c r="H1" s="1"/>
      <c r="I1" s="1"/>
      <c r="J1" s="1"/>
      <c r="K1" s="1"/>
      <c r="L1" s="1"/>
      <c r="M1" s="1"/>
      <c r="N1" s="1"/>
      <c r="O1" s="1"/>
      <c r="P1" s="1"/>
      <c r="Q1" s="1"/>
      <c r="R1" s="1"/>
      <c r="S1" s="2"/>
      <c r="T1" s="2"/>
      <c r="U1" s="2"/>
      <c r="V1" s="3" t="s">
        <v>229</v>
      </c>
    </row>
    <row r="2" spans="1:22" s="7" customFormat="1" ht="15" customHeight="1">
      <c r="A2" s="4"/>
      <c r="B2" s="4"/>
      <c r="C2" s="4"/>
      <c r="D2" s="4"/>
      <c r="E2" s="4"/>
      <c r="F2" s="4"/>
      <c r="G2" s="4"/>
      <c r="H2" s="4"/>
      <c r="I2" s="4"/>
      <c r="J2" s="4"/>
      <c r="K2" s="4"/>
      <c r="L2" s="4"/>
      <c r="M2" s="4"/>
      <c r="N2" s="4"/>
      <c r="O2" s="4"/>
      <c r="P2" s="4"/>
      <c r="Q2" s="4"/>
      <c r="R2" s="4"/>
      <c r="S2" s="5"/>
      <c r="T2" s="5"/>
      <c r="U2" s="5"/>
      <c r="V2" s="6" t="str">
        <f>CONCATENATE("Project: ",E8)</f>
        <v>Project: Peacocke Whatukooruru Drive Stage 2A</v>
      </c>
    </row>
    <row r="3" spans="1:22"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DN1205 - 119 - Rev B</v>
      </c>
    </row>
    <row r="4" spans="1:22" ht="5.0999999999999996" customHeight="1">
      <c r="A4" s="9"/>
      <c r="B4" s="9"/>
      <c r="C4" s="9"/>
      <c r="D4" s="9"/>
      <c r="E4" s="9"/>
      <c r="F4" s="9"/>
      <c r="G4" s="9"/>
      <c r="H4" s="9"/>
      <c r="I4" s="9"/>
      <c r="J4" s="9"/>
      <c r="K4" s="9"/>
      <c r="L4" s="9"/>
      <c r="M4" s="9"/>
      <c r="N4" s="9"/>
      <c r="O4" s="9"/>
      <c r="P4" s="9"/>
      <c r="Q4" s="9"/>
      <c r="R4" s="9"/>
      <c r="S4" s="10"/>
      <c r="T4" s="10"/>
      <c r="U4" s="10"/>
      <c r="V4" s="10"/>
    </row>
    <row r="5" spans="1:22" ht="9.9499999999999993" customHeight="1" thickBot="1">
      <c r="A5" s="1"/>
      <c r="B5" s="1"/>
      <c r="C5" s="1"/>
      <c r="D5" s="1"/>
      <c r="E5" s="1"/>
      <c r="F5" s="1"/>
      <c r="G5" s="1"/>
      <c r="H5" s="1"/>
      <c r="I5" s="1"/>
      <c r="J5" s="1"/>
      <c r="K5" s="1"/>
      <c r="L5" s="1"/>
      <c r="M5" s="1"/>
      <c r="N5" s="1"/>
      <c r="O5" s="1"/>
      <c r="P5" s="1"/>
      <c r="Q5" s="1"/>
      <c r="R5" s="1"/>
      <c r="S5" s="2"/>
      <c r="T5" s="2"/>
      <c r="U5" s="2"/>
      <c r="V5" s="2"/>
    </row>
    <row r="6" spans="1:22" s="11" customFormat="1" ht="30" customHeight="1" thickBot="1">
      <c r="A6" s="270" t="s">
        <v>0</v>
      </c>
      <c r="B6" s="271"/>
      <c r="C6" s="271"/>
      <c r="D6" s="271"/>
      <c r="E6" s="271"/>
      <c r="F6" s="271"/>
      <c r="G6" s="271"/>
      <c r="H6" s="271"/>
      <c r="I6" s="271"/>
      <c r="J6" s="271"/>
      <c r="K6" s="271"/>
      <c r="L6" s="271"/>
      <c r="M6" s="271"/>
      <c r="N6" s="271"/>
      <c r="O6" s="271"/>
      <c r="P6" s="271"/>
      <c r="Q6" s="271"/>
      <c r="R6" s="271"/>
      <c r="S6" s="271"/>
      <c r="T6" s="271"/>
      <c r="U6" s="271"/>
      <c r="V6" s="272"/>
    </row>
    <row r="7" spans="1:22" s="11" customFormat="1" ht="9.9499999999999993" customHeight="1" thickBot="1">
      <c r="A7" s="2"/>
      <c r="B7" s="2"/>
      <c r="C7" s="2"/>
      <c r="D7" s="2"/>
      <c r="E7" s="2"/>
      <c r="F7" s="2"/>
      <c r="G7" s="2"/>
      <c r="H7" s="2"/>
      <c r="I7" s="2"/>
      <c r="J7" s="2"/>
      <c r="K7" s="2"/>
      <c r="L7" s="2"/>
      <c r="M7" s="2"/>
      <c r="N7" s="2"/>
      <c r="O7" s="2"/>
      <c r="P7" s="2"/>
      <c r="Q7" s="2"/>
      <c r="R7" s="2"/>
      <c r="S7" s="2"/>
      <c r="T7" s="2"/>
      <c r="U7" s="2"/>
      <c r="V7" s="2"/>
    </row>
    <row r="8" spans="1:22" s="11" customFormat="1" ht="24.95" customHeight="1">
      <c r="A8" s="267" t="s">
        <v>1</v>
      </c>
      <c r="B8" s="268"/>
      <c r="C8" s="268"/>
      <c r="D8" s="273"/>
      <c r="E8" s="274" t="s">
        <v>207</v>
      </c>
      <c r="F8" s="274"/>
      <c r="G8" s="274"/>
      <c r="H8" s="274"/>
      <c r="I8" s="274"/>
      <c r="J8" s="274"/>
      <c r="K8" s="275"/>
      <c r="L8" s="268" t="s">
        <v>3</v>
      </c>
      <c r="M8" s="268"/>
      <c r="N8" s="268"/>
      <c r="O8" s="273"/>
      <c r="P8" s="276" t="s">
        <v>208</v>
      </c>
      <c r="Q8" s="276"/>
      <c r="R8" s="276"/>
      <c r="S8" s="276"/>
      <c r="T8" s="276"/>
      <c r="U8" s="276"/>
      <c r="V8" s="277"/>
    </row>
    <row r="9" spans="1:22" s="11" customFormat="1" ht="24.95" customHeight="1">
      <c r="A9" s="253" t="s">
        <v>4</v>
      </c>
      <c r="B9" s="254"/>
      <c r="C9" s="254"/>
      <c r="D9" s="278"/>
      <c r="E9" s="279" t="s">
        <v>206</v>
      </c>
      <c r="F9" s="279"/>
      <c r="G9" s="279"/>
      <c r="H9" s="279"/>
      <c r="I9" s="279"/>
      <c r="J9" s="279"/>
      <c r="K9" s="280"/>
      <c r="L9" s="254" t="s">
        <v>5</v>
      </c>
      <c r="M9" s="254"/>
      <c r="N9" s="254"/>
      <c r="O9" s="278"/>
      <c r="P9" s="279" t="s">
        <v>6</v>
      </c>
      <c r="Q9" s="279"/>
      <c r="R9" s="279"/>
      <c r="S9" s="279"/>
      <c r="T9" s="279"/>
      <c r="U9" s="279"/>
      <c r="V9" s="281"/>
    </row>
    <row r="10" spans="1:22" s="11" customFormat="1" ht="24.75" customHeight="1" thickBot="1">
      <c r="A10" s="262" t="s">
        <v>7</v>
      </c>
      <c r="B10" s="256"/>
      <c r="C10" s="256"/>
      <c r="D10" s="263"/>
      <c r="E10" s="264" t="s">
        <v>204</v>
      </c>
      <c r="F10" s="264"/>
      <c r="G10" s="264"/>
      <c r="H10" s="264"/>
      <c r="I10" s="264"/>
      <c r="J10" s="264"/>
      <c r="K10" s="264"/>
      <c r="L10" s="256" t="s">
        <v>8</v>
      </c>
      <c r="M10" s="256"/>
      <c r="N10" s="256">
        <v>1000</v>
      </c>
      <c r="O10" s="263"/>
      <c r="P10" s="265" t="s">
        <v>9</v>
      </c>
      <c r="Q10" s="265"/>
      <c r="R10" s="265"/>
      <c r="S10" s="265"/>
      <c r="T10" s="265"/>
      <c r="U10" s="265"/>
      <c r="V10" s="266"/>
    </row>
    <row r="11" spans="1:22" s="11" customFormat="1" ht="19.5"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7" customHeight="1">
      <c r="A12" s="267" t="s">
        <v>10</v>
      </c>
      <c r="B12" s="268"/>
      <c r="C12" s="268"/>
      <c r="D12" s="268"/>
      <c r="E12" s="269" t="s">
        <v>2</v>
      </c>
      <c r="F12" s="269"/>
      <c r="G12" s="269"/>
      <c r="H12" s="269"/>
      <c r="I12" s="269"/>
      <c r="J12" s="269"/>
      <c r="K12" s="269"/>
      <c r="L12" s="268" t="s">
        <v>11</v>
      </c>
      <c r="M12" s="268"/>
      <c r="N12" s="268"/>
      <c r="O12" s="268"/>
      <c r="P12" s="153" t="s">
        <v>210</v>
      </c>
      <c r="Q12" s="151"/>
      <c r="R12" s="151"/>
      <c r="S12" s="151"/>
      <c r="T12" s="151"/>
      <c r="U12" s="151"/>
      <c r="V12" s="152"/>
    </row>
    <row r="13" spans="1:22" s="11" customFormat="1" ht="24.95" customHeight="1">
      <c r="A13" s="253" t="s">
        <v>12</v>
      </c>
      <c r="B13" s="254"/>
      <c r="C13" s="254"/>
      <c r="D13" s="254"/>
      <c r="E13" s="255" t="s">
        <v>13</v>
      </c>
      <c r="F13" s="255"/>
      <c r="G13" s="255"/>
      <c r="H13" s="255"/>
      <c r="I13" s="255"/>
      <c r="J13" s="255"/>
      <c r="K13" s="255"/>
      <c r="L13" s="254" t="s">
        <v>14</v>
      </c>
      <c r="M13" s="254"/>
      <c r="N13" s="254"/>
      <c r="O13" s="254"/>
      <c r="P13" s="257" t="s">
        <v>205</v>
      </c>
      <c r="Q13" s="255"/>
      <c r="R13" s="258"/>
      <c r="S13" s="258"/>
      <c r="T13" s="258"/>
      <c r="U13" s="258"/>
      <c r="V13" s="259"/>
    </row>
    <row r="14" spans="1:22" s="11" customFormat="1" ht="24.95" customHeight="1" thickBot="1">
      <c r="A14" s="262" t="s">
        <v>15</v>
      </c>
      <c r="B14" s="256"/>
      <c r="C14" s="256"/>
      <c r="D14" s="256"/>
      <c r="E14" s="260" t="s">
        <v>170</v>
      </c>
      <c r="F14" s="260"/>
      <c r="G14" s="260"/>
      <c r="H14" s="260"/>
      <c r="I14" s="260"/>
      <c r="J14" s="260"/>
      <c r="K14" s="260"/>
      <c r="L14" s="256"/>
      <c r="M14" s="256"/>
      <c r="N14" s="256"/>
      <c r="O14" s="256"/>
      <c r="P14" s="260"/>
      <c r="Q14" s="260"/>
      <c r="R14" s="260"/>
      <c r="S14" s="260"/>
      <c r="T14" s="260"/>
      <c r="U14" s="260"/>
      <c r="V14" s="261"/>
    </row>
    <row r="15" spans="1:22" s="11" customFormat="1" ht="9.9499999999999993"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c r="A16" s="237" t="s">
        <v>16</v>
      </c>
      <c r="B16" s="238"/>
      <c r="C16" s="238"/>
      <c r="D16" s="238"/>
      <c r="E16" s="238"/>
      <c r="F16" s="238"/>
      <c r="G16" s="238"/>
      <c r="H16" s="238"/>
      <c r="I16" s="238"/>
      <c r="J16" s="238"/>
      <c r="K16" s="238"/>
      <c r="L16" s="238"/>
      <c r="M16" s="238"/>
      <c r="N16" s="239"/>
      <c r="O16" s="240" t="s">
        <v>17</v>
      </c>
      <c r="P16" s="241"/>
      <c r="Q16" s="241"/>
      <c r="R16" s="241"/>
      <c r="S16" s="241"/>
      <c r="T16" s="241"/>
      <c r="U16" s="241"/>
      <c r="V16" s="242"/>
    </row>
    <row r="17" spans="1:22" s="11" customFormat="1" ht="24.95" customHeight="1">
      <c r="A17" s="14" t="s">
        <v>18</v>
      </c>
      <c r="B17" s="243" t="s">
        <v>19</v>
      </c>
      <c r="C17" s="244"/>
      <c r="D17" s="243" t="s">
        <v>20</v>
      </c>
      <c r="E17" s="244"/>
      <c r="F17" s="243" t="s">
        <v>21</v>
      </c>
      <c r="G17" s="245"/>
      <c r="H17" s="244"/>
      <c r="I17" s="243" t="s">
        <v>22</v>
      </c>
      <c r="J17" s="245"/>
      <c r="K17" s="245"/>
      <c r="L17" s="245"/>
      <c r="M17" s="245"/>
      <c r="N17" s="246"/>
      <c r="O17" s="247" t="s">
        <v>23</v>
      </c>
      <c r="P17" s="248"/>
      <c r="Q17" s="248"/>
      <c r="R17" s="249"/>
      <c r="S17" s="250" t="s">
        <v>24</v>
      </c>
      <c r="T17" s="251"/>
      <c r="U17" s="251"/>
      <c r="V17" s="252"/>
    </row>
    <row r="18" spans="1:22" s="11" customFormat="1" ht="24" customHeight="1">
      <c r="A18" s="193" t="s">
        <v>9</v>
      </c>
      <c r="B18" s="195" t="s">
        <v>209</v>
      </c>
      <c r="C18" s="196"/>
      <c r="D18" s="230">
        <v>45370</v>
      </c>
      <c r="E18" s="200"/>
      <c r="F18" s="199"/>
      <c r="G18" s="203"/>
      <c r="H18" s="200"/>
      <c r="I18" s="231"/>
      <c r="J18" s="232"/>
      <c r="K18" s="232"/>
      <c r="L18" s="232"/>
      <c r="M18" s="232"/>
      <c r="N18" s="233"/>
      <c r="O18" s="15" t="s">
        <v>25</v>
      </c>
      <c r="P18" s="207" t="s">
        <v>26</v>
      </c>
      <c r="Q18" s="207"/>
      <c r="R18" s="208"/>
      <c r="S18" s="16" t="s">
        <v>27</v>
      </c>
      <c r="T18" s="226" t="s">
        <v>28</v>
      </c>
      <c r="U18" s="226"/>
      <c r="V18" s="227"/>
    </row>
    <row r="19" spans="1:22" s="11" customFormat="1" ht="24" customHeight="1">
      <c r="A19" s="215"/>
      <c r="B19" s="216"/>
      <c r="C19" s="217"/>
      <c r="D19" s="218"/>
      <c r="E19" s="219"/>
      <c r="F19" s="218"/>
      <c r="G19" s="220"/>
      <c r="H19" s="219"/>
      <c r="I19" s="234"/>
      <c r="J19" s="235"/>
      <c r="K19" s="235"/>
      <c r="L19" s="235"/>
      <c r="M19" s="235"/>
      <c r="N19" s="236"/>
      <c r="O19" s="15" t="s">
        <v>9</v>
      </c>
      <c r="P19" s="207" t="s">
        <v>29</v>
      </c>
      <c r="Q19" s="207"/>
      <c r="R19" s="208"/>
      <c r="S19" s="17" t="s">
        <v>30</v>
      </c>
      <c r="T19" s="228" t="s">
        <v>31</v>
      </c>
      <c r="U19" s="228"/>
      <c r="V19" s="229"/>
    </row>
    <row r="20" spans="1:22" s="11" customFormat="1" ht="24" customHeight="1">
      <c r="A20" s="193"/>
      <c r="B20" s="195"/>
      <c r="C20" s="196"/>
      <c r="D20" s="230"/>
      <c r="E20" s="200"/>
      <c r="F20" s="199"/>
      <c r="G20" s="203"/>
      <c r="H20" s="200"/>
      <c r="I20" s="231"/>
      <c r="J20" s="232"/>
      <c r="K20" s="232"/>
      <c r="L20" s="232"/>
      <c r="M20" s="232"/>
      <c r="N20" s="233"/>
      <c r="O20" s="15" t="s">
        <v>32</v>
      </c>
      <c r="P20" s="207" t="s">
        <v>33</v>
      </c>
      <c r="Q20" s="207"/>
      <c r="R20" s="208"/>
      <c r="S20" s="15" t="s">
        <v>34</v>
      </c>
      <c r="T20" s="207" t="s">
        <v>35</v>
      </c>
      <c r="U20" s="207"/>
      <c r="V20" s="208"/>
    </row>
    <row r="21" spans="1:22" s="11" customFormat="1" ht="24" customHeight="1">
      <c r="A21" s="215"/>
      <c r="B21" s="216"/>
      <c r="C21" s="217"/>
      <c r="D21" s="218"/>
      <c r="E21" s="219"/>
      <c r="F21" s="218"/>
      <c r="G21" s="220"/>
      <c r="H21" s="219"/>
      <c r="I21" s="234"/>
      <c r="J21" s="235"/>
      <c r="K21" s="235"/>
      <c r="L21" s="235"/>
      <c r="M21" s="235"/>
      <c r="N21" s="236"/>
      <c r="O21" s="15" t="s">
        <v>36</v>
      </c>
      <c r="P21" s="207" t="s">
        <v>37</v>
      </c>
      <c r="Q21" s="207"/>
      <c r="R21" s="208"/>
      <c r="S21" s="15" t="s">
        <v>38</v>
      </c>
      <c r="T21" s="207" t="s">
        <v>39</v>
      </c>
      <c r="U21" s="207"/>
      <c r="V21" s="208"/>
    </row>
    <row r="22" spans="1:22" s="11" customFormat="1" ht="24" customHeight="1">
      <c r="A22" s="193"/>
      <c r="B22" s="195"/>
      <c r="C22" s="196"/>
      <c r="D22" s="199"/>
      <c r="E22" s="200"/>
      <c r="F22" s="199"/>
      <c r="G22" s="203"/>
      <c r="H22" s="200"/>
      <c r="I22" s="199"/>
      <c r="J22" s="203"/>
      <c r="K22" s="203"/>
      <c r="L22" s="203"/>
      <c r="M22" s="203"/>
      <c r="N22" s="205"/>
      <c r="O22" s="15" t="s">
        <v>40</v>
      </c>
      <c r="P22" s="207" t="s">
        <v>41</v>
      </c>
      <c r="Q22" s="207"/>
      <c r="R22" s="208"/>
      <c r="S22" s="15" t="s">
        <v>42</v>
      </c>
      <c r="T22" s="207" t="s">
        <v>43</v>
      </c>
      <c r="U22" s="207"/>
      <c r="V22" s="208"/>
    </row>
    <row r="23" spans="1:22" s="11" customFormat="1" ht="24" customHeight="1">
      <c r="A23" s="215"/>
      <c r="B23" s="216"/>
      <c r="C23" s="217"/>
      <c r="D23" s="218"/>
      <c r="E23" s="219"/>
      <c r="F23" s="218"/>
      <c r="G23" s="220"/>
      <c r="H23" s="219"/>
      <c r="I23" s="218"/>
      <c r="J23" s="220"/>
      <c r="K23" s="220"/>
      <c r="L23" s="220"/>
      <c r="M23" s="220"/>
      <c r="N23" s="221"/>
      <c r="O23" s="18" t="s">
        <v>44</v>
      </c>
      <c r="P23" s="224" t="s">
        <v>45</v>
      </c>
      <c r="Q23" s="224"/>
      <c r="R23" s="225"/>
      <c r="S23" s="15" t="s">
        <v>46</v>
      </c>
      <c r="T23" s="207" t="s">
        <v>47</v>
      </c>
      <c r="U23" s="207"/>
      <c r="V23" s="208"/>
    </row>
    <row r="24" spans="1:22" s="11" customFormat="1" ht="24" customHeight="1">
      <c r="A24" s="193"/>
      <c r="B24" s="195"/>
      <c r="C24" s="196"/>
      <c r="D24" s="199"/>
      <c r="E24" s="200"/>
      <c r="F24" s="199"/>
      <c r="G24" s="203"/>
      <c r="H24" s="200"/>
      <c r="I24" s="199"/>
      <c r="J24" s="203"/>
      <c r="K24" s="203"/>
      <c r="L24" s="203"/>
      <c r="M24" s="203"/>
      <c r="N24" s="205"/>
      <c r="O24" s="19" t="s">
        <v>48</v>
      </c>
      <c r="P24" s="222" t="s">
        <v>49</v>
      </c>
      <c r="Q24" s="222"/>
      <c r="R24" s="223"/>
      <c r="S24" s="15" t="s">
        <v>50</v>
      </c>
      <c r="T24" s="207" t="s">
        <v>51</v>
      </c>
      <c r="U24" s="207"/>
      <c r="V24" s="208"/>
    </row>
    <row r="25" spans="1:22" s="11" customFormat="1" ht="24" customHeight="1">
      <c r="A25" s="215"/>
      <c r="B25" s="216"/>
      <c r="C25" s="217"/>
      <c r="D25" s="218"/>
      <c r="E25" s="219"/>
      <c r="F25" s="218"/>
      <c r="G25" s="220"/>
      <c r="H25" s="219"/>
      <c r="I25" s="218"/>
      <c r="J25" s="220"/>
      <c r="K25" s="220"/>
      <c r="L25" s="220"/>
      <c r="M25" s="220"/>
      <c r="N25" s="221"/>
      <c r="O25" s="15" t="s">
        <v>52</v>
      </c>
      <c r="P25" s="207" t="s">
        <v>53</v>
      </c>
      <c r="Q25" s="207"/>
      <c r="R25" s="208"/>
      <c r="S25" s="15" t="s">
        <v>54</v>
      </c>
      <c r="T25" s="207" t="s">
        <v>55</v>
      </c>
      <c r="U25" s="207"/>
      <c r="V25" s="208"/>
    </row>
    <row r="26" spans="1:22" s="11" customFormat="1" ht="24" customHeight="1">
      <c r="A26" s="193"/>
      <c r="B26" s="195"/>
      <c r="C26" s="196"/>
      <c r="D26" s="199"/>
      <c r="E26" s="200"/>
      <c r="F26" s="199"/>
      <c r="G26" s="203"/>
      <c r="H26" s="200"/>
      <c r="I26" s="199"/>
      <c r="J26" s="203"/>
      <c r="K26" s="203"/>
      <c r="L26" s="203"/>
      <c r="M26" s="203"/>
      <c r="N26" s="205"/>
      <c r="O26" s="15" t="s">
        <v>56</v>
      </c>
      <c r="P26" s="207" t="s">
        <v>57</v>
      </c>
      <c r="Q26" s="207"/>
      <c r="R26" s="208"/>
      <c r="S26" s="15" t="s">
        <v>58</v>
      </c>
      <c r="T26" s="207" t="s">
        <v>59</v>
      </c>
      <c r="U26" s="207"/>
      <c r="V26" s="208"/>
    </row>
    <row r="27" spans="1:22" s="11" customFormat="1" ht="24" customHeight="1">
      <c r="A27" s="215"/>
      <c r="B27" s="216"/>
      <c r="C27" s="217"/>
      <c r="D27" s="218"/>
      <c r="E27" s="219"/>
      <c r="F27" s="218"/>
      <c r="G27" s="220"/>
      <c r="H27" s="219"/>
      <c r="I27" s="218"/>
      <c r="J27" s="220"/>
      <c r="K27" s="220"/>
      <c r="L27" s="220"/>
      <c r="M27" s="220"/>
      <c r="N27" s="221"/>
      <c r="O27" s="15" t="s">
        <v>60</v>
      </c>
      <c r="P27" s="207" t="s">
        <v>61</v>
      </c>
      <c r="Q27" s="207"/>
      <c r="R27" s="208"/>
      <c r="S27" s="15" t="s">
        <v>62</v>
      </c>
      <c r="T27" s="207" t="s">
        <v>63</v>
      </c>
      <c r="U27" s="207"/>
      <c r="V27" s="208"/>
    </row>
    <row r="28" spans="1:22" s="11" customFormat="1" ht="24" customHeight="1">
      <c r="A28" s="193"/>
      <c r="B28" s="195"/>
      <c r="C28" s="196"/>
      <c r="D28" s="199"/>
      <c r="E28" s="200"/>
      <c r="F28" s="199"/>
      <c r="G28" s="203"/>
      <c r="H28" s="200"/>
      <c r="I28" s="199"/>
      <c r="J28" s="203"/>
      <c r="K28" s="203"/>
      <c r="L28" s="203"/>
      <c r="M28" s="203"/>
      <c r="N28" s="205"/>
      <c r="O28" s="15" t="s">
        <v>64</v>
      </c>
      <c r="P28" s="207" t="s">
        <v>65</v>
      </c>
      <c r="Q28" s="207"/>
      <c r="R28" s="208"/>
      <c r="S28" s="15" t="s">
        <v>66</v>
      </c>
      <c r="T28" s="207" t="s">
        <v>67</v>
      </c>
      <c r="U28" s="207"/>
      <c r="V28" s="208"/>
    </row>
    <row r="29" spans="1:22" s="11" customFormat="1" ht="24" customHeight="1">
      <c r="A29" s="215"/>
      <c r="B29" s="216"/>
      <c r="C29" s="217"/>
      <c r="D29" s="218"/>
      <c r="E29" s="219"/>
      <c r="F29" s="218"/>
      <c r="G29" s="220"/>
      <c r="H29" s="219"/>
      <c r="I29" s="218"/>
      <c r="J29" s="220"/>
      <c r="K29" s="220"/>
      <c r="L29" s="220"/>
      <c r="M29" s="220"/>
      <c r="N29" s="221"/>
      <c r="O29" s="15" t="s">
        <v>68</v>
      </c>
      <c r="P29" s="207" t="s">
        <v>69</v>
      </c>
      <c r="Q29" s="207"/>
      <c r="R29" s="208"/>
      <c r="S29" s="15" t="s">
        <v>70</v>
      </c>
      <c r="T29" s="207" t="s">
        <v>71</v>
      </c>
      <c r="U29" s="207"/>
      <c r="V29" s="208"/>
    </row>
    <row r="30" spans="1:22" s="11" customFormat="1" ht="24" customHeight="1">
      <c r="A30" s="193"/>
      <c r="B30" s="195"/>
      <c r="C30" s="196"/>
      <c r="D30" s="199"/>
      <c r="E30" s="200"/>
      <c r="F30" s="199"/>
      <c r="G30" s="203"/>
      <c r="H30" s="200"/>
      <c r="I30" s="199"/>
      <c r="J30" s="203"/>
      <c r="K30" s="203"/>
      <c r="L30" s="203"/>
      <c r="M30" s="203"/>
      <c r="N30" s="205"/>
      <c r="O30" s="15" t="s">
        <v>72</v>
      </c>
      <c r="P30" s="207" t="s">
        <v>73</v>
      </c>
      <c r="Q30" s="207"/>
      <c r="R30" s="208"/>
      <c r="S30" s="20" t="s">
        <v>74</v>
      </c>
      <c r="T30" s="209" t="s">
        <v>75</v>
      </c>
      <c r="U30" s="209"/>
      <c r="V30" s="210"/>
    </row>
    <row r="31" spans="1:22" s="11" customFormat="1" ht="24" customHeight="1" thickBot="1">
      <c r="A31" s="194"/>
      <c r="B31" s="197"/>
      <c r="C31" s="198"/>
      <c r="D31" s="201"/>
      <c r="E31" s="202"/>
      <c r="F31" s="201"/>
      <c r="G31" s="204"/>
      <c r="H31" s="202"/>
      <c r="I31" s="201"/>
      <c r="J31" s="204"/>
      <c r="K31" s="204"/>
      <c r="L31" s="204"/>
      <c r="M31" s="204"/>
      <c r="N31" s="206"/>
      <c r="O31" s="21" t="s">
        <v>76</v>
      </c>
      <c r="P31" s="211" t="s">
        <v>77</v>
      </c>
      <c r="Q31" s="211"/>
      <c r="R31" s="212"/>
      <c r="S31" s="22" t="s">
        <v>78</v>
      </c>
      <c r="T31" s="213" t="s">
        <v>79</v>
      </c>
      <c r="U31" s="213"/>
      <c r="V31" s="214"/>
    </row>
    <row r="32" spans="1:22" s="11" customFormat="1" ht="9.9499999999999993"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185" t="s">
        <v>80</v>
      </c>
      <c r="B33" s="186"/>
      <c r="C33" s="186"/>
      <c r="D33" s="186"/>
      <c r="E33" s="186"/>
      <c r="F33" s="186"/>
      <c r="G33" s="186"/>
      <c r="H33" s="186"/>
      <c r="I33" s="186"/>
      <c r="J33" s="186"/>
      <c r="K33" s="187"/>
      <c r="L33" s="185" t="s">
        <v>81</v>
      </c>
      <c r="M33" s="186"/>
      <c r="N33" s="186"/>
      <c r="O33" s="186"/>
      <c r="P33" s="186"/>
      <c r="Q33" s="186"/>
      <c r="R33" s="186"/>
      <c r="S33" s="186"/>
      <c r="T33" s="186"/>
      <c r="U33" s="186"/>
      <c r="V33" s="187"/>
    </row>
    <row r="34" spans="1:22" s="11"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c r="A35" s="188" t="s">
        <v>82</v>
      </c>
      <c r="B35" s="189"/>
      <c r="C35" s="190"/>
      <c r="D35" s="191" t="s">
        <v>83</v>
      </c>
      <c r="E35" s="189"/>
      <c r="F35" s="190"/>
      <c r="G35" s="191" t="s">
        <v>84</v>
      </c>
      <c r="H35" s="189"/>
      <c r="I35" s="190"/>
      <c r="J35" s="191" t="s">
        <v>20</v>
      </c>
      <c r="K35" s="192"/>
      <c r="L35" s="188" t="s">
        <v>82</v>
      </c>
      <c r="M35" s="189"/>
      <c r="N35" s="190"/>
      <c r="O35" s="191" t="s">
        <v>83</v>
      </c>
      <c r="P35" s="189"/>
      <c r="Q35" s="190"/>
      <c r="R35" s="191" t="s">
        <v>84</v>
      </c>
      <c r="S35" s="189"/>
      <c r="T35" s="190"/>
      <c r="U35" s="191" t="s">
        <v>20</v>
      </c>
      <c r="V35" s="192"/>
    </row>
    <row r="36" spans="1:22" s="11" customFormat="1" ht="14.25" customHeight="1">
      <c r="A36" s="178" t="s">
        <v>85</v>
      </c>
      <c r="B36" s="179"/>
      <c r="C36" s="180"/>
      <c r="D36" s="181"/>
      <c r="E36" s="182"/>
      <c r="F36" s="183"/>
      <c r="G36" s="181"/>
      <c r="H36" s="182"/>
      <c r="I36" s="183"/>
      <c r="J36" s="181"/>
      <c r="K36" s="184"/>
      <c r="L36" s="178" t="s">
        <v>85</v>
      </c>
      <c r="M36" s="179"/>
      <c r="N36" s="180"/>
      <c r="O36" s="181"/>
      <c r="P36" s="182"/>
      <c r="Q36" s="183"/>
      <c r="R36" s="181"/>
      <c r="S36" s="182"/>
      <c r="T36" s="183"/>
      <c r="U36" s="181"/>
      <c r="V36" s="184"/>
    </row>
    <row r="37" spans="1:22" ht="15" customHeight="1">
      <c r="A37" s="178" t="s">
        <v>86</v>
      </c>
      <c r="B37" s="179"/>
      <c r="C37" s="180"/>
      <c r="D37" s="181"/>
      <c r="E37" s="182"/>
      <c r="F37" s="183"/>
      <c r="G37" s="181"/>
      <c r="H37" s="182"/>
      <c r="I37" s="183"/>
      <c r="J37" s="181"/>
      <c r="K37" s="184"/>
      <c r="L37" s="178" t="s">
        <v>86</v>
      </c>
      <c r="M37" s="179"/>
      <c r="N37" s="180"/>
      <c r="O37" s="181"/>
      <c r="P37" s="182"/>
      <c r="Q37" s="183"/>
      <c r="R37" s="181"/>
      <c r="S37" s="182"/>
      <c r="T37" s="183"/>
      <c r="U37" s="181"/>
      <c r="V37" s="184"/>
    </row>
    <row r="38" spans="1:22" ht="15.75" thickBot="1">
      <c r="A38" s="170" t="s">
        <v>87</v>
      </c>
      <c r="B38" s="171"/>
      <c r="C38" s="172"/>
      <c r="D38" s="173"/>
      <c r="E38" s="174"/>
      <c r="F38" s="175"/>
      <c r="G38" s="173"/>
      <c r="H38" s="174"/>
      <c r="I38" s="175"/>
      <c r="J38" s="176"/>
      <c r="K38" s="177"/>
      <c r="L38" s="170" t="s">
        <v>87</v>
      </c>
      <c r="M38" s="171"/>
      <c r="N38" s="172"/>
      <c r="O38" s="173"/>
      <c r="P38" s="174"/>
      <c r="Q38" s="175"/>
      <c r="R38" s="173"/>
      <c r="S38" s="174"/>
      <c r="T38" s="175"/>
      <c r="U38" s="173"/>
      <c r="V38" s="177"/>
    </row>
  </sheetData>
  <mergeCells count="127">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Q85"/>
  <sheetViews>
    <sheetView tabSelected="1" zoomScaleNormal="100" workbookViewId="0">
      <pane ySplit="7" topLeftCell="A8" activePane="bottomLeft" state="frozen"/>
      <selection pane="bottomLeft" activeCell="E2" sqref="E2"/>
    </sheetView>
  </sheetViews>
  <sheetFormatPr defaultColWidth="9.140625" defaultRowHeight="14.25"/>
  <cols>
    <col min="1" max="1" width="7.5703125" style="23" bestFit="1" customWidth="1"/>
    <col min="2" max="2" width="32.28515625" style="23" bestFit="1" customWidth="1"/>
    <col min="3" max="3" width="58.140625" style="23" customWidth="1"/>
    <col min="4" max="4" width="16.28515625" style="23" customWidth="1"/>
    <col min="5" max="5" width="17.5703125" style="24" customWidth="1"/>
    <col min="6" max="6" width="23.85546875" style="25" customWidth="1"/>
    <col min="7" max="7" width="9.140625" style="23"/>
    <col min="8" max="8" width="10.7109375" style="23" customWidth="1"/>
    <col min="9" max="9" width="9.140625" style="23"/>
    <col min="10" max="10" width="48.7109375" style="23" bestFit="1" customWidth="1"/>
    <col min="11" max="16384" width="9.140625" style="23"/>
  </cols>
  <sheetData>
    <row r="1" spans="1:17" ht="20.100000000000001" customHeight="1">
      <c r="E1" s="169" t="s">
        <v>386</v>
      </c>
      <c r="F1" s="168" t="s">
        <v>385</v>
      </c>
      <c r="H1" s="26"/>
      <c r="K1" s="26"/>
    </row>
    <row r="2" spans="1:17" ht="15" customHeight="1">
      <c r="H2" s="6" t="str">
        <f>'[1]ITP Cover Page'!V2</f>
        <v xml:space="preserve">Project: Peacocke Whatukooruru Drive </v>
      </c>
      <c r="K2" s="6"/>
    </row>
    <row r="3" spans="1:17" ht="15" customHeight="1">
      <c r="G3" s="27"/>
      <c r="H3" s="28" t="str">
        <f>'[1]ITP Cover Page'!V3</f>
        <v>Number and Revision: DS1205 - 1 - Rev A</v>
      </c>
      <c r="K3" s="6"/>
    </row>
    <row r="4" spans="1:17" ht="5.0999999999999996" customHeight="1">
      <c r="A4" s="29"/>
      <c r="B4" s="29"/>
      <c r="C4" s="29"/>
      <c r="D4" s="29"/>
      <c r="E4" s="30"/>
      <c r="F4" s="31"/>
      <c r="G4" s="29"/>
      <c r="H4" s="29"/>
    </row>
    <row r="5" spans="1:17" ht="9.9499999999999993" customHeight="1" thickBot="1"/>
    <row r="6" spans="1:17">
      <c r="A6" s="284" t="s">
        <v>88</v>
      </c>
      <c r="B6" s="286" t="s">
        <v>89</v>
      </c>
      <c r="C6" s="288" t="s">
        <v>90</v>
      </c>
      <c r="D6" s="290" t="s">
        <v>91</v>
      </c>
      <c r="E6" s="292" t="s">
        <v>92</v>
      </c>
      <c r="F6" s="292" t="s">
        <v>93</v>
      </c>
      <c r="G6" s="282" t="s">
        <v>17</v>
      </c>
      <c r="H6" s="283"/>
    </row>
    <row r="7" spans="1:17" ht="15" thickBot="1">
      <c r="A7" s="285"/>
      <c r="B7" s="287"/>
      <c r="C7" s="289"/>
      <c r="D7" s="291"/>
      <c r="E7" s="293"/>
      <c r="F7" s="293"/>
      <c r="G7" s="32" t="s">
        <v>94</v>
      </c>
      <c r="H7" s="33" t="s">
        <v>95</v>
      </c>
      <c r="K7" s="91"/>
      <c r="L7" s="92"/>
      <c r="M7" s="93"/>
      <c r="N7" s="93"/>
      <c r="O7" s="94"/>
      <c r="P7" s="86"/>
      <c r="Q7" s="89"/>
    </row>
    <row r="8" spans="1:17" ht="30" customHeight="1" thickBot="1">
      <c r="A8" s="34" t="s">
        <v>96</v>
      </c>
      <c r="B8" s="35"/>
      <c r="C8" s="35"/>
      <c r="D8" s="36"/>
      <c r="E8" s="36"/>
      <c r="F8" s="37"/>
      <c r="G8" s="36"/>
      <c r="H8" s="38"/>
    </row>
    <row r="9" spans="1:17" ht="20.100000000000001" customHeight="1">
      <c r="A9" s="39">
        <v>3.01</v>
      </c>
      <c r="B9" s="40" t="s">
        <v>97</v>
      </c>
      <c r="C9" s="41"/>
      <c r="D9" s="42"/>
      <c r="E9" s="42"/>
      <c r="F9" s="43"/>
      <c r="G9" s="44"/>
      <c r="H9" s="45"/>
    </row>
    <row r="10" spans="1:17" ht="60" customHeight="1">
      <c r="A10" s="46" t="s">
        <v>98</v>
      </c>
      <c r="B10" s="47" t="s">
        <v>99</v>
      </c>
      <c r="C10" s="48" t="s">
        <v>132</v>
      </c>
      <c r="D10" s="49" t="s">
        <v>100</v>
      </c>
      <c r="E10" s="49" t="s">
        <v>99</v>
      </c>
      <c r="F10" s="50" t="s">
        <v>101</v>
      </c>
      <c r="G10" s="53" t="s">
        <v>44</v>
      </c>
      <c r="H10" s="54" t="s">
        <v>27</v>
      </c>
    </row>
    <row r="11" spans="1:17" ht="60" customHeight="1">
      <c r="A11" s="46" t="s">
        <v>102</v>
      </c>
      <c r="B11" s="47" t="s">
        <v>103</v>
      </c>
      <c r="C11" s="48" t="s">
        <v>104</v>
      </c>
      <c r="D11" s="49" t="s">
        <v>100</v>
      </c>
      <c r="E11" s="49" t="s">
        <v>105</v>
      </c>
      <c r="F11" s="50" t="s">
        <v>106</v>
      </c>
      <c r="G11" s="51" t="s">
        <v>48</v>
      </c>
      <c r="H11" s="76" t="s">
        <v>70</v>
      </c>
    </row>
    <row r="12" spans="1:17" ht="60" customHeight="1">
      <c r="A12" s="46" t="s">
        <v>107</v>
      </c>
      <c r="B12" s="47" t="s">
        <v>108</v>
      </c>
      <c r="C12" s="48" t="s">
        <v>109</v>
      </c>
      <c r="D12" s="49" t="s">
        <v>100</v>
      </c>
      <c r="E12" s="49" t="s">
        <v>110</v>
      </c>
      <c r="F12" s="50" t="s">
        <v>111</v>
      </c>
      <c r="G12" s="51" t="s">
        <v>48</v>
      </c>
      <c r="H12" s="76" t="s">
        <v>58</v>
      </c>
    </row>
    <row r="13" spans="1:17" ht="60" customHeight="1">
      <c r="A13" s="46" t="s">
        <v>112</v>
      </c>
      <c r="B13" s="47" t="s">
        <v>113</v>
      </c>
      <c r="C13" s="48" t="s">
        <v>114</v>
      </c>
      <c r="D13" s="49" t="s">
        <v>100</v>
      </c>
      <c r="E13" s="49" t="s">
        <v>113</v>
      </c>
      <c r="F13" s="50" t="s">
        <v>111</v>
      </c>
      <c r="G13" s="51" t="s">
        <v>48</v>
      </c>
      <c r="H13" s="76" t="s">
        <v>58</v>
      </c>
    </row>
    <row r="14" spans="1:17" ht="60" customHeight="1">
      <c r="A14" s="46" t="s">
        <v>115</v>
      </c>
      <c r="B14" s="47" t="s">
        <v>116</v>
      </c>
      <c r="C14" s="48" t="s">
        <v>117</v>
      </c>
      <c r="D14" s="49" t="s">
        <v>100</v>
      </c>
      <c r="E14" s="49" t="s">
        <v>116</v>
      </c>
      <c r="F14" s="50" t="s">
        <v>111</v>
      </c>
      <c r="G14" s="51" t="s">
        <v>48</v>
      </c>
      <c r="H14" s="76" t="s">
        <v>54</v>
      </c>
    </row>
    <row r="15" spans="1:17" ht="60" customHeight="1">
      <c r="A15" s="100" t="s">
        <v>118</v>
      </c>
      <c r="B15" s="47" t="s">
        <v>239</v>
      </c>
      <c r="C15" s="48" t="s">
        <v>240</v>
      </c>
      <c r="D15" s="49" t="s">
        <v>241</v>
      </c>
      <c r="E15" s="49" t="s">
        <v>242</v>
      </c>
      <c r="F15" s="50" t="s">
        <v>243</v>
      </c>
      <c r="G15" s="51" t="s">
        <v>48</v>
      </c>
      <c r="H15" s="76" t="s">
        <v>54</v>
      </c>
    </row>
    <row r="16" spans="1:17" ht="60" customHeight="1">
      <c r="A16" s="100" t="s">
        <v>244</v>
      </c>
      <c r="B16" s="47" t="s">
        <v>119</v>
      </c>
      <c r="C16" s="48" t="s">
        <v>120</v>
      </c>
      <c r="D16" s="49" t="s">
        <v>100</v>
      </c>
      <c r="E16" s="49" t="s">
        <v>121</v>
      </c>
      <c r="F16" s="50" t="s">
        <v>122</v>
      </c>
      <c r="G16" s="51" t="s">
        <v>48</v>
      </c>
      <c r="H16" s="76" t="s">
        <v>54</v>
      </c>
      <c r="J16"/>
      <c r="K16"/>
      <c r="L16"/>
      <c r="M16"/>
      <c r="N16"/>
      <c r="O16"/>
    </row>
    <row r="17" spans="1:17" ht="30" customHeight="1">
      <c r="A17" s="119" t="s">
        <v>134</v>
      </c>
      <c r="B17" s="111"/>
      <c r="C17" s="112"/>
      <c r="D17" s="113"/>
      <c r="E17" s="113"/>
      <c r="F17" s="114"/>
      <c r="G17" s="115"/>
      <c r="H17" s="120"/>
      <c r="J17"/>
      <c r="K17"/>
      <c r="L17"/>
      <c r="M17"/>
      <c r="N17"/>
      <c r="O17"/>
    </row>
    <row r="18" spans="1:17" ht="20.100000000000001" customHeight="1">
      <c r="A18" s="121">
        <v>4.01</v>
      </c>
      <c r="B18" s="116" t="s">
        <v>374</v>
      </c>
      <c r="C18" s="107"/>
      <c r="D18" s="108"/>
      <c r="E18" s="108"/>
      <c r="F18" s="109"/>
      <c r="G18" s="110"/>
      <c r="H18" s="122"/>
      <c r="J18"/>
      <c r="K18"/>
      <c r="L18"/>
      <c r="M18"/>
      <c r="N18"/>
      <c r="O18"/>
    </row>
    <row r="19" spans="1:17" s="11" customFormat="1" ht="42" customHeight="1">
      <c r="A19" s="78" t="s">
        <v>123</v>
      </c>
      <c r="B19" s="56" t="s">
        <v>250</v>
      </c>
      <c r="C19" s="56" t="s">
        <v>253</v>
      </c>
      <c r="D19" s="57" t="s">
        <v>251</v>
      </c>
      <c r="E19" s="57" t="s">
        <v>252</v>
      </c>
      <c r="F19" s="50" t="s">
        <v>249</v>
      </c>
      <c r="G19" s="53" t="s">
        <v>44</v>
      </c>
      <c r="H19" s="54" t="s">
        <v>27</v>
      </c>
    </row>
    <row r="20" spans="1:17" ht="20.100000000000001" customHeight="1">
      <c r="A20" s="121">
        <v>4.0199999999999996</v>
      </c>
      <c r="B20" s="116" t="s">
        <v>254</v>
      </c>
      <c r="C20" s="107"/>
      <c r="D20" s="108"/>
      <c r="E20" s="108"/>
      <c r="F20" s="109"/>
      <c r="G20" s="110"/>
      <c r="H20" s="122"/>
      <c r="J20"/>
      <c r="K20"/>
      <c r="L20"/>
      <c r="M20"/>
      <c r="N20"/>
      <c r="O20"/>
    </row>
    <row r="21" spans="1:17" s="11" customFormat="1" ht="48">
      <c r="A21" s="78" t="s">
        <v>263</v>
      </c>
      <c r="B21" s="56" t="s">
        <v>255</v>
      </c>
      <c r="C21" s="56" t="s">
        <v>256</v>
      </c>
      <c r="D21" s="57" t="s">
        <v>139</v>
      </c>
      <c r="E21" s="57" t="s">
        <v>257</v>
      </c>
      <c r="F21" s="50" t="s">
        <v>258</v>
      </c>
      <c r="G21" s="58" t="s">
        <v>32</v>
      </c>
      <c r="H21" s="59" t="s">
        <v>58</v>
      </c>
    </row>
    <row r="22" spans="1:17" s="11" customFormat="1" ht="120" customHeight="1">
      <c r="A22" s="78" t="s">
        <v>265</v>
      </c>
      <c r="B22" s="56" t="s">
        <v>259</v>
      </c>
      <c r="C22" s="56" t="s">
        <v>262</v>
      </c>
      <c r="D22" s="57" t="s">
        <v>142</v>
      </c>
      <c r="E22" s="57" t="s">
        <v>143</v>
      </c>
      <c r="F22" s="50" t="s">
        <v>144</v>
      </c>
      <c r="G22" s="58" t="s">
        <v>32</v>
      </c>
      <c r="H22" s="59" t="s">
        <v>58</v>
      </c>
    </row>
    <row r="23" spans="1:17" s="11" customFormat="1" ht="36">
      <c r="A23" s="78" t="s">
        <v>264</v>
      </c>
      <c r="B23" s="56" t="s">
        <v>260</v>
      </c>
      <c r="C23" s="56" t="s">
        <v>261</v>
      </c>
      <c r="D23" s="57" t="s">
        <v>159</v>
      </c>
      <c r="E23" s="57" t="s">
        <v>257</v>
      </c>
      <c r="F23" s="50" t="s">
        <v>266</v>
      </c>
      <c r="G23" s="58" t="s">
        <v>32</v>
      </c>
      <c r="H23" s="59" t="s">
        <v>58</v>
      </c>
    </row>
    <row r="24" spans="1:17" ht="15">
      <c r="A24" s="121">
        <v>4.03</v>
      </c>
      <c r="B24" s="116" t="s">
        <v>245</v>
      </c>
      <c r="C24" s="107"/>
      <c r="D24" s="108"/>
      <c r="E24" s="108"/>
      <c r="F24" s="109"/>
      <c r="G24" s="110"/>
      <c r="H24" s="122"/>
      <c r="J24"/>
      <c r="K24"/>
      <c r="L24"/>
      <c r="M24"/>
      <c r="N24"/>
      <c r="O24"/>
    </row>
    <row r="25" spans="1:17" ht="42" customHeight="1">
      <c r="A25" s="78" t="s">
        <v>123</v>
      </c>
      <c r="B25" s="117" t="s">
        <v>152</v>
      </c>
      <c r="C25" s="79" t="s">
        <v>219</v>
      </c>
      <c r="D25" s="57" t="s">
        <v>217</v>
      </c>
      <c r="E25" s="80" t="s">
        <v>156</v>
      </c>
      <c r="F25" s="80" t="s">
        <v>157</v>
      </c>
      <c r="G25" s="98" t="s">
        <v>44</v>
      </c>
      <c r="H25" s="99" t="s">
        <v>27</v>
      </c>
      <c r="J25"/>
      <c r="K25"/>
      <c r="L25"/>
      <c r="M25"/>
      <c r="N25"/>
      <c r="O25"/>
    </row>
    <row r="26" spans="1:17" ht="40.5" customHeight="1">
      <c r="A26" s="78" t="s">
        <v>124</v>
      </c>
      <c r="B26" s="117" t="s">
        <v>151</v>
      </c>
      <c r="C26" s="79" t="s">
        <v>220</v>
      </c>
      <c r="D26" s="118" t="s">
        <v>159</v>
      </c>
      <c r="E26" s="80" t="s">
        <v>160</v>
      </c>
      <c r="F26" s="80" t="s">
        <v>161</v>
      </c>
      <c r="G26" s="81" t="s">
        <v>32</v>
      </c>
      <c r="H26" s="123" t="s">
        <v>58</v>
      </c>
      <c r="J26"/>
      <c r="K26" s="91"/>
      <c r="L26"/>
      <c r="M26" s="87"/>
      <c r="N26" s="94"/>
      <c r="O26" s="94"/>
      <c r="P26" s="95"/>
      <c r="Q26" s="131"/>
    </row>
    <row r="27" spans="1:17" ht="155.1" customHeight="1">
      <c r="A27" s="78" t="s">
        <v>125</v>
      </c>
      <c r="B27" s="56" t="s">
        <v>145</v>
      </c>
      <c r="C27" s="56" t="s">
        <v>356</v>
      </c>
      <c r="D27" s="57" t="s">
        <v>142</v>
      </c>
      <c r="E27" s="57" t="s">
        <v>143</v>
      </c>
      <c r="F27" s="90" t="s">
        <v>144</v>
      </c>
      <c r="G27" s="81" t="s">
        <v>32</v>
      </c>
      <c r="H27" s="123" t="s">
        <v>58</v>
      </c>
      <c r="J27"/>
      <c r="K27" s="85"/>
      <c r="L27" s="85"/>
      <c r="M27" s="87"/>
      <c r="N27" s="87"/>
      <c r="O27" s="88"/>
      <c r="P27" s="86"/>
      <c r="Q27" s="89"/>
    </row>
    <row r="28" spans="1:17" ht="60" customHeight="1">
      <c r="A28" s="78" t="s">
        <v>130</v>
      </c>
      <c r="B28" s="56" t="s">
        <v>146</v>
      </c>
      <c r="C28" s="56" t="s">
        <v>225</v>
      </c>
      <c r="D28" s="57" t="s">
        <v>139</v>
      </c>
      <c r="E28" s="57" t="s">
        <v>140</v>
      </c>
      <c r="F28" s="90" t="s">
        <v>161</v>
      </c>
      <c r="G28" s="81" t="s">
        <v>32</v>
      </c>
      <c r="H28" s="123" t="s">
        <v>58</v>
      </c>
      <c r="J28"/>
      <c r="K28" s="85"/>
      <c r="L28" s="85"/>
      <c r="M28" s="87"/>
      <c r="N28" s="87"/>
      <c r="O28" s="88"/>
      <c r="P28" s="86"/>
      <c r="Q28" s="89"/>
    </row>
    <row r="29" spans="1:17" ht="249.95" customHeight="1">
      <c r="A29" s="78" t="s">
        <v>131</v>
      </c>
      <c r="B29" s="56" t="s">
        <v>153</v>
      </c>
      <c r="C29" s="167" t="s">
        <v>384</v>
      </c>
      <c r="D29" s="57" t="s">
        <v>230</v>
      </c>
      <c r="E29" s="57" t="s">
        <v>231</v>
      </c>
      <c r="F29" s="90" t="s">
        <v>232</v>
      </c>
      <c r="G29" s="81" t="s">
        <v>32</v>
      </c>
      <c r="H29" s="123" t="s">
        <v>58</v>
      </c>
      <c r="J29"/>
      <c r="K29"/>
      <c r="L29"/>
      <c r="M29"/>
      <c r="N29"/>
      <c r="O29"/>
    </row>
    <row r="30" spans="1:17" ht="60" customHeight="1">
      <c r="A30" s="78" t="s">
        <v>154</v>
      </c>
      <c r="B30" s="56" t="s">
        <v>373</v>
      </c>
      <c r="C30" s="56"/>
      <c r="D30" s="57" t="s">
        <v>158</v>
      </c>
      <c r="E30" s="57" t="s">
        <v>222</v>
      </c>
      <c r="F30" s="90" t="s">
        <v>183</v>
      </c>
      <c r="G30" s="81" t="s">
        <v>32</v>
      </c>
      <c r="H30" s="123" t="s">
        <v>58</v>
      </c>
      <c r="J30" s="160" t="s">
        <v>221</v>
      </c>
      <c r="K30"/>
      <c r="L30"/>
      <c r="M30"/>
      <c r="N30"/>
      <c r="O30"/>
    </row>
    <row r="31" spans="1:17" ht="60" customHeight="1">
      <c r="A31" s="78" t="s">
        <v>201</v>
      </c>
      <c r="B31" s="56" t="s">
        <v>203</v>
      </c>
      <c r="C31" s="161" t="s">
        <v>223</v>
      </c>
      <c r="D31" s="57" t="s">
        <v>224</v>
      </c>
      <c r="E31" s="57" t="s">
        <v>162</v>
      </c>
      <c r="F31" s="90" t="s">
        <v>141</v>
      </c>
      <c r="G31" s="81" t="s">
        <v>32</v>
      </c>
      <c r="H31" s="123" t="s">
        <v>58</v>
      </c>
      <c r="J31"/>
      <c r="K31"/>
      <c r="L31"/>
      <c r="M31"/>
      <c r="N31"/>
      <c r="O31"/>
    </row>
    <row r="32" spans="1:17" ht="20.100000000000001" customHeight="1" thickBot="1">
      <c r="A32" s="124"/>
      <c r="B32" s="125"/>
      <c r="C32" s="126"/>
      <c r="D32" s="127"/>
      <c r="E32" s="127"/>
      <c r="F32" s="128"/>
      <c r="G32" s="129"/>
      <c r="H32" s="130"/>
    </row>
    <row r="33" spans="1:16" ht="30" customHeight="1" thickBot="1">
      <c r="A33" s="101" t="s">
        <v>135</v>
      </c>
      <c r="B33" s="102"/>
      <c r="C33" s="102"/>
      <c r="D33" s="103"/>
      <c r="E33" s="103"/>
      <c r="F33" s="104"/>
      <c r="G33" s="105"/>
      <c r="H33" s="106"/>
    </row>
    <row r="34" spans="1:16" ht="20.100000000000001" customHeight="1">
      <c r="A34" s="39">
        <v>5.01</v>
      </c>
      <c r="B34" s="40" t="s">
        <v>313</v>
      </c>
      <c r="C34" s="55"/>
      <c r="D34" s="42"/>
      <c r="E34" s="42"/>
      <c r="F34" s="43"/>
      <c r="G34" s="68"/>
      <c r="H34" s="136"/>
    </row>
    <row r="35" spans="1:16" ht="60" customHeight="1">
      <c r="A35" s="78" t="s">
        <v>126</v>
      </c>
      <c r="B35" s="56" t="s">
        <v>267</v>
      </c>
      <c r="C35" s="56" t="s">
        <v>268</v>
      </c>
      <c r="D35" s="57" t="s">
        <v>269</v>
      </c>
      <c r="E35" s="57" t="s">
        <v>247</v>
      </c>
      <c r="F35" s="50" t="s">
        <v>270</v>
      </c>
      <c r="G35" s="58" t="s">
        <v>32</v>
      </c>
      <c r="H35" s="59" t="s">
        <v>58</v>
      </c>
    </row>
    <row r="36" spans="1:16" ht="60" customHeight="1" thickBot="1">
      <c r="A36" s="78" t="s">
        <v>133</v>
      </c>
      <c r="B36" s="56" t="s">
        <v>271</v>
      </c>
      <c r="C36" s="56" t="s">
        <v>272</v>
      </c>
      <c r="D36" s="57" t="s">
        <v>273</v>
      </c>
      <c r="E36" s="57" t="s">
        <v>247</v>
      </c>
      <c r="F36" s="50" t="s">
        <v>270</v>
      </c>
      <c r="G36" s="58" t="s">
        <v>32</v>
      </c>
      <c r="H36" s="59" t="s">
        <v>58</v>
      </c>
    </row>
    <row r="37" spans="1:16" ht="20.100000000000001" customHeight="1">
      <c r="A37" s="39">
        <v>5.0199999999999996</v>
      </c>
      <c r="B37" s="40" t="s">
        <v>274</v>
      </c>
      <c r="C37" s="55"/>
      <c r="D37" s="42"/>
      <c r="E37" s="42"/>
      <c r="F37" s="43"/>
      <c r="G37" s="68"/>
      <c r="H37" s="136"/>
    </row>
    <row r="38" spans="1:16" ht="60" customHeight="1">
      <c r="A38" s="78" t="s">
        <v>320</v>
      </c>
      <c r="B38" s="56" t="s">
        <v>275</v>
      </c>
      <c r="C38" s="56" t="s">
        <v>276</v>
      </c>
      <c r="D38" s="57" t="s">
        <v>279</v>
      </c>
      <c r="E38" s="57" t="s">
        <v>280</v>
      </c>
      <c r="F38" s="50" t="s">
        <v>281</v>
      </c>
      <c r="G38" s="58" t="s">
        <v>76</v>
      </c>
      <c r="H38" s="59" t="s">
        <v>58</v>
      </c>
    </row>
    <row r="39" spans="1:16" ht="65.099999999999994" customHeight="1">
      <c r="A39" s="78" t="s">
        <v>321</v>
      </c>
      <c r="B39" s="56" t="s">
        <v>277</v>
      </c>
      <c r="C39" s="163" t="s">
        <v>278</v>
      </c>
      <c r="D39" s="57" t="s">
        <v>282</v>
      </c>
      <c r="E39" s="57" t="s">
        <v>283</v>
      </c>
      <c r="F39" s="50" t="s">
        <v>284</v>
      </c>
      <c r="G39" s="53" t="s">
        <v>44</v>
      </c>
      <c r="H39" s="54" t="s">
        <v>27</v>
      </c>
      <c r="J39" s="85"/>
      <c r="K39" s="85"/>
      <c r="L39" s="87"/>
      <c r="M39" s="87"/>
      <c r="N39" s="88"/>
      <c r="O39" s="95"/>
      <c r="P39" s="131"/>
    </row>
    <row r="40" spans="1:16" s="11" customFormat="1" ht="36">
      <c r="A40" s="78" t="s">
        <v>322</v>
      </c>
      <c r="B40" s="56" t="s">
        <v>285</v>
      </c>
      <c r="C40" s="56" t="s">
        <v>286</v>
      </c>
      <c r="D40" s="57" t="s">
        <v>287</v>
      </c>
      <c r="E40" s="57" t="s">
        <v>288</v>
      </c>
      <c r="F40" s="50" t="s">
        <v>289</v>
      </c>
      <c r="G40" s="53" t="s">
        <v>44</v>
      </c>
      <c r="H40" s="54" t="s">
        <v>27</v>
      </c>
    </row>
    <row r="41" spans="1:16" s="11" customFormat="1" ht="78" customHeight="1">
      <c r="A41" s="78" t="s">
        <v>323</v>
      </c>
      <c r="B41" s="56" t="s">
        <v>290</v>
      </c>
      <c r="C41" s="56" t="s">
        <v>291</v>
      </c>
      <c r="D41" s="57" t="s">
        <v>287</v>
      </c>
      <c r="E41" s="57" t="s">
        <v>292</v>
      </c>
      <c r="F41" s="50" t="s">
        <v>289</v>
      </c>
      <c r="G41" s="58" t="s">
        <v>52</v>
      </c>
      <c r="H41" s="59" t="s">
        <v>58</v>
      </c>
    </row>
    <row r="42" spans="1:16" s="11" customFormat="1" ht="60.75" thickBot="1">
      <c r="A42" s="78" t="s">
        <v>324</v>
      </c>
      <c r="B42" s="56" t="s">
        <v>293</v>
      </c>
      <c r="C42" s="56" t="s">
        <v>294</v>
      </c>
      <c r="D42" s="57" t="s">
        <v>295</v>
      </c>
      <c r="E42" s="57" t="s">
        <v>288</v>
      </c>
      <c r="F42" s="50" t="s">
        <v>296</v>
      </c>
      <c r="G42" s="58" t="s">
        <v>52</v>
      </c>
      <c r="H42" s="59" t="s">
        <v>58</v>
      </c>
    </row>
    <row r="43" spans="1:16" ht="20.100000000000001" customHeight="1">
      <c r="A43" s="39">
        <v>5.03</v>
      </c>
      <c r="B43" s="40" t="s">
        <v>297</v>
      </c>
      <c r="C43" s="55"/>
      <c r="D43" s="42"/>
      <c r="E43" s="42"/>
      <c r="F43" s="43"/>
      <c r="G43" s="68"/>
      <c r="H43" s="136"/>
    </row>
    <row r="44" spans="1:16" s="11" customFormat="1" ht="48">
      <c r="A44" s="78" t="s">
        <v>325</v>
      </c>
      <c r="B44" s="56" t="s">
        <v>300</v>
      </c>
      <c r="C44" s="56" t="s">
        <v>301</v>
      </c>
      <c r="D44" s="57" t="s">
        <v>298</v>
      </c>
      <c r="E44" s="57" t="s">
        <v>302</v>
      </c>
      <c r="F44" s="50" t="s">
        <v>303</v>
      </c>
      <c r="G44" s="58" t="s">
        <v>64</v>
      </c>
      <c r="H44" s="59" t="s">
        <v>299</v>
      </c>
    </row>
    <row r="45" spans="1:16" s="11" customFormat="1" ht="48.75" thickBot="1">
      <c r="A45" s="78" t="s">
        <v>326</v>
      </c>
      <c r="B45" s="56" t="s">
        <v>304</v>
      </c>
      <c r="C45" s="56" t="s">
        <v>305</v>
      </c>
      <c r="D45" s="57" t="s">
        <v>298</v>
      </c>
      <c r="E45" s="57" t="s">
        <v>302</v>
      </c>
      <c r="F45" s="50" t="s">
        <v>306</v>
      </c>
      <c r="G45" s="58" t="s">
        <v>64</v>
      </c>
      <c r="H45" s="59" t="s">
        <v>299</v>
      </c>
    </row>
    <row r="46" spans="1:16" ht="20.100000000000001" customHeight="1">
      <c r="A46" s="66">
        <v>5.04</v>
      </c>
      <c r="B46" s="40" t="s">
        <v>307</v>
      </c>
      <c r="C46" s="157"/>
      <c r="D46" s="68"/>
      <c r="E46" s="69"/>
      <c r="F46" s="70"/>
      <c r="G46" s="71"/>
      <c r="H46" s="72"/>
    </row>
    <row r="47" spans="1:16" s="11" customFormat="1" ht="72">
      <c r="A47" s="78" t="s">
        <v>327</v>
      </c>
      <c r="B47" s="56" t="s">
        <v>308</v>
      </c>
      <c r="C47" s="56" t="s">
        <v>309</v>
      </c>
      <c r="D47" s="57" t="s">
        <v>298</v>
      </c>
      <c r="E47" s="57" t="s">
        <v>302</v>
      </c>
      <c r="F47" s="50" t="s">
        <v>310</v>
      </c>
      <c r="G47" s="58" t="s">
        <v>64</v>
      </c>
      <c r="H47" s="59" t="s">
        <v>58</v>
      </c>
    </row>
    <row r="48" spans="1:16" s="11" customFormat="1" ht="72.75" thickBot="1">
      <c r="A48" s="78" t="s">
        <v>328</v>
      </c>
      <c r="B48" s="56" t="s">
        <v>311</v>
      </c>
      <c r="C48" s="56" t="s">
        <v>312</v>
      </c>
      <c r="D48" s="57" t="s">
        <v>298</v>
      </c>
      <c r="E48" s="57" t="s">
        <v>302</v>
      </c>
      <c r="F48" s="50" t="s">
        <v>310</v>
      </c>
      <c r="G48" s="58" t="s">
        <v>64</v>
      </c>
      <c r="H48" s="59" t="s">
        <v>58</v>
      </c>
    </row>
    <row r="49" spans="1:16" ht="20.100000000000001" customHeight="1">
      <c r="A49" s="66">
        <v>5.05</v>
      </c>
      <c r="B49" s="40" t="s">
        <v>357</v>
      </c>
      <c r="C49" s="157"/>
      <c r="D49" s="68"/>
      <c r="E49" s="69"/>
      <c r="F49" s="70"/>
      <c r="G49" s="71"/>
      <c r="H49" s="72"/>
    </row>
    <row r="50" spans="1:16" s="11" customFormat="1" ht="39.950000000000003" customHeight="1">
      <c r="A50" s="78" t="s">
        <v>126</v>
      </c>
      <c r="B50" s="56" t="s">
        <v>381</v>
      </c>
      <c r="C50" s="56" t="s">
        <v>382</v>
      </c>
      <c r="D50" s="57"/>
      <c r="E50" s="57" t="s">
        <v>375</v>
      </c>
      <c r="F50" s="50" t="s">
        <v>376</v>
      </c>
      <c r="G50" s="53" t="s">
        <v>44</v>
      </c>
      <c r="H50" s="54" t="s">
        <v>27</v>
      </c>
    </row>
    <row r="51" spans="1:16" s="11" customFormat="1" ht="39.950000000000003" customHeight="1">
      <c r="A51" s="78" t="s">
        <v>377</v>
      </c>
      <c r="B51" s="56" t="s">
        <v>378</v>
      </c>
      <c r="C51" s="56" t="s">
        <v>358</v>
      </c>
      <c r="D51" s="57"/>
      <c r="E51" s="57" t="s">
        <v>379</v>
      </c>
      <c r="F51" s="50" t="s">
        <v>376</v>
      </c>
      <c r="G51" s="53" t="s">
        <v>44</v>
      </c>
      <c r="H51" s="54" t="s">
        <v>27</v>
      </c>
    </row>
    <row r="52" spans="1:16" s="11" customFormat="1" ht="39.950000000000003" customHeight="1" thickBot="1">
      <c r="A52" s="78" t="s">
        <v>377</v>
      </c>
      <c r="B52" s="56" t="s">
        <v>380</v>
      </c>
      <c r="C52" s="56" t="s">
        <v>383</v>
      </c>
      <c r="D52" s="57"/>
      <c r="E52" s="57" t="s">
        <v>375</v>
      </c>
      <c r="F52" s="50" t="s">
        <v>376</v>
      </c>
      <c r="G52" s="53" t="s">
        <v>44</v>
      </c>
      <c r="H52" s="54" t="s">
        <v>27</v>
      </c>
    </row>
    <row r="53" spans="1:16" ht="20.100000000000001" customHeight="1">
      <c r="A53" s="66">
        <v>5.0599999999999996</v>
      </c>
      <c r="B53" s="40" t="s">
        <v>316</v>
      </c>
      <c r="C53" s="157"/>
      <c r="D53" s="68"/>
      <c r="E53" s="69"/>
      <c r="F53" s="70"/>
      <c r="G53" s="71"/>
      <c r="H53" s="72"/>
    </row>
    <row r="54" spans="1:16" ht="60" customHeight="1">
      <c r="A54" s="78" t="s">
        <v>348</v>
      </c>
      <c r="B54" s="56" t="s">
        <v>164</v>
      </c>
      <c r="C54" s="56" t="s">
        <v>163</v>
      </c>
      <c r="D54" s="49" t="s">
        <v>233</v>
      </c>
      <c r="E54" s="49" t="s">
        <v>137</v>
      </c>
      <c r="F54" s="50" t="s">
        <v>138</v>
      </c>
      <c r="G54" s="137" t="s">
        <v>48</v>
      </c>
      <c r="H54" s="138" t="s">
        <v>66</v>
      </c>
    </row>
    <row r="55" spans="1:16" ht="60" customHeight="1">
      <c r="A55" s="78" t="s">
        <v>349</v>
      </c>
      <c r="B55" s="84" t="s">
        <v>147</v>
      </c>
      <c r="C55" s="85" t="s">
        <v>165</v>
      </c>
      <c r="D55" s="57" t="s">
        <v>148</v>
      </c>
      <c r="E55" s="57" t="s">
        <v>235</v>
      </c>
      <c r="F55" s="75" t="s">
        <v>149</v>
      </c>
      <c r="G55" s="137" t="s">
        <v>48</v>
      </c>
      <c r="H55" s="59" t="s">
        <v>70</v>
      </c>
      <c r="J55" s="85"/>
      <c r="K55" s="85"/>
      <c r="L55" s="87"/>
      <c r="M55" s="87"/>
      <c r="N55" s="88"/>
      <c r="O55" s="95"/>
      <c r="P55" s="131"/>
    </row>
    <row r="56" spans="1:16" ht="60" customHeight="1">
      <c r="A56" s="78" t="s">
        <v>350</v>
      </c>
      <c r="B56" s="56" t="s">
        <v>314</v>
      </c>
      <c r="C56" s="56" t="s">
        <v>317</v>
      </c>
      <c r="D56" s="57" t="s">
        <v>216</v>
      </c>
      <c r="E56" s="57" t="s">
        <v>236</v>
      </c>
      <c r="F56" s="50" t="s">
        <v>166</v>
      </c>
      <c r="G56" s="58" t="s">
        <v>52</v>
      </c>
      <c r="H56" s="59" t="s">
        <v>58</v>
      </c>
      <c r="J56" s="85"/>
      <c r="K56" s="85"/>
      <c r="L56" s="87"/>
      <c r="M56" s="88"/>
      <c r="O56" s="95"/>
      <c r="P56" s="131"/>
    </row>
    <row r="57" spans="1:16" ht="122.25" customHeight="1">
      <c r="A57" s="78" t="s">
        <v>351</v>
      </c>
      <c r="B57" s="56" t="s">
        <v>213</v>
      </c>
      <c r="C57" s="56" t="s">
        <v>237</v>
      </c>
      <c r="D57" s="57" t="s">
        <v>215</v>
      </c>
      <c r="E57" s="57" t="s">
        <v>236</v>
      </c>
      <c r="F57" s="50" t="s">
        <v>166</v>
      </c>
      <c r="G57" s="58" t="s">
        <v>52</v>
      </c>
      <c r="H57" s="59" t="s">
        <v>58</v>
      </c>
      <c r="J57" s="85"/>
      <c r="K57" s="85"/>
      <c r="L57" s="87"/>
      <c r="M57" s="87"/>
      <c r="N57" s="88"/>
      <c r="O57" s="95"/>
      <c r="P57" s="131"/>
    </row>
    <row r="58" spans="1:16" ht="89.25" customHeight="1">
      <c r="A58" s="78" t="s">
        <v>352</v>
      </c>
      <c r="B58" s="56" t="s">
        <v>212</v>
      </c>
      <c r="C58" s="56" t="s">
        <v>226</v>
      </c>
      <c r="D58" s="57" t="s">
        <v>214</v>
      </c>
      <c r="E58" s="57" t="s">
        <v>236</v>
      </c>
      <c r="F58" s="50" t="s">
        <v>166</v>
      </c>
      <c r="G58" s="53" t="s">
        <v>44</v>
      </c>
      <c r="H58" s="54" t="s">
        <v>27</v>
      </c>
    </row>
    <row r="59" spans="1:16" ht="96" customHeight="1">
      <c r="A59" s="78" t="s">
        <v>353</v>
      </c>
      <c r="B59" s="56" t="s">
        <v>150</v>
      </c>
      <c r="C59" s="56" t="s">
        <v>202</v>
      </c>
      <c r="D59" s="57" t="s">
        <v>159</v>
      </c>
      <c r="E59" s="57" t="s">
        <v>236</v>
      </c>
      <c r="F59" s="50" t="s">
        <v>167</v>
      </c>
      <c r="G59" s="58" t="s">
        <v>52</v>
      </c>
      <c r="H59" s="59" t="s">
        <v>58</v>
      </c>
    </row>
    <row r="60" spans="1:16" s="11" customFormat="1" ht="24">
      <c r="A60" s="82" t="s">
        <v>354</v>
      </c>
      <c r="B60" s="48" t="s">
        <v>248</v>
      </c>
      <c r="C60" s="48" t="s">
        <v>355</v>
      </c>
      <c r="D60" s="49" t="s">
        <v>246</v>
      </c>
      <c r="E60" s="49" t="s">
        <v>247</v>
      </c>
      <c r="F60" s="162" t="s">
        <v>138</v>
      </c>
      <c r="G60" s="53" t="s">
        <v>44</v>
      </c>
      <c r="H60" s="54" t="s">
        <v>27</v>
      </c>
    </row>
    <row r="61" spans="1:16" ht="60" customHeight="1">
      <c r="A61" s="82" t="s">
        <v>359</v>
      </c>
      <c r="B61" s="84" t="s">
        <v>168</v>
      </c>
      <c r="C61" s="56" t="s">
        <v>169</v>
      </c>
      <c r="D61" s="57" t="s">
        <v>170</v>
      </c>
      <c r="E61" s="57" t="s">
        <v>234</v>
      </c>
      <c r="F61" s="75" t="s">
        <v>171</v>
      </c>
      <c r="G61" s="132" t="s">
        <v>52</v>
      </c>
      <c r="H61" s="133" t="s">
        <v>58</v>
      </c>
    </row>
    <row r="62" spans="1:16" ht="60" customHeight="1">
      <c r="A62" s="78" t="s">
        <v>360</v>
      </c>
      <c r="B62" s="56" t="s">
        <v>172</v>
      </c>
      <c r="C62" s="56" t="s">
        <v>173</v>
      </c>
      <c r="D62" s="57" t="s">
        <v>170</v>
      </c>
      <c r="E62" s="57" t="s">
        <v>180</v>
      </c>
      <c r="F62" s="75" t="s">
        <v>174</v>
      </c>
      <c r="G62" s="132" t="s">
        <v>52</v>
      </c>
      <c r="H62" s="133" t="s">
        <v>58</v>
      </c>
    </row>
    <row r="63" spans="1:16" ht="60" customHeight="1">
      <c r="A63" s="78" t="s">
        <v>361</v>
      </c>
      <c r="B63" s="56" t="s">
        <v>175</v>
      </c>
      <c r="C63" s="56" t="s">
        <v>318</v>
      </c>
      <c r="D63" s="57" t="s">
        <v>170</v>
      </c>
      <c r="E63" s="57" t="s">
        <v>176</v>
      </c>
      <c r="F63" s="75" t="s">
        <v>177</v>
      </c>
      <c r="G63" s="51" t="s">
        <v>48</v>
      </c>
      <c r="H63" s="133" t="s">
        <v>70</v>
      </c>
    </row>
    <row r="64" spans="1:16" ht="60" customHeight="1">
      <c r="A64" s="82" t="s">
        <v>362</v>
      </c>
      <c r="B64" s="56" t="s">
        <v>178</v>
      </c>
      <c r="C64" s="56" t="s">
        <v>181</v>
      </c>
      <c r="D64" s="57" t="s">
        <v>179</v>
      </c>
      <c r="E64" s="57" t="s">
        <v>236</v>
      </c>
      <c r="F64" s="75" t="s">
        <v>177</v>
      </c>
      <c r="G64" s="51" t="s">
        <v>48</v>
      </c>
      <c r="H64" s="134" t="s">
        <v>70</v>
      </c>
    </row>
    <row r="65" spans="1:8" ht="60" customHeight="1">
      <c r="A65" s="78" t="s">
        <v>363</v>
      </c>
      <c r="B65" s="56" t="s">
        <v>153</v>
      </c>
      <c r="C65" s="56" t="s">
        <v>315</v>
      </c>
      <c r="D65" s="57" t="s">
        <v>179</v>
      </c>
      <c r="E65" s="57" t="s">
        <v>236</v>
      </c>
      <c r="F65" s="75" t="s">
        <v>183</v>
      </c>
      <c r="G65" s="132" t="s">
        <v>52</v>
      </c>
      <c r="H65" s="133" t="s">
        <v>58</v>
      </c>
    </row>
    <row r="66" spans="1:8" ht="60" customHeight="1">
      <c r="A66" s="82" t="s">
        <v>364</v>
      </c>
      <c r="B66" s="135" t="s">
        <v>155</v>
      </c>
      <c r="C66" s="96" t="s">
        <v>227</v>
      </c>
      <c r="D66" s="97" t="s">
        <v>159</v>
      </c>
      <c r="E66" s="57" t="s">
        <v>236</v>
      </c>
      <c r="F66" s="50" t="s">
        <v>183</v>
      </c>
      <c r="G66" s="77" t="s">
        <v>52</v>
      </c>
      <c r="H66" s="83" t="s">
        <v>58</v>
      </c>
    </row>
    <row r="67" spans="1:8" ht="61.5" customHeight="1" thickBot="1">
      <c r="A67" s="78" t="s">
        <v>365</v>
      </c>
      <c r="B67" s="56" t="s">
        <v>211</v>
      </c>
      <c r="C67" s="56" t="s">
        <v>228</v>
      </c>
      <c r="D67" s="57" t="s">
        <v>218</v>
      </c>
      <c r="E67" s="57" t="s">
        <v>238</v>
      </c>
      <c r="F67" s="90" t="s">
        <v>183</v>
      </c>
      <c r="G67" s="132" t="s">
        <v>52</v>
      </c>
      <c r="H67" s="133" t="s">
        <v>58</v>
      </c>
    </row>
    <row r="68" spans="1:8" ht="20.100000000000001" customHeight="1">
      <c r="A68" s="66">
        <v>5.07</v>
      </c>
      <c r="B68" s="67" t="s">
        <v>319</v>
      </c>
      <c r="C68" s="157"/>
      <c r="D68" s="68"/>
      <c r="E68" s="69"/>
      <c r="F68" s="70"/>
      <c r="G68" s="71"/>
      <c r="H68" s="72"/>
    </row>
    <row r="69" spans="1:8" ht="108">
      <c r="A69" s="78" t="s">
        <v>366</v>
      </c>
      <c r="B69" s="56" t="s">
        <v>329</v>
      </c>
      <c r="C69" s="56" t="s">
        <v>330</v>
      </c>
      <c r="D69" s="57" t="s">
        <v>331</v>
      </c>
      <c r="E69" s="57" t="s">
        <v>332</v>
      </c>
      <c r="F69" s="50" t="s">
        <v>333</v>
      </c>
      <c r="G69" s="53" t="s">
        <v>44</v>
      </c>
      <c r="H69" s="54" t="s">
        <v>27</v>
      </c>
    </row>
    <row r="70" spans="1:8" ht="54" customHeight="1">
      <c r="A70" s="78" t="s">
        <v>367</v>
      </c>
      <c r="B70" s="56" t="s">
        <v>334</v>
      </c>
      <c r="C70" s="56" t="s">
        <v>335</v>
      </c>
      <c r="D70" s="57" t="s">
        <v>336</v>
      </c>
      <c r="E70" s="57" t="s">
        <v>337</v>
      </c>
      <c r="F70" s="50" t="s">
        <v>338</v>
      </c>
      <c r="G70" s="58" t="s">
        <v>52</v>
      </c>
      <c r="H70" s="59" t="s">
        <v>58</v>
      </c>
    </row>
    <row r="71" spans="1:8" ht="24">
      <c r="A71" s="78" t="s">
        <v>368</v>
      </c>
      <c r="B71" s="56" t="s">
        <v>339</v>
      </c>
      <c r="C71" s="56" t="s">
        <v>340</v>
      </c>
      <c r="D71" s="57" t="s">
        <v>341</v>
      </c>
      <c r="E71" s="57" t="s">
        <v>247</v>
      </c>
      <c r="F71" s="50" t="s">
        <v>342</v>
      </c>
      <c r="G71" s="53" t="s">
        <v>44</v>
      </c>
      <c r="H71" s="54" t="s">
        <v>27</v>
      </c>
    </row>
    <row r="72" spans="1:8" ht="24">
      <c r="A72" s="78" t="s">
        <v>369</v>
      </c>
      <c r="B72" s="166" t="s">
        <v>343</v>
      </c>
      <c r="C72" s="164" t="s">
        <v>344</v>
      </c>
      <c r="D72" s="49" t="s">
        <v>100</v>
      </c>
      <c r="E72" s="49" t="s">
        <v>186</v>
      </c>
      <c r="F72" s="50" t="s">
        <v>187</v>
      </c>
      <c r="G72" s="51" t="s">
        <v>48</v>
      </c>
      <c r="H72" s="59" t="s">
        <v>70</v>
      </c>
    </row>
    <row r="73" spans="1:8" ht="50.25" customHeight="1">
      <c r="A73" s="78" t="s">
        <v>370</v>
      </c>
      <c r="B73" s="84" t="s">
        <v>147</v>
      </c>
      <c r="C73" s="85" t="s">
        <v>345</v>
      </c>
      <c r="D73" s="57" t="s">
        <v>148</v>
      </c>
      <c r="E73" s="57" t="s">
        <v>346</v>
      </c>
      <c r="F73" s="165" t="s">
        <v>149</v>
      </c>
      <c r="G73" s="58" t="s">
        <v>52</v>
      </c>
      <c r="H73" s="59" t="s">
        <v>58</v>
      </c>
    </row>
    <row r="74" spans="1:8" ht="50.25" customHeight="1">
      <c r="A74" s="78" t="s">
        <v>371</v>
      </c>
      <c r="B74" s="84" t="s">
        <v>168</v>
      </c>
      <c r="C74" s="56" t="s">
        <v>169</v>
      </c>
      <c r="D74" s="57" t="s">
        <v>170</v>
      </c>
      <c r="E74" s="57" t="s">
        <v>346</v>
      </c>
      <c r="F74" s="165" t="s">
        <v>171</v>
      </c>
      <c r="G74" s="132" t="s">
        <v>52</v>
      </c>
      <c r="H74" s="133" t="s">
        <v>58</v>
      </c>
    </row>
    <row r="75" spans="1:8" ht="50.25" customHeight="1" thickBot="1">
      <c r="A75" s="78" t="s">
        <v>372</v>
      </c>
      <c r="B75" s="56" t="s">
        <v>172</v>
      </c>
      <c r="C75" s="56" t="s">
        <v>173</v>
      </c>
      <c r="D75" s="57" t="s">
        <v>170</v>
      </c>
      <c r="E75" s="57" t="s">
        <v>347</v>
      </c>
      <c r="F75" s="165" t="s">
        <v>174</v>
      </c>
      <c r="G75" s="132" t="s">
        <v>52</v>
      </c>
      <c r="H75" s="133" t="s">
        <v>58</v>
      </c>
    </row>
    <row r="76" spans="1:8" ht="30" customHeight="1" thickBot="1">
      <c r="A76" s="60" t="s">
        <v>129</v>
      </c>
      <c r="B76" s="61"/>
      <c r="C76" s="159"/>
      <c r="D76" s="154"/>
      <c r="E76" s="62"/>
      <c r="F76" s="63"/>
      <c r="G76" s="64"/>
      <c r="H76" s="65"/>
    </row>
    <row r="77" spans="1:8" ht="20.100000000000001" customHeight="1">
      <c r="A77" s="66">
        <v>6.01</v>
      </c>
      <c r="B77" s="67" t="s">
        <v>128</v>
      </c>
      <c r="C77" s="157"/>
      <c r="D77" s="68"/>
      <c r="E77" s="69"/>
      <c r="F77" s="70"/>
      <c r="G77" s="71"/>
      <c r="H77" s="72"/>
    </row>
    <row r="78" spans="1:8" ht="60" customHeight="1">
      <c r="A78" s="52" t="s">
        <v>136</v>
      </c>
      <c r="B78" s="155" t="s">
        <v>184</v>
      </c>
      <c r="C78" s="56" t="s">
        <v>185</v>
      </c>
      <c r="D78" s="156" t="s">
        <v>100</v>
      </c>
      <c r="E78" s="49" t="s">
        <v>186</v>
      </c>
      <c r="F78" s="50" t="s">
        <v>187</v>
      </c>
      <c r="G78" s="51" t="s">
        <v>48</v>
      </c>
      <c r="H78" s="74" t="s">
        <v>58</v>
      </c>
    </row>
    <row r="79" spans="1:8" ht="60" customHeight="1">
      <c r="A79" s="52" t="s">
        <v>127</v>
      </c>
      <c r="B79" s="47" t="s">
        <v>105</v>
      </c>
      <c r="C79" s="158" t="s">
        <v>188</v>
      </c>
      <c r="D79" s="73" t="s">
        <v>100</v>
      </c>
      <c r="E79" s="49" t="s">
        <v>186</v>
      </c>
      <c r="F79" s="50" t="s">
        <v>189</v>
      </c>
      <c r="G79" s="51" t="s">
        <v>48</v>
      </c>
      <c r="H79" s="74" t="s">
        <v>70</v>
      </c>
    </row>
    <row r="80" spans="1:8" ht="60" customHeight="1">
      <c r="A80" s="52" t="s">
        <v>190</v>
      </c>
      <c r="B80" s="47" t="s">
        <v>191</v>
      </c>
      <c r="C80" s="48" t="s">
        <v>192</v>
      </c>
      <c r="D80" s="73" t="s">
        <v>100</v>
      </c>
      <c r="E80" s="49" t="s">
        <v>193</v>
      </c>
      <c r="F80" s="50" t="s">
        <v>187</v>
      </c>
      <c r="G80" s="51" t="s">
        <v>48</v>
      </c>
      <c r="H80" s="74" t="s">
        <v>54</v>
      </c>
    </row>
    <row r="81" spans="1:8" ht="60" customHeight="1">
      <c r="A81" s="52" t="s">
        <v>194</v>
      </c>
      <c r="B81" s="47" t="s">
        <v>195</v>
      </c>
      <c r="C81" s="48" t="s">
        <v>196</v>
      </c>
      <c r="D81" s="73" t="s">
        <v>100</v>
      </c>
      <c r="E81" s="49" t="s">
        <v>197</v>
      </c>
      <c r="F81" s="50" t="s">
        <v>187</v>
      </c>
      <c r="G81" s="51" t="s">
        <v>48</v>
      </c>
      <c r="H81" s="74" t="s">
        <v>54</v>
      </c>
    </row>
    <row r="82" spans="1:8" ht="60" customHeight="1" thickBot="1">
      <c r="A82" s="144" t="s">
        <v>198</v>
      </c>
      <c r="B82" s="145" t="s">
        <v>182</v>
      </c>
      <c r="C82" s="146" t="s">
        <v>199</v>
      </c>
      <c r="D82" s="147" t="s">
        <v>100</v>
      </c>
      <c r="E82" s="148" t="s">
        <v>200</v>
      </c>
      <c r="F82" s="149" t="s">
        <v>187</v>
      </c>
      <c r="G82" s="150" t="s">
        <v>48</v>
      </c>
      <c r="H82" s="33" t="s">
        <v>58</v>
      </c>
    </row>
    <row r="83" spans="1:8" ht="60" customHeight="1" thickBot="1">
      <c r="A83" s="139"/>
      <c r="B83" s="140"/>
      <c r="C83" s="140"/>
      <c r="D83" s="141"/>
      <c r="E83" s="141"/>
      <c r="F83" s="142"/>
      <c r="G83" s="141"/>
      <c r="H83" s="143"/>
    </row>
    <row r="84" spans="1:8" ht="60" customHeight="1">
      <c r="D84" s="24"/>
      <c r="G84" s="24"/>
      <c r="H84" s="24"/>
    </row>
    <row r="85" spans="1:8" ht="60" customHeight="1"/>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Devos Horton</cp:lastModifiedBy>
  <cp:lastPrinted>2023-02-03T01:46:56Z</cp:lastPrinted>
  <dcterms:created xsi:type="dcterms:W3CDTF">2022-12-01T22:45:41Z</dcterms:created>
  <dcterms:modified xsi:type="dcterms:W3CDTF">2025-04-22T01:25:41Z</dcterms:modified>
</cp:coreProperties>
</file>