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78BC35A-FEC8-4968-8F85-5C7704599CF9}" xr6:coauthVersionLast="47" xr6:coauthVersionMax="47" xr10:uidLastSave="{00000000-0000-0000-0000-000000000000}"/>
  <bookViews>
    <workbookView xWindow="3900" yWindow="960" windowWidth="28905" windowHeight="1945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" i="1" l="1"/>
  <c r="V28" i="1"/>
  <c r="U28" i="1"/>
  <c r="T28" i="1"/>
  <c r="S28" i="1"/>
  <c r="R28" i="1"/>
  <c r="Q28" i="1"/>
  <c r="P28" i="1"/>
  <c r="W27" i="1"/>
  <c r="V27" i="1"/>
  <c r="U27" i="1"/>
  <c r="T27" i="1"/>
  <c r="S27" i="1"/>
  <c r="R27" i="1"/>
  <c r="Q27" i="1"/>
  <c r="P27" i="1"/>
  <c r="W26" i="1"/>
  <c r="V26" i="1"/>
  <c r="U26" i="1"/>
  <c r="T26" i="1"/>
  <c r="S26" i="1"/>
  <c r="R26" i="1"/>
  <c r="Q26" i="1"/>
  <c r="P26" i="1"/>
  <c r="W25" i="1"/>
  <c r="V25" i="1"/>
  <c r="U25" i="1"/>
  <c r="T25" i="1"/>
  <c r="S25" i="1"/>
  <c r="R25" i="1"/>
  <c r="Q25" i="1"/>
  <c r="P25" i="1"/>
  <c r="W24" i="1"/>
  <c r="V24" i="1"/>
  <c r="U24" i="1"/>
  <c r="T24" i="1"/>
  <c r="S24" i="1"/>
  <c r="R24" i="1"/>
  <c r="Q24" i="1"/>
  <c r="P24" i="1"/>
  <c r="W23" i="1"/>
  <c r="V23" i="1"/>
  <c r="U23" i="1"/>
  <c r="T23" i="1"/>
  <c r="S23" i="1"/>
  <c r="R23" i="1"/>
  <c r="Q23" i="1"/>
  <c r="P23" i="1"/>
  <c r="W22" i="1"/>
  <c r="V22" i="1"/>
  <c r="U22" i="1"/>
  <c r="T22" i="1"/>
  <c r="S22" i="1"/>
  <c r="R22" i="1"/>
  <c r="Q22" i="1"/>
  <c r="P22" i="1"/>
  <c r="W21" i="1"/>
  <c r="V21" i="1"/>
  <c r="U21" i="1"/>
  <c r="T21" i="1"/>
  <c r="S21" i="1"/>
  <c r="R21" i="1"/>
  <c r="Q21" i="1"/>
  <c r="P21" i="1"/>
  <c r="W20" i="1"/>
  <c r="V20" i="1"/>
  <c r="U20" i="1"/>
  <c r="T20" i="1"/>
  <c r="S20" i="1"/>
  <c r="R20" i="1"/>
  <c r="Q20" i="1"/>
  <c r="P20" i="1"/>
  <c r="W19" i="1"/>
  <c r="V19" i="1"/>
  <c r="U19" i="1"/>
  <c r="T19" i="1"/>
  <c r="S19" i="1"/>
  <c r="R19" i="1"/>
  <c r="Q19" i="1"/>
  <c r="P19" i="1"/>
  <c r="W18" i="1"/>
  <c r="V18" i="1"/>
  <c r="U18" i="1"/>
  <c r="T18" i="1"/>
  <c r="S18" i="1"/>
  <c r="R18" i="1"/>
  <c r="Q18" i="1"/>
  <c r="P18" i="1"/>
  <c r="W17" i="1"/>
  <c r="V17" i="1"/>
  <c r="U17" i="1"/>
  <c r="T17" i="1"/>
  <c r="S17" i="1"/>
  <c r="R17" i="1"/>
  <c r="Q17" i="1"/>
  <c r="P17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W14" i="1"/>
  <c r="V14" i="1"/>
  <c r="U14" i="1"/>
  <c r="T14" i="1"/>
  <c r="S14" i="1"/>
  <c r="R14" i="1"/>
  <c r="Q14" i="1"/>
  <c r="P14" i="1"/>
  <c r="W13" i="1"/>
  <c r="V13" i="1"/>
  <c r="U13" i="1"/>
  <c r="T13" i="1"/>
  <c r="S13" i="1"/>
  <c r="R13" i="1"/>
  <c r="Q13" i="1"/>
  <c r="P13" i="1"/>
  <c r="W12" i="1"/>
  <c r="V12" i="1"/>
  <c r="U12" i="1"/>
  <c r="T12" i="1"/>
  <c r="S12" i="1"/>
  <c r="R12" i="1"/>
  <c r="Q12" i="1"/>
  <c r="P12" i="1"/>
  <c r="W11" i="1"/>
  <c r="V11" i="1"/>
  <c r="U11" i="1"/>
  <c r="T11" i="1"/>
  <c r="S11" i="1"/>
  <c r="R11" i="1"/>
  <c r="Q11" i="1"/>
  <c r="P11" i="1"/>
  <c r="W10" i="1"/>
  <c r="V10" i="1"/>
  <c r="U10" i="1"/>
  <c r="T10" i="1"/>
  <c r="S10" i="1"/>
  <c r="R10" i="1"/>
  <c r="Q10" i="1"/>
  <c r="P10" i="1"/>
  <c r="W9" i="1"/>
  <c r="V9" i="1"/>
  <c r="U9" i="1"/>
  <c r="T9" i="1"/>
  <c r="S9" i="1"/>
  <c r="R9" i="1"/>
  <c r="Q9" i="1"/>
  <c r="P9" i="1"/>
  <c r="W8" i="1"/>
  <c r="V8" i="1"/>
  <c r="U8" i="1"/>
  <c r="T8" i="1"/>
  <c r="S8" i="1"/>
  <c r="R8" i="1"/>
  <c r="Q8" i="1"/>
  <c r="P8" i="1"/>
  <c r="W7" i="1"/>
  <c r="V7" i="1"/>
  <c r="U7" i="1"/>
  <c r="T7" i="1"/>
  <c r="S7" i="1"/>
  <c r="R7" i="1"/>
  <c r="Q7" i="1"/>
  <c r="P7" i="1"/>
  <c r="W6" i="1"/>
  <c r="V6" i="1"/>
  <c r="U6" i="1"/>
  <c r="T6" i="1"/>
  <c r="S6" i="1"/>
  <c r="R6" i="1"/>
  <c r="Q6" i="1"/>
  <c r="P6" i="1"/>
  <c r="W5" i="1"/>
  <c r="V5" i="1"/>
  <c r="U5" i="1"/>
  <c r="T5" i="1"/>
  <c r="S5" i="1"/>
  <c r="R5" i="1"/>
  <c r="Q5" i="1"/>
  <c r="P5" i="1"/>
  <c r="AA2" i="1" s="1" a="1"/>
  <c r="AA2" i="1" s="1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2" i="1"/>
  <c r="V2" i="1"/>
  <c r="U2" i="1"/>
  <c r="T2" i="1"/>
  <c r="S2" i="1"/>
  <c r="R2" i="1"/>
  <c r="Q2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<sst xmlns="http://schemas.openxmlformats.org/spreadsheetml/2006/main" count="208" uniqueCount="137">
  <si>
    <t>Treatment Selection</t>
  </si>
  <si>
    <t>Physical / Site video/photographic record</t>
  </si>
  <si>
    <t xml:space="preserve">Asset Team - Base Preservation </t>
  </si>
  <si>
    <t>Annually Pre-reseal</t>
  </si>
  <si>
    <t>Documented approval from at time of Tender -Team/Client</t>
  </si>
  <si>
    <t>Mandatory HOLD POINT - Client Approval</t>
  </si>
  <si>
    <t>Approved Seal Designs</t>
  </si>
  <si>
    <t>Sealing Contract Manager / Engineer</t>
  </si>
  <si>
    <t xml:space="preserve">Chipseal Design </t>
  </si>
  <si>
    <t>Peer review by Authorised Seal Design Approver</t>
  </si>
  <si>
    <t>Chipsealing in NZ</t>
  </si>
  <si>
    <t>One per design prior to commencing onsite</t>
  </si>
  <si>
    <t>Design meets requirements of P17</t>
  </si>
  <si>
    <t>Mandatory HOLD POINT - Seal Design peer Reviwer - Client Approval</t>
  </si>
  <si>
    <t>Peer Reviewed Seal Designs</t>
  </si>
  <si>
    <t>Lab Test</t>
  </si>
  <si>
    <t>NZTA M/6</t>
  </si>
  <si>
    <t>1/500m3</t>
  </si>
  <si>
    <t>Size (ald mm)_x000D_
G2 9.5-12.0_x000D_
G3 7.5-10.0_x000D_
G4 5.5-8.0_x000D_
G5 Report</t>
  </si>
  <si>
    <t xml:space="preserve">Witness Point </t>
  </si>
  <si>
    <t xml:space="preserve">IANZ Lab Reports </t>
  </si>
  <si>
    <t>Shape_x000D_
 AGD/ALD Ratio G2,3,4 = 2.25 max_x000D_
G2,3,4 = min 98% with 2+ broken faces</t>
  </si>
  <si>
    <t>Cleanliness (Grades 2-6)</t>
  </si>
  <si>
    <t>Cleanness value_x000D_
G2 = 89_x000D_
G3 = 87_x000D_
G4 = 85_x000D_
G5 CHAR(AMP) G6 Report only</t>
  </si>
  <si>
    <t>Comparison Of Chip ALD</t>
  </si>
  <si>
    <t>Chipsealing in New Zealand NZTA (NZTA 2005)</t>
  </si>
  <si>
    <t>Bitumen Distributor</t>
  </si>
  <si>
    <t>IANZ Lab E/2 Results</t>
  </si>
  <si>
    <t>Code of Compliance</t>
  </si>
  <si>
    <t>Annual</t>
  </si>
  <si>
    <t>Speed Test(+-3% over 100m), Dipstick Test (+-50L over 2000L), Matt Test (app rate within 0.10L/m2, longitudinal within 10%, thirds within 5%, transverse within 20%)</t>
  </si>
  <si>
    <t>Mandatory HOLD POINT - Client - Engineer Witness</t>
  </si>
  <si>
    <t>RNZ E2 Certificate</t>
  </si>
  <si>
    <t>Emulsion/PME Testing</t>
  </si>
  <si>
    <t>Lab Testing</t>
  </si>
  <si>
    <t>Manufacture Specification</t>
  </si>
  <si>
    <t>Per Emulsion/Bitumen Production Batch</t>
  </si>
  <si>
    <t>Bitumen Content, ITM 11-01, Viscosity, ITM 10-02, PH ITM-08-02</t>
  </si>
  <si>
    <t>Road Science</t>
  </si>
  <si>
    <t>Sandcircle Measurement</t>
  </si>
  <si>
    <t>NZTA T/3</t>
  </si>
  <si>
    <t>At time of Seal Inspection</t>
  </si>
  <si>
    <t>Texture evaluation for each site complete to validate design texture assumption, where differs application altered to meet on-site texture</t>
  </si>
  <si>
    <t xml:space="preserve">Sandcircle Data </t>
  </si>
  <si>
    <t>ARRB Hawkeye or</t>
  </si>
  <si>
    <t>Hawkeye Data</t>
  </si>
  <si>
    <t xml:space="preserve">NZTA HSD  </t>
  </si>
  <si>
    <t>High Speed Data</t>
  </si>
  <si>
    <t>Pre Seal Survey</t>
  </si>
  <si>
    <t>Downer Survey or MS Forms Pre Reseal Inspection</t>
  </si>
  <si>
    <t>Record CHAR(AMP) any noted issues  / Client</t>
  </si>
  <si>
    <t>Lucidity</t>
  </si>
  <si>
    <t>Construction Compliance testing</t>
  </si>
  <si>
    <t>24 hours in advance of seal construction commencement</t>
  </si>
  <si>
    <t>Confirmation from renewals manager all testing has met requirements</t>
  </si>
  <si>
    <t>Hold Point</t>
  </si>
  <si>
    <t>Email Confirmation</t>
  </si>
  <si>
    <t>Go/No Go Survey</t>
  </si>
  <si>
    <t>Visual, Zeus, Iris</t>
  </si>
  <si>
    <t>Downer Survey Sealing Go / No Go, Road Science Zeus app CHAR(AMP) Downer Iris app</t>
  </si>
  <si>
    <t>Prior to sealing on each site</t>
  </si>
  <si>
    <t xml:space="preserve">Pass on Go / No Go, Marginal CHAR(AMP) discussion with Contract Manager or written approval from Rehab Manager </t>
  </si>
  <si>
    <t xml:space="preserve"> Supervisor / Foreperson / QA </t>
  </si>
  <si>
    <t>Pavement Markings/RRPMs</t>
  </si>
  <si>
    <t>Tagging of existing Pavement Markings, Removal of RRPMs</t>
  </si>
  <si>
    <t>Pavement Marking Set Out Sheet, CBP</t>
  </si>
  <si>
    <t xml:space="preserve"> All raised pavement markers to be removed (1st CHAR(AMP) 2nd Coat Seal surfaces excluded) and existing line marking "tagged". Check for any new markings required</t>
  </si>
  <si>
    <t>None</t>
  </si>
  <si>
    <t>Foreperson / QA</t>
  </si>
  <si>
    <t>Road Furniture CHAR(AMP) Sumps protected</t>
  </si>
  <si>
    <t>Visual Inspection</t>
  </si>
  <si>
    <t>Crew Breifing Plan / Visual</t>
  </si>
  <si>
    <t>Protect all road furniture in accordance with Crew Breifing Plan. Fabric CHAR(AMP) protect all sumps.</t>
  </si>
  <si>
    <t>Foreperson</t>
  </si>
  <si>
    <t>Surface Condition/Temp</t>
  </si>
  <si>
    <t>Physical / Visual Inspection</t>
  </si>
  <si>
    <t>Visual / NZTA T/3</t>
  </si>
  <si>
    <t>Surface area shall be dry and free from any loose chip, dust, dirt, vegetation. Temperature recorded on site prior to sealing commencing</t>
  </si>
  <si>
    <t>Stockpiles</t>
  </si>
  <si>
    <t>CBP</t>
  </si>
  <si>
    <t>Each Stockpile</t>
  </si>
  <si>
    <t>Correct Source, Grade and quantity. Uniquely Identified.</t>
  </si>
  <si>
    <t>Sealing Data Docket</t>
  </si>
  <si>
    <t>Spraying</t>
  </si>
  <si>
    <t>Paper Start and Finish  all runs</t>
  </si>
  <si>
    <t>Spray Runs</t>
  </si>
  <si>
    <t>All Runs</t>
  </si>
  <si>
    <t xml:space="preserve">Mark out start / Finish </t>
  </si>
  <si>
    <t>Sealing Contract Engineer / QA</t>
  </si>
  <si>
    <t>Sealing</t>
  </si>
  <si>
    <t>Longitudinal Joints out side of wheel tracks</t>
  </si>
  <si>
    <t>Mark out lane lines by construction team</t>
  </si>
  <si>
    <t>Binder Application Rate</t>
  </si>
  <si>
    <t>Tank Level dips prior to and after spray run</t>
  </si>
  <si>
    <t>Dipstick</t>
  </si>
  <si>
    <t xml:space="preserve">At Beginning of the day After 1st spray run of site After last spray run of site At end of tank prior to loading </t>
  </si>
  <si>
    <t>Quantities used to be within the desired tolerance of design Spray Rate</t>
  </si>
  <si>
    <t>Mandatory HOLD POINT</t>
  </si>
  <si>
    <t>Spray Sheets</t>
  </si>
  <si>
    <t>QA</t>
  </si>
  <si>
    <t>Chip Spread Rate</t>
  </si>
  <si>
    <t xml:space="preserve">Visual  </t>
  </si>
  <si>
    <t>Crew Briefing Plan/Visual</t>
  </si>
  <si>
    <t>On going whilst seal being constructed</t>
  </si>
  <si>
    <t>Chip is applied in accordance with the appropriate coverage as specified in the Crew Briefing Plan</t>
  </si>
  <si>
    <t>Data Docket</t>
  </si>
  <si>
    <t>QA/Foreperson</t>
  </si>
  <si>
    <t>Removal of Surplus Chip</t>
  </si>
  <si>
    <t>Physical / Visual</t>
  </si>
  <si>
    <t>Front Mounted Broom / Suction Truck, Downer Survey or MS Forms Post Seal Inspection</t>
  </si>
  <si>
    <t>At conclusion of positive traffication within 48 hours</t>
  </si>
  <si>
    <t>All sump and road furniture protection removed. Meets requirements of P/17 Table 2.</t>
  </si>
  <si>
    <t>Post Seal Inspection</t>
  </si>
  <si>
    <t>Post Seal Traffic Management</t>
  </si>
  <si>
    <t>As per TMP</t>
  </si>
  <si>
    <t>Full length and width of carriageway</t>
  </si>
  <si>
    <t>Minimum of 48 hours under normal traffic flow. If rain forecast within 48 hours, traffication recommences  until clear weather window of at least 48 hours</t>
  </si>
  <si>
    <t>Zeus or suitable recorded weather data</t>
  </si>
  <si>
    <t>On Site Visual</t>
  </si>
  <si>
    <t>Lucidity Post Seal Inpsection</t>
  </si>
  <si>
    <t>After sealing is complete</t>
  </si>
  <si>
    <t xml:space="preserve"> Engineers requirements. Any defects identified, repairs programmed and costs estimated</t>
  </si>
  <si>
    <t>Post Seal Inpsection</t>
  </si>
  <si>
    <t>Sealing Contract Engineer / Manager / QA</t>
  </si>
  <si>
    <t>Asbuilts and RAMM data</t>
  </si>
  <si>
    <t>RAMM Update Sheet</t>
  </si>
  <si>
    <t>RAMM Database</t>
  </si>
  <si>
    <t>RAMM update sheet 100% complete and accurate, note data provided for RAMM update to be uploaded by others. As Built Drawing Complete.</t>
  </si>
  <si>
    <t>As built information / RAMM Update Sheet</t>
  </si>
  <si>
    <t>Sealing Contract Manager/ QA/QE</t>
  </si>
  <si>
    <t>[2] Compatibility (Multi Layered seals)</t>
  </si>
  <si>
    <t>[1] Compatibility (Multi Layered seals)</t>
  </si>
  <si>
    <t>[1] Size (Grades 2-5) CHAR(AMP) Shape (Grades 2-4)</t>
  </si>
  <si>
    <t>[2] Size (Grades 2-5) CHAR(AMP) Shape (Grades 2-4)</t>
  </si>
  <si>
    <t>[1] Surface Texture - Measurement</t>
  </si>
  <si>
    <t>[2] Surface Texture - Measurement</t>
  </si>
  <si>
    <t>[3] Surface Texture -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</si>
</sst>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2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 wrapText="1"/>
    </xf>
    <xf numFmtId="0" fontId="0" fillId="0" borderId="0" xfId="0" applyFill="1"/>
    <xf numFmtId="2" fontId="0" fillId="0" borderId="0" xfId="0" applyNumberFormat="1"/>
  </cellXfs>
  <cellStyles count="3">
    <cellStyle name="Normal" xfId="0" builtinId="0"/>
    <cellStyle name="Normal 2" xfId="2" xr:uid="{049A0A55-E5C3-4443-B124-94A46B36D343}"/>
    <cellStyle name="Normal_ITP_160070-101" xfId="1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A217"/>
  <sheetViews>
    <sheetView tabSelected="1" workbookViewId="0">
      <selection activeCell="A4" sqref="A4"/>
    </sheetView>
  </sheetViews>
  <sheetFormatPr defaultRowHeight="15" customHeight="1"/>
  <cols>
    <col min="1" max="1" width="4" bestFit="1" customWidth="1"/>
    <col min="2" max="2" width="14.140625" customWidth="1"/>
    <col min="3" max="3" width="13.5703125" customWidth="1"/>
    <col min="4" max="4" width="10.5703125" customWidth="1"/>
    <col min="5" max="5" width="8.5703125" customWidth="1"/>
    <col min="6" max="6" width="12.42578125" customWidth="1"/>
    <col min="7" max="7" width="8.85546875" customWidth="1"/>
    <col min="8" max="8" width="26.7109375" customWidth="1"/>
    <col min="9" max="9" width="5.85546875" customWidth="1"/>
    <col min="10" max="10" width="9.42578125" customWidth="1"/>
    <col min="11" max="12" width="2.140625" bestFit="1" customWidth="1"/>
    <col min="13" max="13" width="2" bestFit="1" customWidth="1"/>
    <col min="14" max="15" width="2.5703125" customWidth="1"/>
    <col min="16" max="16" width="7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57.140625" customWidth="1"/>
    <col min="28" max="28" width="9.42578125" customWidth="1"/>
    <col min="29" max="29" width="52.7109375" customWidth="1"/>
    <col min="35" max="35" width="60.1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2"/>
      <c r="Q1" s="2"/>
      <c r="R1" s="2"/>
      <c r="S1" s="2"/>
      <c r="T1" s="2"/>
      <c r="U1" s="2"/>
      <c r="V1" s="2"/>
      <c r="W1" s="2"/>
      <c r="X1" s="5"/>
      <c r="Y1" s="5"/>
      <c r="Z1" s="5"/>
      <c r="AA1" s="5"/>
    </row>
    <row r="2" spans="1:27" ht="1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/>
      <c r="K2" s="3"/>
      <c r="L2" s="3"/>
      <c r="M2" s="3"/>
      <c r="N2" s="3"/>
      <c r="O2" s="3"/>
      <c r="P2" s="6" t="str">
        <f>A2</f>
        <v>Treatment Selection</v>
      </c>
      <c r="Q2" t="str">
        <f>"Verification Activity - "&amp;B2</f>
        <v>Verification Activity - Physical / Site video/photographic record</v>
      </c>
      <c r="R2" t="str">
        <f>"Methods or Reference - "&amp;C2</f>
        <v xml:space="preserve">Methods or Reference - Asset Team - Base Preservation </v>
      </c>
      <c r="S2" t="str">
        <f>"Frequency - "&amp;D2</f>
        <v>Frequency - Annually Pre-reseal</v>
      </c>
      <c r="T2" t="str">
        <f>"Acceptance Criteria - "&amp;E2</f>
        <v>Acceptance Criteria - Documented approval from at time of Tender -Team/Client</v>
      </c>
      <c r="U2" t="str">
        <f>"Hold / Witness Point - "&amp;F2</f>
        <v>Hold / Witness Point - Mandatory HOLD POINT - Client Approval</v>
      </c>
      <c r="V2" t="str">
        <f>"Records - "&amp;G2</f>
        <v>Records - Approved Seal Designs</v>
      </c>
      <c r="W2" t="str">
        <f>"Responsible Person - "&amp;H2</f>
        <v>Responsible Person - Sealing Contract Manager / Engineer</v>
      </c>
      <c r="AA2" t="str" cm="1">
        <f t="array" ref="AA2:AA217">_xlfn.FILTERXML("&lt;t&gt;&lt;s&gt;"&amp;_xlfn.TEXTJOIN("&lt;/s&gt;&lt;s&gt;",,P2:W40)&amp;"&lt;/s&gt;&lt;/t&gt;","//s")</f>
        <v>Treatment Selection</v>
      </c>
    </row>
    <row r="3" spans="1:27" ht="15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  <c r="I3" s="3"/>
      <c r="J3" s="3"/>
      <c r="K3" s="3"/>
      <c r="L3" s="3"/>
      <c r="M3" s="3"/>
      <c r="N3" s="3"/>
      <c r="O3" s="3"/>
      <c r="P3" s="6" t="str">
        <f t="shared" ref="P3:P28" si="0">A3</f>
        <v xml:space="preserve">Chipseal Design </v>
      </c>
      <c r="Q3" t="str">
        <f t="shared" ref="Q3:Q28" si="1">"Verification Activity - "&amp;B3</f>
        <v>Verification Activity - Peer review by Authorised Seal Design Approver</v>
      </c>
      <c r="R3" t="str">
        <f t="shared" ref="R3:R28" si="2">"Methods or Reference - "&amp;C3</f>
        <v>Methods or Reference - Chipsealing in NZ</v>
      </c>
      <c r="S3" t="str">
        <f t="shared" ref="S3:S28" si="3">"Frequency - "&amp;D3</f>
        <v>Frequency - One per design prior to commencing onsite</v>
      </c>
      <c r="T3" t="str">
        <f t="shared" ref="T3:T28" si="4">"Acceptance Criteria - "&amp;E3</f>
        <v>Acceptance Criteria - Design meets requirements of P17</v>
      </c>
      <c r="U3" t="str">
        <f t="shared" ref="U3:U28" si="5">"Hold / Witness Point - "&amp;F3</f>
        <v>Hold / Witness Point - Mandatory HOLD POINT - Seal Design peer Reviwer - Client Approval</v>
      </c>
      <c r="V3" t="str">
        <f t="shared" ref="V3:V28" si="6">"Records - "&amp;G3</f>
        <v>Records - Peer Reviewed Seal Designs</v>
      </c>
      <c r="W3" t="str">
        <f t="shared" ref="W3:W28" si="7">"Responsible Person - "&amp;H3</f>
        <v>Responsible Person - Sealing Contract Manager / Engineer</v>
      </c>
      <c r="AA3" t="str">
        <v>Verification Activity - Physical / Site video/photographic record</v>
      </c>
    </row>
    <row r="4" spans="1:27" ht="15" customHeight="1">
      <c r="A4" s="3" t="s">
        <v>132</v>
      </c>
      <c r="B4" s="3" t="s">
        <v>15</v>
      </c>
      <c r="C4" s="3" t="s">
        <v>16</v>
      </c>
      <c r="D4" s="3" t="s">
        <v>17</v>
      </c>
      <c r="E4" s="4" t="s">
        <v>18</v>
      </c>
      <c r="F4" s="4" t="s">
        <v>19</v>
      </c>
      <c r="G4" s="4" t="s">
        <v>20</v>
      </c>
      <c r="H4" s="3" t="s">
        <v>7</v>
      </c>
      <c r="I4" s="3"/>
      <c r="J4" s="3"/>
      <c r="K4" s="3"/>
      <c r="L4" s="3"/>
      <c r="M4" s="3"/>
      <c r="N4" s="3"/>
      <c r="O4" s="3"/>
      <c r="P4" s="6" t="str">
        <f t="shared" si="0"/>
        <v>[1] Size (Grades 2-5) CHAR(AMP) Shape (Grades 2-4)</v>
      </c>
      <c r="Q4" t="str">
        <f t="shared" si="1"/>
        <v>Verification Activity - Lab Test</v>
      </c>
      <c r="R4" t="str">
        <f t="shared" si="2"/>
        <v>Methods or Reference - NZTA M/6</v>
      </c>
      <c r="S4" t="str">
        <f t="shared" si="3"/>
        <v>Frequency - 1/500m3</v>
      </c>
      <c r="T4" t="str">
        <f t="shared" si="4"/>
        <v>Acceptance Criteria - Size (ald mm)_x000D_
G2 9.5-12.0_x000D_
G3 7.5-10.0_x000D_
G4 5.5-8.0_x000D_
G5 Report</v>
      </c>
      <c r="U4" t="str">
        <f t="shared" si="5"/>
        <v xml:space="preserve">Hold / Witness Point - Witness Point </v>
      </c>
      <c r="V4" t="str">
        <f t="shared" si="6"/>
        <v xml:space="preserve">Records - IANZ Lab Reports </v>
      </c>
      <c r="W4" t="str">
        <f t="shared" si="7"/>
        <v>Responsible Person - Sealing Contract Manager / Engineer</v>
      </c>
      <c r="AA4" t="str">
        <v>Methods or Reference - Asset Team - Base Preservation</v>
      </c>
    </row>
    <row r="5" spans="1:27" ht="15" customHeight="1">
      <c r="A5" s="3" t="s">
        <v>133</v>
      </c>
      <c r="B5" s="3" t="s">
        <v>15</v>
      </c>
      <c r="C5" s="3" t="s">
        <v>16</v>
      </c>
      <c r="D5" s="3" t="s">
        <v>17</v>
      </c>
      <c r="E5" s="4" t="s">
        <v>21</v>
      </c>
      <c r="F5" s="4" t="s">
        <v>19</v>
      </c>
      <c r="G5" s="4" t="s">
        <v>20</v>
      </c>
      <c r="H5" s="3" t="s">
        <v>7</v>
      </c>
      <c r="I5" s="3"/>
      <c r="J5" s="4"/>
      <c r="K5" s="3"/>
      <c r="L5" s="3"/>
      <c r="M5" s="3"/>
      <c r="N5" s="3"/>
      <c r="O5" s="3"/>
      <c r="P5" s="6" t="str">
        <f t="shared" si="0"/>
        <v>[2] Size (Grades 2-5) CHAR(AMP) Shape (Grades 2-4)</v>
      </c>
      <c r="Q5" t="str">
        <f t="shared" si="1"/>
        <v>Verification Activity - Lab Test</v>
      </c>
      <c r="R5" t="str">
        <f t="shared" si="2"/>
        <v>Methods or Reference - NZTA M/6</v>
      </c>
      <c r="S5" t="str">
        <f t="shared" si="3"/>
        <v>Frequency - 1/500m3</v>
      </c>
      <c r="T5" t="str">
        <f t="shared" si="4"/>
        <v>Acceptance Criteria - Shape_x000D_
 AGD/ALD Ratio G2,3,4 = 2.25 max_x000D_
G2,3,4 = min 98% with 2+ broken faces</v>
      </c>
      <c r="U5" t="str">
        <f t="shared" si="5"/>
        <v xml:space="preserve">Hold / Witness Point - Witness Point </v>
      </c>
      <c r="V5" t="str">
        <f t="shared" si="6"/>
        <v xml:space="preserve">Records - IANZ Lab Reports </v>
      </c>
      <c r="W5" t="str">
        <f t="shared" si="7"/>
        <v>Responsible Person - Sealing Contract Manager / Engineer</v>
      </c>
      <c r="AA5" t="str">
        <v>Frequency - Annually Pre-reseal</v>
      </c>
    </row>
    <row r="6" spans="1:27" ht="15" customHeight="1">
      <c r="A6" s="3" t="s">
        <v>22</v>
      </c>
      <c r="B6" s="3" t="s">
        <v>15</v>
      </c>
      <c r="C6" s="3" t="s">
        <v>16</v>
      </c>
      <c r="D6" s="3" t="s">
        <v>17</v>
      </c>
      <c r="E6" s="4" t="s">
        <v>23</v>
      </c>
      <c r="F6" s="3" t="s">
        <v>19</v>
      </c>
      <c r="G6" s="4" t="s">
        <v>20</v>
      </c>
      <c r="H6" s="3" t="s">
        <v>7</v>
      </c>
      <c r="I6" s="3"/>
      <c r="J6" s="3"/>
      <c r="K6" s="3"/>
      <c r="L6" s="3"/>
      <c r="M6" s="3"/>
      <c r="N6" s="3"/>
      <c r="O6" s="3"/>
      <c r="P6" s="6" t="str">
        <f t="shared" si="0"/>
        <v>Cleanliness (Grades 2-6)</v>
      </c>
      <c r="Q6" t="str">
        <f t="shared" si="1"/>
        <v>Verification Activity - Lab Test</v>
      </c>
      <c r="R6" t="str">
        <f t="shared" si="2"/>
        <v>Methods or Reference - NZTA M/6</v>
      </c>
      <c r="S6" t="str">
        <f t="shared" si="3"/>
        <v>Frequency - 1/500m3</v>
      </c>
      <c r="T6" t="str">
        <f t="shared" si="4"/>
        <v>Acceptance Criteria - Cleanness value_x000D_
G2 = 89_x000D_
G3 = 87_x000D_
G4 = 85_x000D_
G5 CHAR(AMP) G6 Report only</v>
      </c>
      <c r="U6" t="str">
        <f t="shared" si="5"/>
        <v xml:space="preserve">Hold / Witness Point - Witness Point </v>
      </c>
      <c r="V6" t="str">
        <f t="shared" si="6"/>
        <v xml:space="preserve">Records - IANZ Lab Reports </v>
      </c>
      <c r="W6" t="str">
        <f t="shared" si="7"/>
        <v>Responsible Person - Sealing Contract Manager / Engineer</v>
      </c>
      <c r="AA6" t="str">
        <v>Acceptance Criteria - Documented approval from at time of Tender -Team/Client</v>
      </c>
    </row>
    <row r="7" spans="1:27" ht="15" customHeight="1">
      <c r="A7" s="3" t="s">
        <v>131</v>
      </c>
      <c r="B7" s="3" t="s">
        <v>24</v>
      </c>
      <c r="C7" s="3" t="s">
        <v>25</v>
      </c>
      <c r="D7" s="3">
        <v>11.5</v>
      </c>
      <c r="E7" s="3"/>
      <c r="F7" s="3" t="s">
        <v>19</v>
      </c>
      <c r="G7" s="4" t="s">
        <v>20</v>
      </c>
      <c r="H7" s="3" t="s">
        <v>7</v>
      </c>
      <c r="I7" s="3"/>
      <c r="J7" s="3"/>
      <c r="K7" s="3"/>
      <c r="L7" s="3"/>
      <c r="M7" s="3"/>
      <c r="N7" s="3"/>
      <c r="O7" s="3"/>
      <c r="P7" s="6" t="str">
        <f t="shared" si="0"/>
        <v>[1] Compatibility (Multi Layered seals)</v>
      </c>
      <c r="Q7" t="str">
        <f t="shared" si="1"/>
        <v>Verification Activity - Comparison Of Chip ALD</v>
      </c>
      <c r="R7" t="str">
        <f t="shared" si="2"/>
        <v>Methods or Reference - Chipsealing in New Zealand NZTA (NZTA 2005)</v>
      </c>
      <c r="S7" t="str">
        <f t="shared" si="3"/>
        <v>Frequency - 11.5</v>
      </c>
      <c r="T7" t="str">
        <f t="shared" si="4"/>
        <v xml:space="preserve">Acceptance Criteria - </v>
      </c>
      <c r="U7" t="str">
        <f t="shared" si="5"/>
        <v xml:space="preserve">Hold / Witness Point - Witness Point </v>
      </c>
      <c r="V7" t="str">
        <f t="shared" si="6"/>
        <v xml:space="preserve">Records - IANZ Lab Reports </v>
      </c>
      <c r="W7" t="str">
        <f t="shared" si="7"/>
        <v>Responsible Person - Sealing Contract Manager / Engineer</v>
      </c>
      <c r="AA7" t="str">
        <v>Hold / Witness Point - Mandatory HOLD POINT - Client Approval</v>
      </c>
    </row>
    <row r="8" spans="1:27" ht="15" customHeight="1">
      <c r="A8" s="3" t="s">
        <v>130</v>
      </c>
      <c r="B8" s="3" t="s">
        <v>24</v>
      </c>
      <c r="C8" s="3" t="s">
        <v>25</v>
      </c>
      <c r="D8" s="3">
        <v>7.2</v>
      </c>
      <c r="E8" s="3"/>
      <c r="F8" s="3" t="s">
        <v>19</v>
      </c>
      <c r="G8" s="4" t="s">
        <v>20</v>
      </c>
      <c r="H8" s="3" t="s">
        <v>7</v>
      </c>
      <c r="I8" s="3"/>
      <c r="J8" s="3"/>
      <c r="K8" s="3"/>
      <c r="L8" s="3"/>
      <c r="M8" s="3"/>
      <c r="N8" s="3"/>
      <c r="O8" s="3"/>
      <c r="P8" s="6" t="str">
        <f t="shared" si="0"/>
        <v>[2] Compatibility (Multi Layered seals)</v>
      </c>
      <c r="Q8" t="str">
        <f t="shared" si="1"/>
        <v>Verification Activity - Comparison Of Chip ALD</v>
      </c>
      <c r="R8" t="str">
        <f t="shared" si="2"/>
        <v>Methods or Reference - Chipsealing in New Zealand NZTA (NZTA 2005)</v>
      </c>
      <c r="S8" t="str">
        <f t="shared" si="3"/>
        <v>Frequency - 7.2</v>
      </c>
      <c r="T8" t="str">
        <f t="shared" si="4"/>
        <v xml:space="preserve">Acceptance Criteria - </v>
      </c>
      <c r="U8" t="str">
        <f t="shared" si="5"/>
        <v xml:space="preserve">Hold / Witness Point - Witness Point </v>
      </c>
      <c r="V8" t="str">
        <f t="shared" si="6"/>
        <v xml:space="preserve">Records - IANZ Lab Reports </v>
      </c>
      <c r="W8" t="str">
        <f t="shared" si="7"/>
        <v>Responsible Person - Sealing Contract Manager / Engineer</v>
      </c>
      <c r="AA8" t="str">
        <v>Records - Approved Seal Designs</v>
      </c>
    </row>
    <row r="9" spans="1:27" ht="15" customHeight="1">
      <c r="A9" s="3" t="s">
        <v>26</v>
      </c>
      <c r="B9" s="3" t="s">
        <v>27</v>
      </c>
      <c r="C9" s="4" t="s">
        <v>28</v>
      </c>
      <c r="D9" s="3" t="s">
        <v>29</v>
      </c>
      <c r="E9" s="3" t="s">
        <v>30</v>
      </c>
      <c r="F9" s="3" t="s">
        <v>31</v>
      </c>
      <c r="G9" s="4" t="s">
        <v>32</v>
      </c>
      <c r="H9" s="3" t="s">
        <v>7</v>
      </c>
      <c r="I9" s="3"/>
      <c r="J9" s="4"/>
      <c r="K9" s="3"/>
      <c r="L9" s="3"/>
      <c r="M9" s="3"/>
      <c r="N9" s="3"/>
      <c r="O9" s="3"/>
      <c r="P9" s="6" t="str">
        <f t="shared" si="0"/>
        <v>Bitumen Distributor</v>
      </c>
      <c r="Q9" t="str">
        <f t="shared" si="1"/>
        <v>Verification Activity - IANZ Lab E/2 Results</v>
      </c>
      <c r="R9" t="str">
        <f t="shared" si="2"/>
        <v>Methods or Reference - Code of Compliance</v>
      </c>
      <c r="S9" t="str">
        <f t="shared" si="3"/>
        <v>Frequency - Annual</v>
      </c>
      <c r="T9" t="str">
        <f t="shared" si="4"/>
        <v>Acceptance Criteria - Speed Test(+-3% over 100m), Dipstick Test (+-50L over 2000L), Matt Test (app rate within 0.10L/m2, longitudinal within 10%, thirds within 5%, transverse within 20%)</v>
      </c>
      <c r="U9" t="str">
        <f t="shared" si="5"/>
        <v>Hold / Witness Point - Mandatory HOLD POINT - Client - Engineer Witness</v>
      </c>
      <c r="V9" t="str">
        <f t="shared" si="6"/>
        <v>Records - RNZ E2 Certificate</v>
      </c>
      <c r="W9" t="str">
        <f t="shared" si="7"/>
        <v>Responsible Person - Sealing Contract Manager / Engineer</v>
      </c>
      <c r="AA9" t="str">
        <v>Responsible Person - Sealing Contract Manager / Engineer</v>
      </c>
    </row>
    <row r="10" spans="1:27" ht="15" customHeight="1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19</v>
      </c>
      <c r="G10" s="3" t="s">
        <v>20</v>
      </c>
      <c r="H10" s="3" t="s">
        <v>38</v>
      </c>
      <c r="I10" s="3"/>
      <c r="J10" s="3"/>
      <c r="K10" s="3"/>
      <c r="L10" s="3"/>
      <c r="M10" s="3"/>
      <c r="N10" s="3"/>
      <c r="O10" s="3"/>
      <c r="P10" s="6" t="str">
        <f t="shared" si="0"/>
        <v>Emulsion/PME Testing</v>
      </c>
      <c r="Q10" t="str">
        <f t="shared" si="1"/>
        <v>Verification Activity - Lab Testing</v>
      </c>
      <c r="R10" t="str">
        <f t="shared" si="2"/>
        <v>Methods or Reference - Manufacture Specification</v>
      </c>
      <c r="S10" t="str">
        <f t="shared" si="3"/>
        <v>Frequency - Per Emulsion/Bitumen Production Batch</v>
      </c>
      <c r="T10" t="str">
        <f t="shared" si="4"/>
        <v>Acceptance Criteria - Bitumen Content, ITM 11-01, Viscosity, ITM 10-02, PH ITM-08-02</v>
      </c>
      <c r="U10" t="str">
        <f t="shared" si="5"/>
        <v xml:space="preserve">Hold / Witness Point - Witness Point </v>
      </c>
      <c r="V10" t="str">
        <f t="shared" si="6"/>
        <v xml:space="preserve">Records - IANZ Lab Reports </v>
      </c>
      <c r="W10" t="str">
        <f t="shared" si="7"/>
        <v>Responsible Person - Road Science</v>
      </c>
      <c r="AA10" t="str">
        <v>Chipseal Design</v>
      </c>
    </row>
    <row r="11" spans="1:27" ht="15" customHeight="1">
      <c r="A11" s="3" t="s">
        <v>134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19</v>
      </c>
      <c r="G11" s="3" t="s">
        <v>43</v>
      </c>
      <c r="H11" s="3" t="s">
        <v>7</v>
      </c>
      <c r="I11" s="3"/>
      <c r="J11" s="3"/>
      <c r="K11" s="3"/>
      <c r="L11" s="3"/>
      <c r="M11" s="3"/>
      <c r="N11" s="3"/>
      <c r="O11" s="3"/>
      <c r="P11" s="6" t="str">
        <f t="shared" si="0"/>
        <v>[1] Surface Texture - Measurement</v>
      </c>
      <c r="Q11" t="str">
        <f t="shared" si="1"/>
        <v>Verification Activity - Sandcircle Measurement</v>
      </c>
      <c r="R11" t="str">
        <f t="shared" si="2"/>
        <v>Methods or Reference - NZTA T/3</v>
      </c>
      <c r="S11" t="str">
        <f t="shared" si="3"/>
        <v>Frequency - At time of Seal Inspection</v>
      </c>
      <c r="T11" t="str">
        <f t="shared" si="4"/>
        <v>Acceptance Criteria - Texture evaluation for each site complete to validate design texture assumption, where differs application altered to meet on-site texture</v>
      </c>
      <c r="U11" t="str">
        <f t="shared" si="5"/>
        <v xml:space="preserve">Hold / Witness Point - Witness Point </v>
      </c>
      <c r="V11" t="str">
        <f t="shared" si="6"/>
        <v xml:space="preserve">Records - Sandcircle Data </v>
      </c>
      <c r="W11" t="str">
        <f t="shared" si="7"/>
        <v>Responsible Person - Sealing Contract Manager / Engineer</v>
      </c>
      <c r="AA11" t="str">
        <v>Verification Activity - Peer review by Authorised Seal Design Approver</v>
      </c>
    </row>
    <row r="12" spans="1:27" ht="15" customHeight="1">
      <c r="A12" s="3" t="s">
        <v>135</v>
      </c>
      <c r="B12" s="3" t="s">
        <v>44</v>
      </c>
      <c r="C12" s="3" t="s">
        <v>40</v>
      </c>
      <c r="D12" s="3" t="s">
        <v>41</v>
      </c>
      <c r="E12" s="3" t="s">
        <v>42</v>
      </c>
      <c r="F12" s="3" t="s">
        <v>19</v>
      </c>
      <c r="G12" s="3" t="s">
        <v>45</v>
      </c>
      <c r="H12" s="3" t="s">
        <v>7</v>
      </c>
      <c r="I12" s="3"/>
      <c r="J12" s="3"/>
      <c r="K12" s="3"/>
      <c r="L12" s="3"/>
      <c r="M12" s="3"/>
      <c r="N12" s="3"/>
      <c r="O12" s="3"/>
      <c r="P12" s="6" t="str">
        <f t="shared" si="0"/>
        <v>[2] Surface Texture - Measurement</v>
      </c>
      <c r="Q12" t="str">
        <f t="shared" si="1"/>
        <v>Verification Activity - ARRB Hawkeye or</v>
      </c>
      <c r="R12" t="str">
        <f t="shared" si="2"/>
        <v>Methods or Reference - NZTA T/3</v>
      </c>
      <c r="S12" t="str">
        <f t="shared" si="3"/>
        <v>Frequency - At time of Seal Inspection</v>
      </c>
      <c r="T12" t="str">
        <f t="shared" si="4"/>
        <v>Acceptance Criteria - Texture evaluation for each site complete to validate design texture assumption, where differs application altered to meet on-site texture</v>
      </c>
      <c r="U12" t="str">
        <f t="shared" si="5"/>
        <v xml:space="preserve">Hold / Witness Point - Witness Point </v>
      </c>
      <c r="V12" t="str">
        <f t="shared" si="6"/>
        <v>Records - Hawkeye Data</v>
      </c>
      <c r="W12" t="str">
        <f t="shared" si="7"/>
        <v>Responsible Person - Sealing Contract Manager / Engineer</v>
      </c>
      <c r="AA12" t="str">
        <v>Methods or Reference - Chipsealing in NZ</v>
      </c>
    </row>
    <row r="13" spans="1:27" ht="15" customHeight="1">
      <c r="A13" s="3" t="s">
        <v>136</v>
      </c>
      <c r="B13" s="3" t="s">
        <v>46</v>
      </c>
      <c r="C13" s="3" t="s">
        <v>40</v>
      </c>
      <c r="D13" s="3" t="s">
        <v>41</v>
      </c>
      <c r="E13" s="3" t="s">
        <v>42</v>
      </c>
      <c r="F13" s="3" t="s">
        <v>19</v>
      </c>
      <c r="G13" s="3" t="s">
        <v>47</v>
      </c>
      <c r="H13" s="3" t="s">
        <v>7</v>
      </c>
      <c r="I13" s="3"/>
      <c r="J13" s="3"/>
      <c r="K13" s="3"/>
      <c r="L13" s="3"/>
      <c r="M13" s="3"/>
      <c r="N13" s="3"/>
      <c r="O13" s="3"/>
      <c r="P13" s="6" t="str">
        <f t="shared" si="0"/>
        <v>[3] Surface Texture - Measurement</v>
      </c>
      <c r="Q13" t="str">
        <f t="shared" si="1"/>
        <v xml:space="preserve">Verification Activity - NZTA HSD  </v>
      </c>
      <c r="R13" t="str">
        <f t="shared" si="2"/>
        <v>Methods or Reference - NZTA T/3</v>
      </c>
      <c r="S13" t="str">
        <f t="shared" si="3"/>
        <v>Frequency - At time of Seal Inspection</v>
      </c>
      <c r="T13" t="str">
        <f t="shared" si="4"/>
        <v>Acceptance Criteria - Texture evaluation for each site complete to validate design texture assumption, where differs application altered to meet on-site texture</v>
      </c>
      <c r="U13" t="str">
        <f t="shared" si="5"/>
        <v xml:space="preserve">Hold / Witness Point - Witness Point </v>
      </c>
      <c r="V13" t="str">
        <f t="shared" si="6"/>
        <v>Records - High Speed Data</v>
      </c>
      <c r="W13" t="str">
        <f t="shared" si="7"/>
        <v>Responsible Person - Sealing Contract Manager / Engineer</v>
      </c>
      <c r="AA13" t="str">
        <v>Frequency - One per design prior to commencing onsite</v>
      </c>
    </row>
    <row r="14" spans="1:27" ht="15" customHeight="1">
      <c r="A14" s="3" t="s">
        <v>48</v>
      </c>
      <c r="B14" s="3" t="s">
        <v>49</v>
      </c>
      <c r="C14" s="3" t="s">
        <v>49</v>
      </c>
      <c r="D14" s="3" t="s">
        <v>41</v>
      </c>
      <c r="E14" s="3" t="s">
        <v>50</v>
      </c>
      <c r="F14" s="3" t="s">
        <v>19</v>
      </c>
      <c r="G14" s="3" t="s">
        <v>51</v>
      </c>
      <c r="H14" s="3" t="s">
        <v>7</v>
      </c>
      <c r="I14" s="3"/>
      <c r="J14" s="3"/>
      <c r="K14" s="3"/>
      <c r="L14" s="3"/>
      <c r="M14" s="3"/>
      <c r="N14" s="3"/>
      <c r="O14" s="3"/>
      <c r="P14" s="6" t="str">
        <f t="shared" si="0"/>
        <v>Pre Seal Survey</v>
      </c>
      <c r="Q14" t="str">
        <f t="shared" si="1"/>
        <v>Verification Activity - Downer Survey or MS Forms Pre Reseal Inspection</v>
      </c>
      <c r="R14" t="str">
        <f t="shared" si="2"/>
        <v>Methods or Reference - Downer Survey or MS Forms Pre Reseal Inspection</v>
      </c>
      <c r="S14" t="str">
        <f t="shared" si="3"/>
        <v>Frequency - At time of Seal Inspection</v>
      </c>
      <c r="T14" t="str">
        <f t="shared" si="4"/>
        <v>Acceptance Criteria - Record CHAR(AMP) any noted issues  / Client</v>
      </c>
      <c r="U14" t="str">
        <f t="shared" si="5"/>
        <v xml:space="preserve">Hold / Witness Point - Witness Point </v>
      </c>
      <c r="V14" t="str">
        <f t="shared" si="6"/>
        <v>Records - Lucidity</v>
      </c>
      <c r="W14" t="str">
        <f t="shared" si="7"/>
        <v>Responsible Person - Sealing Contract Manager / Engineer</v>
      </c>
      <c r="AA14" t="str">
        <v>Acceptance Criteria - Design meets requirements of P17</v>
      </c>
    </row>
    <row r="15" spans="1:27" ht="15" customHeight="1">
      <c r="A15" s="3" t="s">
        <v>52</v>
      </c>
      <c r="B15" s="3"/>
      <c r="C15" s="3"/>
      <c r="D15" s="3" t="s">
        <v>53</v>
      </c>
      <c r="E15" s="3" t="s">
        <v>54</v>
      </c>
      <c r="F15" s="3" t="s">
        <v>55</v>
      </c>
      <c r="G15" s="3" t="s">
        <v>56</v>
      </c>
      <c r="H15" s="3" t="s">
        <v>7</v>
      </c>
      <c r="I15" s="3"/>
      <c r="J15" s="3"/>
      <c r="K15" s="3"/>
      <c r="L15" s="3"/>
      <c r="M15" s="3"/>
      <c r="N15" s="3"/>
      <c r="O15" s="3"/>
      <c r="P15" s="6" t="str">
        <f t="shared" si="0"/>
        <v>Construction Compliance testing</v>
      </c>
      <c r="Q15" t="str">
        <f t="shared" si="1"/>
        <v xml:space="preserve">Verification Activity - </v>
      </c>
      <c r="R15" t="str">
        <f t="shared" si="2"/>
        <v xml:space="preserve">Methods or Reference - </v>
      </c>
      <c r="S15" t="str">
        <f t="shared" si="3"/>
        <v>Frequency - 24 hours in advance of seal construction commencement</v>
      </c>
      <c r="T15" t="str">
        <f t="shared" si="4"/>
        <v>Acceptance Criteria - Confirmation from renewals manager all testing has met requirements</v>
      </c>
      <c r="U15" t="str">
        <f t="shared" si="5"/>
        <v>Hold / Witness Point - Hold Point</v>
      </c>
      <c r="V15" t="str">
        <f t="shared" si="6"/>
        <v>Records - Email Confirmation</v>
      </c>
      <c r="W15" t="str">
        <f t="shared" si="7"/>
        <v>Responsible Person - Sealing Contract Manager / Engineer</v>
      </c>
      <c r="AA15" t="str">
        <v>Hold / Witness Point - Mandatory HOLD POINT - Seal Design peer Reviwer - Client Approval</v>
      </c>
    </row>
    <row r="16" spans="1:27" ht="15" customHeight="1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3" t="s">
        <v>19</v>
      </c>
      <c r="G16" s="3" t="s">
        <v>51</v>
      </c>
      <c r="H16" s="3" t="s">
        <v>62</v>
      </c>
      <c r="I16" s="3"/>
      <c r="J16" s="3"/>
      <c r="K16" s="3"/>
      <c r="L16" s="3"/>
      <c r="M16" s="3"/>
      <c r="N16" s="3"/>
      <c r="O16" s="3"/>
      <c r="P16" s="6" t="str">
        <f t="shared" si="0"/>
        <v>Go/No Go Survey</v>
      </c>
      <c r="Q16" t="str">
        <f t="shared" si="1"/>
        <v>Verification Activity - Visual, Zeus, Iris</v>
      </c>
      <c r="R16" t="str">
        <f t="shared" si="2"/>
        <v>Methods or Reference - Downer Survey Sealing Go / No Go, Road Science Zeus app CHAR(AMP) Downer Iris app</v>
      </c>
      <c r="S16" t="str">
        <f t="shared" si="3"/>
        <v>Frequency - Prior to sealing on each site</v>
      </c>
      <c r="T16" t="str">
        <f t="shared" si="4"/>
        <v xml:space="preserve">Acceptance Criteria - Pass on Go / No Go, Marginal CHAR(AMP) discussion with Contract Manager or written approval from Rehab Manager </v>
      </c>
      <c r="U16" t="str">
        <f t="shared" si="5"/>
        <v xml:space="preserve">Hold / Witness Point - Witness Point </v>
      </c>
      <c r="V16" t="str">
        <f t="shared" si="6"/>
        <v>Records - Lucidity</v>
      </c>
      <c r="W16" t="str">
        <f t="shared" si="7"/>
        <v xml:space="preserve">Responsible Person -  Supervisor / Foreperson / QA </v>
      </c>
      <c r="AA16" t="str">
        <v>Records - Peer Reviewed Seal Designs</v>
      </c>
    </row>
    <row r="17" spans="1:27" ht="15" customHeight="1">
      <c r="A17" s="3" t="s">
        <v>63</v>
      </c>
      <c r="B17" s="3" t="s">
        <v>64</v>
      </c>
      <c r="C17" s="3" t="s">
        <v>65</v>
      </c>
      <c r="D17" s="3" t="s">
        <v>60</v>
      </c>
      <c r="E17" s="3" t="s">
        <v>66</v>
      </c>
      <c r="F17" s="3" t="s">
        <v>19</v>
      </c>
      <c r="G17" s="3" t="s">
        <v>67</v>
      </c>
      <c r="H17" s="3" t="s">
        <v>68</v>
      </c>
      <c r="I17" s="3"/>
      <c r="J17" s="3"/>
      <c r="K17" s="3"/>
      <c r="L17" s="3"/>
      <c r="M17" s="3"/>
      <c r="N17" s="3"/>
      <c r="O17" s="3"/>
      <c r="P17" s="6" t="str">
        <f t="shared" si="0"/>
        <v>Pavement Markings/RRPMs</v>
      </c>
      <c r="Q17" t="str">
        <f t="shared" si="1"/>
        <v>Verification Activity - Tagging of existing Pavement Markings, Removal of RRPMs</v>
      </c>
      <c r="R17" t="str">
        <f t="shared" si="2"/>
        <v>Methods or Reference - Pavement Marking Set Out Sheet, CBP</v>
      </c>
      <c r="S17" t="str">
        <f t="shared" si="3"/>
        <v>Frequency - Prior to sealing on each site</v>
      </c>
      <c r="T17" t="str">
        <f t="shared" si="4"/>
        <v>Acceptance Criteria -  All raised pavement markers to be removed (1st CHAR(AMP) 2nd Coat Seal surfaces excluded) and existing line marking "tagged". Check for any new markings required</v>
      </c>
      <c r="U17" t="str">
        <f t="shared" si="5"/>
        <v xml:space="preserve">Hold / Witness Point - Witness Point </v>
      </c>
      <c r="V17" t="str">
        <f t="shared" si="6"/>
        <v>Records - None</v>
      </c>
      <c r="W17" t="str">
        <f t="shared" si="7"/>
        <v>Responsible Person - Foreperson / QA</v>
      </c>
      <c r="AA17" t="str">
        <v>Responsible Person - Sealing Contract Manager / Engineer</v>
      </c>
    </row>
    <row r="18" spans="1:27" ht="15" customHeight="1">
      <c r="A18" s="3" t="s">
        <v>69</v>
      </c>
      <c r="B18" s="3" t="s">
        <v>70</v>
      </c>
      <c r="C18" s="3" t="s">
        <v>71</v>
      </c>
      <c r="D18" s="3" t="s">
        <v>60</v>
      </c>
      <c r="E18" s="3" t="s">
        <v>72</v>
      </c>
      <c r="F18" s="3" t="s">
        <v>19</v>
      </c>
      <c r="G18" s="3" t="s">
        <v>67</v>
      </c>
      <c r="H18" s="3" t="s">
        <v>73</v>
      </c>
      <c r="I18" s="3"/>
      <c r="J18" s="3"/>
      <c r="K18" s="3"/>
      <c r="L18" s="3"/>
      <c r="M18" s="3"/>
      <c r="N18" s="3"/>
      <c r="O18" s="3"/>
      <c r="P18" s="6" t="str">
        <f t="shared" si="0"/>
        <v>Road Furniture CHAR(AMP) Sumps protected</v>
      </c>
      <c r="Q18" t="str">
        <f t="shared" si="1"/>
        <v>Verification Activity - Visual Inspection</v>
      </c>
      <c r="R18" t="str">
        <f t="shared" si="2"/>
        <v>Methods or Reference - Crew Breifing Plan / Visual</v>
      </c>
      <c r="S18" t="str">
        <f t="shared" si="3"/>
        <v>Frequency - Prior to sealing on each site</v>
      </c>
      <c r="T18" t="str">
        <f t="shared" si="4"/>
        <v>Acceptance Criteria - Protect all road furniture in accordance with Crew Breifing Plan. Fabric CHAR(AMP) protect all sumps.</v>
      </c>
      <c r="U18" t="str">
        <f t="shared" si="5"/>
        <v xml:space="preserve">Hold / Witness Point - Witness Point </v>
      </c>
      <c r="V18" t="str">
        <f t="shared" si="6"/>
        <v>Records - None</v>
      </c>
      <c r="W18" t="str">
        <f t="shared" si="7"/>
        <v>Responsible Person - Foreperson</v>
      </c>
      <c r="AA18" t="str">
        <v>[1] Size (Grades 2-5) CHAR(AMP) Shape (Grades 2-4)</v>
      </c>
    </row>
    <row r="19" spans="1:27" ht="15" customHeight="1">
      <c r="A19" s="3" t="s">
        <v>74</v>
      </c>
      <c r="B19" s="3" t="s">
        <v>75</v>
      </c>
      <c r="C19" s="3" t="s">
        <v>76</v>
      </c>
      <c r="D19" s="3" t="s">
        <v>60</v>
      </c>
      <c r="E19" s="3" t="s">
        <v>77</v>
      </c>
      <c r="F19" s="3" t="s">
        <v>19</v>
      </c>
      <c r="G19" s="3" t="s">
        <v>67</v>
      </c>
      <c r="H19" s="3" t="s">
        <v>68</v>
      </c>
      <c r="I19" s="3"/>
      <c r="J19" s="3"/>
      <c r="K19" s="3"/>
      <c r="L19" s="3"/>
      <c r="M19" s="3"/>
      <c r="N19" s="3"/>
      <c r="O19" s="3"/>
      <c r="P19" s="6" t="str">
        <f t="shared" si="0"/>
        <v>Surface Condition/Temp</v>
      </c>
      <c r="Q19" t="str">
        <f t="shared" si="1"/>
        <v>Verification Activity - Physical / Visual Inspection</v>
      </c>
      <c r="R19" t="str">
        <f t="shared" si="2"/>
        <v>Methods or Reference - Visual / NZTA T/3</v>
      </c>
      <c r="S19" t="str">
        <f t="shared" si="3"/>
        <v>Frequency - Prior to sealing on each site</v>
      </c>
      <c r="T19" t="str">
        <f t="shared" si="4"/>
        <v>Acceptance Criteria - Surface area shall be dry and free from any loose chip, dust, dirt, vegetation. Temperature recorded on site prior to sealing commencing</v>
      </c>
      <c r="U19" t="str">
        <f t="shared" si="5"/>
        <v xml:space="preserve">Hold / Witness Point - Witness Point </v>
      </c>
      <c r="V19" t="str">
        <f t="shared" si="6"/>
        <v>Records - None</v>
      </c>
      <c r="W19" t="str">
        <f t="shared" si="7"/>
        <v>Responsible Person - Foreperson / QA</v>
      </c>
      <c r="AA19" t="str">
        <v>Verification Activity - Lab Test</v>
      </c>
    </row>
    <row r="20" spans="1:27" ht="15" customHeight="1">
      <c r="A20" s="3" t="s">
        <v>78</v>
      </c>
      <c r="B20" s="3" t="s">
        <v>70</v>
      </c>
      <c r="C20" s="3" t="s">
        <v>79</v>
      </c>
      <c r="D20" s="3" t="s">
        <v>80</v>
      </c>
      <c r="E20" s="3" t="s">
        <v>81</v>
      </c>
      <c r="F20" s="3" t="s">
        <v>19</v>
      </c>
      <c r="G20" s="3" t="s">
        <v>82</v>
      </c>
      <c r="H20" s="3" t="s">
        <v>73</v>
      </c>
      <c r="I20" s="3"/>
      <c r="J20" s="3"/>
      <c r="K20" s="3"/>
      <c r="L20" s="3"/>
      <c r="M20" s="3"/>
      <c r="N20" s="3"/>
      <c r="O20" s="3"/>
      <c r="P20" s="6" t="str">
        <f t="shared" si="0"/>
        <v>Stockpiles</v>
      </c>
      <c r="Q20" t="str">
        <f t="shared" si="1"/>
        <v>Verification Activity - Visual Inspection</v>
      </c>
      <c r="R20" t="str">
        <f t="shared" si="2"/>
        <v>Methods or Reference - CBP</v>
      </c>
      <c r="S20" t="str">
        <f t="shared" si="3"/>
        <v>Frequency - Each Stockpile</v>
      </c>
      <c r="T20" t="str">
        <f t="shared" si="4"/>
        <v>Acceptance Criteria - Correct Source, Grade and quantity. Uniquely Identified.</v>
      </c>
      <c r="U20" t="str">
        <f t="shared" si="5"/>
        <v xml:space="preserve">Hold / Witness Point - Witness Point </v>
      </c>
      <c r="V20" t="str">
        <f t="shared" si="6"/>
        <v>Records - Sealing Data Docket</v>
      </c>
      <c r="W20" t="str">
        <f t="shared" si="7"/>
        <v>Responsible Person - Foreperson</v>
      </c>
      <c r="AA20" t="str">
        <v>Methods or Reference - NZTA M/6</v>
      </c>
    </row>
    <row r="21" spans="1:27" ht="15" customHeight="1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19</v>
      </c>
      <c r="G21" s="3"/>
      <c r="H21" s="3" t="s">
        <v>88</v>
      </c>
      <c r="I21" s="3"/>
      <c r="J21" s="3"/>
      <c r="K21" s="3"/>
      <c r="L21" s="3"/>
      <c r="M21" s="3"/>
      <c r="N21" s="3"/>
      <c r="O21" s="3"/>
      <c r="P21" s="6" t="str">
        <f t="shared" si="0"/>
        <v>Spraying</v>
      </c>
      <c r="Q21" t="str">
        <f t="shared" si="1"/>
        <v>Verification Activity - Paper Start and Finish  all runs</v>
      </c>
      <c r="R21" t="str">
        <f t="shared" si="2"/>
        <v>Methods or Reference - Spray Runs</v>
      </c>
      <c r="S21" t="str">
        <f t="shared" si="3"/>
        <v>Frequency - All Runs</v>
      </c>
      <c r="T21" t="str">
        <f t="shared" si="4"/>
        <v xml:space="preserve">Acceptance Criteria - Mark out start / Finish </v>
      </c>
      <c r="U21" t="str">
        <f t="shared" si="5"/>
        <v xml:space="preserve">Hold / Witness Point - Witness Point </v>
      </c>
      <c r="V21" t="str">
        <f t="shared" si="6"/>
        <v xml:space="preserve">Records - </v>
      </c>
      <c r="W21" t="str">
        <f t="shared" si="7"/>
        <v>Responsible Person - Sealing Contract Engineer / QA</v>
      </c>
      <c r="AA21" t="str">
        <v>Frequency - 1/500m3</v>
      </c>
    </row>
    <row r="22" spans="1:27" ht="15" customHeight="1">
      <c r="A22" s="3" t="s">
        <v>89</v>
      </c>
      <c r="B22" s="3" t="s">
        <v>90</v>
      </c>
      <c r="C22" s="3" t="s">
        <v>85</v>
      </c>
      <c r="D22" s="3" t="s">
        <v>86</v>
      </c>
      <c r="E22" s="3" t="s">
        <v>91</v>
      </c>
      <c r="F22" s="3" t="s">
        <v>19</v>
      </c>
      <c r="G22" s="3"/>
      <c r="H22" s="3" t="s">
        <v>88</v>
      </c>
      <c r="I22" s="3"/>
      <c r="J22" s="3"/>
      <c r="K22" s="3"/>
      <c r="L22" s="3"/>
      <c r="M22" s="3"/>
      <c r="N22" s="3"/>
      <c r="O22" s="3"/>
      <c r="P22" s="6" t="str">
        <f t="shared" si="0"/>
        <v>Sealing</v>
      </c>
      <c r="Q22" t="str">
        <f t="shared" si="1"/>
        <v>Verification Activity - Longitudinal Joints out side of wheel tracks</v>
      </c>
      <c r="R22" t="str">
        <f t="shared" si="2"/>
        <v>Methods or Reference - Spray Runs</v>
      </c>
      <c r="S22" t="str">
        <f t="shared" si="3"/>
        <v>Frequency - All Runs</v>
      </c>
      <c r="T22" t="str">
        <f t="shared" si="4"/>
        <v>Acceptance Criteria - Mark out lane lines by construction team</v>
      </c>
      <c r="U22" t="str">
        <f t="shared" si="5"/>
        <v xml:space="preserve">Hold / Witness Point - Witness Point </v>
      </c>
      <c r="V22" t="str">
        <f t="shared" si="6"/>
        <v xml:space="preserve">Records - </v>
      </c>
      <c r="W22" t="str">
        <f t="shared" si="7"/>
        <v>Responsible Person - Sealing Contract Engineer / QA</v>
      </c>
      <c r="AA22" t="str">
        <v>Acceptance Criteria - Size (ald mm)
G2 9.5-12.0
G3 7.5-10.0
G4 5.5-8.0
G5 Report</v>
      </c>
    </row>
    <row r="23" spans="1:27" ht="15" customHeight="1">
      <c r="A23" s="3" t="s">
        <v>92</v>
      </c>
      <c r="B23" s="3" t="s">
        <v>93</v>
      </c>
      <c r="C23" s="3" t="s">
        <v>94</v>
      </c>
      <c r="D23" s="3" t="s">
        <v>95</v>
      </c>
      <c r="E23" s="3" t="s">
        <v>96</v>
      </c>
      <c r="F23" s="3" t="s">
        <v>97</v>
      </c>
      <c r="G23" s="3" t="s">
        <v>98</v>
      </c>
      <c r="H23" s="3" t="s">
        <v>99</v>
      </c>
      <c r="I23" s="3"/>
      <c r="J23" s="3"/>
      <c r="K23" s="3"/>
      <c r="L23" s="3"/>
      <c r="M23" s="3"/>
      <c r="N23" s="3"/>
      <c r="O23" s="3"/>
      <c r="P23" s="6" t="str">
        <f t="shared" si="0"/>
        <v>Binder Application Rate</v>
      </c>
      <c r="Q23" t="str">
        <f t="shared" si="1"/>
        <v>Verification Activity - Tank Level dips prior to and after spray run</v>
      </c>
      <c r="R23" t="str">
        <f t="shared" si="2"/>
        <v>Methods or Reference - Dipstick</v>
      </c>
      <c r="S23" t="str">
        <f t="shared" si="3"/>
        <v xml:space="preserve">Frequency - At Beginning of the day After 1st spray run of site After last spray run of site At end of tank prior to loading </v>
      </c>
      <c r="T23" t="str">
        <f t="shared" si="4"/>
        <v>Acceptance Criteria - Quantities used to be within the desired tolerance of design Spray Rate</v>
      </c>
      <c r="U23" t="str">
        <f t="shared" si="5"/>
        <v>Hold / Witness Point - Mandatory HOLD POINT</v>
      </c>
      <c r="V23" t="str">
        <f t="shared" si="6"/>
        <v>Records - Spray Sheets</v>
      </c>
      <c r="W23" t="str">
        <f t="shared" si="7"/>
        <v>Responsible Person - QA</v>
      </c>
      <c r="AA23" t="str">
        <v>Hold / Witness Point - Witness Point</v>
      </c>
    </row>
    <row r="24" spans="1:27" ht="15" customHeight="1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19</v>
      </c>
      <c r="G24" s="3" t="s">
        <v>105</v>
      </c>
      <c r="H24" s="3" t="s">
        <v>106</v>
      </c>
      <c r="I24" s="3"/>
      <c r="J24" s="3"/>
      <c r="K24" s="3"/>
      <c r="L24" s="3"/>
      <c r="M24" s="3"/>
      <c r="N24" s="3"/>
      <c r="O24" s="3"/>
      <c r="P24" s="6" t="str">
        <f t="shared" si="0"/>
        <v>Chip Spread Rate</v>
      </c>
      <c r="Q24" t="str">
        <f t="shared" si="1"/>
        <v xml:space="preserve">Verification Activity - Visual  </v>
      </c>
      <c r="R24" t="str">
        <f t="shared" si="2"/>
        <v>Methods or Reference - Crew Briefing Plan/Visual</v>
      </c>
      <c r="S24" t="str">
        <f t="shared" si="3"/>
        <v>Frequency - On going whilst seal being constructed</v>
      </c>
      <c r="T24" t="str">
        <f t="shared" si="4"/>
        <v>Acceptance Criteria - Chip is applied in accordance with the appropriate coverage as specified in the Crew Briefing Plan</v>
      </c>
      <c r="U24" t="str">
        <f t="shared" si="5"/>
        <v xml:space="preserve">Hold / Witness Point - Witness Point </v>
      </c>
      <c r="V24" t="str">
        <f t="shared" si="6"/>
        <v>Records - Data Docket</v>
      </c>
      <c r="W24" t="str">
        <f t="shared" si="7"/>
        <v>Responsible Person - QA/Foreperson</v>
      </c>
      <c r="AA24" t="str">
        <v>Records - IANZ Lab Reports</v>
      </c>
    </row>
    <row r="25" spans="1:27" ht="15" customHeight="1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19</v>
      </c>
      <c r="G25" s="3" t="s">
        <v>112</v>
      </c>
      <c r="H25" s="3" t="s">
        <v>88</v>
      </c>
      <c r="I25" s="3"/>
      <c r="J25" s="3"/>
      <c r="K25" s="3"/>
      <c r="L25" s="3"/>
      <c r="M25" s="3"/>
      <c r="N25" s="3"/>
      <c r="O25" s="3"/>
      <c r="P25" s="6" t="str">
        <f t="shared" si="0"/>
        <v>Removal of Surplus Chip</v>
      </c>
      <c r="Q25" t="str">
        <f t="shared" si="1"/>
        <v>Verification Activity - Physical / Visual</v>
      </c>
      <c r="R25" t="str">
        <f t="shared" si="2"/>
        <v>Methods or Reference - Front Mounted Broom / Suction Truck, Downer Survey or MS Forms Post Seal Inspection</v>
      </c>
      <c r="S25" t="str">
        <f t="shared" si="3"/>
        <v>Frequency - At conclusion of positive traffication within 48 hours</v>
      </c>
      <c r="T25" t="str">
        <f t="shared" si="4"/>
        <v>Acceptance Criteria - All sump and road furniture protection removed. Meets requirements of P/17 Table 2.</v>
      </c>
      <c r="U25" t="str">
        <f t="shared" si="5"/>
        <v xml:space="preserve">Hold / Witness Point - Witness Point </v>
      </c>
      <c r="V25" t="str">
        <f t="shared" si="6"/>
        <v>Records - Post Seal Inspection</v>
      </c>
      <c r="W25" t="str">
        <f t="shared" si="7"/>
        <v>Responsible Person - Sealing Contract Engineer / QA</v>
      </c>
      <c r="AA25" t="str">
        <v>Responsible Person - Sealing Contract Manager / Engineer</v>
      </c>
    </row>
    <row r="26" spans="1:27" ht="15" customHeight="1">
      <c r="A26" s="3" t="s">
        <v>113</v>
      </c>
      <c r="B26" s="3" t="s">
        <v>108</v>
      </c>
      <c r="C26" s="3" t="s">
        <v>114</v>
      </c>
      <c r="D26" s="3" t="s">
        <v>115</v>
      </c>
      <c r="E26" s="3" t="s">
        <v>116</v>
      </c>
      <c r="F26" s="3" t="s">
        <v>55</v>
      </c>
      <c r="G26" s="3" t="s">
        <v>117</v>
      </c>
      <c r="H26" s="3" t="s">
        <v>7</v>
      </c>
      <c r="I26" s="3"/>
      <c r="J26" s="3"/>
      <c r="K26" s="3"/>
      <c r="L26" s="3"/>
      <c r="M26" s="3"/>
      <c r="N26" s="3"/>
      <c r="O26" s="3"/>
      <c r="P26" s="6" t="str">
        <f t="shared" si="0"/>
        <v>Post Seal Traffic Management</v>
      </c>
      <c r="Q26" t="str">
        <f t="shared" si="1"/>
        <v>Verification Activity - Physical / Visual</v>
      </c>
      <c r="R26" t="str">
        <f t="shared" si="2"/>
        <v>Methods or Reference - As per TMP</v>
      </c>
      <c r="S26" t="str">
        <f t="shared" si="3"/>
        <v>Frequency - Full length and width of carriageway</v>
      </c>
      <c r="T26" t="str">
        <f t="shared" si="4"/>
        <v>Acceptance Criteria - Minimum of 48 hours under normal traffic flow. If rain forecast within 48 hours, traffication recommences  until clear weather window of at least 48 hours</v>
      </c>
      <c r="U26" t="str">
        <f t="shared" si="5"/>
        <v>Hold / Witness Point - Hold Point</v>
      </c>
      <c r="V26" t="str">
        <f t="shared" si="6"/>
        <v>Records - Zeus or suitable recorded weather data</v>
      </c>
      <c r="W26" t="str">
        <f t="shared" si="7"/>
        <v>Responsible Person - Sealing Contract Manager / Engineer</v>
      </c>
      <c r="AA26" t="str">
        <v>[2] Size (Grades 2-5) CHAR(AMP) Shape (Grades 2-4)</v>
      </c>
    </row>
    <row r="27" spans="1:27" ht="15" customHeight="1">
      <c r="A27" s="3" t="s">
        <v>112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19</v>
      </c>
      <c r="G27" s="3" t="s">
        <v>122</v>
      </c>
      <c r="H27" s="3" t="s">
        <v>123</v>
      </c>
      <c r="I27" s="3"/>
      <c r="J27" s="3"/>
      <c r="K27" s="3"/>
      <c r="L27" s="3"/>
      <c r="M27" s="3"/>
      <c r="N27" s="3"/>
      <c r="O27" s="3"/>
      <c r="P27" s="6" t="str">
        <f t="shared" si="0"/>
        <v>Post Seal Inspection</v>
      </c>
      <c r="Q27" t="str">
        <f t="shared" si="1"/>
        <v>Verification Activity - On Site Visual</v>
      </c>
      <c r="R27" t="str">
        <f t="shared" si="2"/>
        <v>Methods or Reference - Lucidity Post Seal Inpsection</v>
      </c>
      <c r="S27" t="str">
        <f t="shared" si="3"/>
        <v>Frequency - After sealing is complete</v>
      </c>
      <c r="T27" t="str">
        <f t="shared" si="4"/>
        <v>Acceptance Criteria -  Engineers requirements. Any defects identified, repairs programmed and costs estimated</v>
      </c>
      <c r="U27" t="str">
        <f t="shared" si="5"/>
        <v xml:space="preserve">Hold / Witness Point - Witness Point </v>
      </c>
      <c r="V27" t="str">
        <f t="shared" si="6"/>
        <v>Records - Post Seal Inpsection</v>
      </c>
      <c r="W27" t="str">
        <f t="shared" si="7"/>
        <v>Responsible Person - Sealing Contract Engineer / Manager / QA</v>
      </c>
      <c r="AA27" t="str">
        <v>Verification Activity - Lab Test</v>
      </c>
    </row>
    <row r="28" spans="1:27" ht="15" customHeight="1">
      <c r="A28" s="3" t="s">
        <v>124</v>
      </c>
      <c r="B28" s="3" t="s">
        <v>125</v>
      </c>
      <c r="C28" s="3" t="s">
        <v>126</v>
      </c>
      <c r="D28" s="3" t="s">
        <v>120</v>
      </c>
      <c r="E28" s="3" t="s">
        <v>127</v>
      </c>
      <c r="F28" s="3" t="s">
        <v>19</v>
      </c>
      <c r="G28" s="3" t="s">
        <v>128</v>
      </c>
      <c r="H28" s="3" t="s">
        <v>129</v>
      </c>
      <c r="I28" s="3"/>
      <c r="J28" s="3"/>
      <c r="K28" s="3"/>
      <c r="L28" s="3"/>
      <c r="M28" s="3"/>
      <c r="N28" s="3"/>
      <c r="O28" s="3"/>
      <c r="P28" s="6" t="str">
        <f t="shared" si="0"/>
        <v>Asbuilts and RAMM data</v>
      </c>
      <c r="Q28" t="str">
        <f t="shared" si="1"/>
        <v>Verification Activity - RAMM Update Sheet</v>
      </c>
      <c r="R28" t="str">
        <f t="shared" si="2"/>
        <v>Methods or Reference - RAMM Database</v>
      </c>
      <c r="S28" t="str">
        <f t="shared" si="3"/>
        <v>Frequency - After sealing is complete</v>
      </c>
      <c r="T28" t="str">
        <f t="shared" si="4"/>
        <v>Acceptance Criteria - RAMM update sheet 100% complete and accurate, note data provided for RAMM update to be uploaded by others. As Built Drawing Complete.</v>
      </c>
      <c r="U28" t="str">
        <f t="shared" si="5"/>
        <v xml:space="preserve">Hold / Witness Point - Witness Point </v>
      </c>
      <c r="V28" t="str">
        <f t="shared" si="6"/>
        <v>Records - As built information / RAMM Update Sheet</v>
      </c>
      <c r="W28" t="str">
        <f t="shared" si="7"/>
        <v>Responsible Person - Sealing Contract Manager/ QA/QE</v>
      </c>
      <c r="AA28" t="str">
        <v>Methods or Reference - NZTA M/6</v>
      </c>
    </row>
    <row r="29" spans="1:27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AA29" t="str">
        <v>Frequency - 1/500m3</v>
      </c>
    </row>
    <row r="30" spans="1:27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AA30" t="str">
        <v>Acceptance Criteria - Shape
 AGD/ALD Ratio G2,3,4 = 2.25 max
G2,3,4 = min 98% with 2+ broken faces</v>
      </c>
    </row>
    <row r="31" spans="1:27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AA31" t="str">
        <v>Hold / Witness Point - Witness Point</v>
      </c>
    </row>
    <row r="32" spans="1:27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AA32" t="str">
        <v>Records - IANZ Lab Reports</v>
      </c>
    </row>
    <row r="33" spans="1:27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AA33" t="str">
        <v>Responsible Person - Sealing Contract Manager / Engineer</v>
      </c>
    </row>
    <row r="34" spans="1:27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AA34" t="str">
        <v>Cleanliness (Grades 2-6)</v>
      </c>
    </row>
    <row r="35" spans="1:27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AA35" t="str">
        <v>Verification Activity - Lab Test</v>
      </c>
    </row>
    <row r="36" spans="1:27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AA36" t="str">
        <v>Methods or Reference - NZTA M/6</v>
      </c>
    </row>
    <row r="37" spans="1:2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AA37" t="str">
        <v>Frequency - 1/500m3</v>
      </c>
    </row>
    <row r="38" spans="1:27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AA38" t="str">
        <v>Acceptance Criteria - Cleanness value
G2 = 89
G3 = 87
G4 = 85
G5 CHAR(AMP) G6 Report only</v>
      </c>
    </row>
    <row r="39" spans="1:27" ht="15" customHeight="1">
      <c r="AA39" t="str">
        <v>Hold / Witness Point - Witness Point</v>
      </c>
    </row>
    <row r="40" spans="1:27" ht="15" customHeight="1">
      <c r="AA40" t="str">
        <v>Records - IANZ Lab Reports</v>
      </c>
    </row>
    <row r="41" spans="1:27" ht="15" customHeight="1">
      <c r="AA41" t="str">
        <v>Responsible Person - Sealing Contract Manager / Engineer</v>
      </c>
    </row>
    <row r="42" spans="1:27" ht="15" customHeight="1">
      <c r="AA42" t="str">
        <v>[1] Compatibility (Multi Layered seals)</v>
      </c>
    </row>
    <row r="43" spans="1:27" ht="15" customHeight="1">
      <c r="AA43" t="str">
        <v>Verification Activity - Comparison Of Chip ALD</v>
      </c>
    </row>
    <row r="44" spans="1:27" ht="15" customHeight="1">
      <c r="AA44" t="str">
        <v>Methods or Reference - Chipsealing in New Zealand NZTA (NZTA 2005)</v>
      </c>
    </row>
    <row r="45" spans="1:27" ht="15" customHeight="1">
      <c r="AA45" t="str">
        <v>Frequency - 11.5</v>
      </c>
    </row>
    <row r="46" spans="1:27" ht="15" customHeight="1">
      <c r="AA46" t="str">
        <v>Acceptance Criteria -</v>
      </c>
    </row>
    <row r="47" spans="1:27" ht="15" customHeight="1">
      <c r="AA47" t="str">
        <v>Hold / Witness Point - Witness Point</v>
      </c>
    </row>
    <row r="48" spans="1:27" ht="15" customHeight="1">
      <c r="AA48" t="str">
        <v>Records - IANZ Lab Reports</v>
      </c>
    </row>
    <row r="49" spans="27:27" ht="15" customHeight="1">
      <c r="AA49" t="str">
        <v>Responsible Person - Sealing Contract Manager / Engineer</v>
      </c>
    </row>
    <row r="50" spans="27:27" ht="15" customHeight="1">
      <c r="AA50" t="str">
        <v>[2] Compatibility (Multi Layered seals)</v>
      </c>
    </row>
    <row r="51" spans="27:27" ht="15" customHeight="1">
      <c r="AA51" t="str">
        <v>Verification Activity - Comparison Of Chip ALD</v>
      </c>
    </row>
    <row r="52" spans="27:27" ht="15" customHeight="1">
      <c r="AA52" t="str">
        <v>Methods or Reference - Chipsealing in New Zealand NZTA (NZTA 2005)</v>
      </c>
    </row>
    <row r="53" spans="27:27" ht="15" customHeight="1">
      <c r="AA53" t="str">
        <v>Frequency - 7.2</v>
      </c>
    </row>
    <row r="54" spans="27:27" ht="15" customHeight="1">
      <c r="AA54" t="str">
        <v>Acceptance Criteria -</v>
      </c>
    </row>
    <row r="55" spans="27:27" ht="15" customHeight="1">
      <c r="AA55" t="str">
        <v>Hold / Witness Point - Witness Point</v>
      </c>
    </row>
    <row r="56" spans="27:27" ht="15" customHeight="1">
      <c r="AA56" t="str">
        <v>Records - IANZ Lab Reports</v>
      </c>
    </row>
    <row r="57" spans="27:27" ht="15" customHeight="1">
      <c r="AA57" t="str">
        <v>Responsible Person - Sealing Contract Manager / Engineer</v>
      </c>
    </row>
    <row r="58" spans="27:27" ht="15" customHeight="1">
      <c r="AA58" t="str">
        <v>Bitumen Distributor</v>
      </c>
    </row>
    <row r="59" spans="27:27" ht="15" customHeight="1">
      <c r="AA59" t="str">
        <v>Verification Activity - IANZ Lab E/2 Results</v>
      </c>
    </row>
    <row r="60" spans="27:27" ht="15" customHeight="1">
      <c r="AA60" t="str">
        <v>Methods or Reference - Code of Compliance</v>
      </c>
    </row>
    <row r="61" spans="27:27" ht="15" customHeight="1">
      <c r="AA61" t="str">
        <v>Frequency - Annual</v>
      </c>
    </row>
    <row r="62" spans="27:27" ht="15" customHeight="1">
      <c r="AA62" t="str">
        <v>Acceptance Criteria - Speed Test(+-3% over 100m), Dipstick Test (+-50L over 2000L), Matt Test (app rate within 0.10L/m2, longitudinal within 10%, thirds within 5%, transverse within 20%)</v>
      </c>
    </row>
    <row r="63" spans="27:27" ht="15" customHeight="1">
      <c r="AA63" t="str">
        <v>Hold / Witness Point - Mandatory HOLD POINT - Client - Engineer Witness</v>
      </c>
    </row>
    <row r="64" spans="27:27" ht="15" customHeight="1">
      <c r="AA64" t="str">
        <v>Records - RNZ E2 Certificate</v>
      </c>
    </row>
    <row r="65" spans="27:27" ht="15" customHeight="1">
      <c r="AA65" t="str">
        <v>Responsible Person - Sealing Contract Manager / Engineer</v>
      </c>
    </row>
    <row r="66" spans="27:27" ht="15" customHeight="1">
      <c r="AA66" t="str">
        <v>Emulsion/PME Testing</v>
      </c>
    </row>
    <row r="67" spans="27:27" ht="15" customHeight="1">
      <c r="AA67" t="str">
        <v>Verification Activity - Lab Testing</v>
      </c>
    </row>
    <row r="68" spans="27:27" ht="15" customHeight="1">
      <c r="AA68" t="str">
        <v>Methods or Reference - Manufacture Specification</v>
      </c>
    </row>
    <row r="69" spans="27:27" ht="15" customHeight="1">
      <c r="AA69" t="str">
        <v>Frequency - Per Emulsion/Bitumen Production Batch</v>
      </c>
    </row>
    <row r="70" spans="27:27" ht="15" customHeight="1">
      <c r="AA70" t="str">
        <v>Acceptance Criteria - Bitumen Content, ITM 11-01, Viscosity, ITM 10-02, PH ITM-08-02</v>
      </c>
    </row>
    <row r="71" spans="27:27" ht="15" customHeight="1">
      <c r="AA71" t="str">
        <v>Hold / Witness Point - Witness Point</v>
      </c>
    </row>
    <row r="72" spans="27:27" ht="15" customHeight="1">
      <c r="AA72" t="str">
        <v>Records - IANZ Lab Reports</v>
      </c>
    </row>
    <row r="73" spans="27:27" ht="15" customHeight="1">
      <c r="AA73" t="str">
        <v>Responsible Person - Road Science</v>
      </c>
    </row>
    <row r="74" spans="27:27" ht="15" customHeight="1">
      <c r="AA74" t="str">
        <v>[1] Surface Texture - Measurement</v>
      </c>
    </row>
    <row r="75" spans="27:27" ht="15" customHeight="1">
      <c r="AA75" t="str">
        <v>Verification Activity - Sandcircle Measurement</v>
      </c>
    </row>
    <row r="76" spans="27:27" ht="15" customHeight="1">
      <c r="AA76" t="str">
        <v>Methods or Reference - NZTA T/3</v>
      </c>
    </row>
    <row r="77" spans="27:27" ht="15" customHeight="1">
      <c r="AA77" t="str">
        <v>Frequency - At time of Seal Inspection</v>
      </c>
    </row>
    <row r="78" spans="27:27" ht="15" customHeight="1">
      <c r="AA78" t="str">
        <v>Acceptance Criteria - Texture evaluation for each site complete to validate design texture assumption, where differs application altered to meet on-site texture</v>
      </c>
    </row>
    <row r="79" spans="27:27" ht="15" customHeight="1">
      <c r="AA79" t="str">
        <v>Hold / Witness Point - Witness Point</v>
      </c>
    </row>
    <row r="80" spans="27:27" ht="15" customHeight="1">
      <c r="AA80" t="str">
        <v>Records - Sandcircle Data</v>
      </c>
    </row>
    <row r="81" spans="27:27" ht="15" customHeight="1">
      <c r="AA81" t="str">
        <v>Responsible Person - Sealing Contract Manager / Engineer</v>
      </c>
    </row>
    <row r="82" spans="27:27" ht="15" customHeight="1">
      <c r="AA82" t="str">
        <v>[2] Surface Texture - Measurement</v>
      </c>
    </row>
    <row r="83" spans="27:27" ht="15" customHeight="1">
      <c r="AA83" t="str">
        <v>Verification Activity - ARRB Hawkeye or</v>
      </c>
    </row>
    <row r="84" spans="27:27" ht="15" customHeight="1">
      <c r="AA84" t="str">
        <v>Methods or Reference - NZTA T/3</v>
      </c>
    </row>
    <row r="85" spans="27:27" ht="15" customHeight="1">
      <c r="AA85" t="str">
        <v>Frequency - At time of Seal Inspection</v>
      </c>
    </row>
    <row r="86" spans="27:27" ht="15" customHeight="1">
      <c r="AA86" t="str">
        <v>Acceptance Criteria - Texture evaluation for each site complete to validate design texture assumption, where differs application altered to meet on-site texture</v>
      </c>
    </row>
    <row r="87" spans="27:27" ht="15" customHeight="1">
      <c r="AA87" t="str">
        <v>Hold / Witness Point - Witness Point</v>
      </c>
    </row>
    <row r="88" spans="27:27" ht="15" customHeight="1">
      <c r="AA88" t="str">
        <v>Records - Hawkeye Data</v>
      </c>
    </row>
    <row r="89" spans="27:27" ht="15" customHeight="1">
      <c r="AA89" t="str">
        <v>Responsible Person - Sealing Contract Manager / Engineer</v>
      </c>
    </row>
    <row r="90" spans="27:27" ht="15" customHeight="1">
      <c r="AA90" t="str">
        <v>[3] Surface Texture - Measurement</v>
      </c>
    </row>
    <row r="91" spans="27:27" ht="15" customHeight="1">
      <c r="AA91" t="str">
        <v>Verification Activity - NZTA HSD</v>
      </c>
    </row>
    <row r="92" spans="27:27" ht="15" customHeight="1">
      <c r="AA92" t="str">
        <v>Methods or Reference - NZTA T/3</v>
      </c>
    </row>
    <row r="93" spans="27:27" ht="15" customHeight="1">
      <c r="AA93" t="str">
        <v>Frequency - At time of Seal Inspection</v>
      </c>
    </row>
    <row r="94" spans="27:27" ht="15" customHeight="1">
      <c r="AA94" t="str">
        <v>Acceptance Criteria - Texture evaluation for each site complete to validate design texture assumption, where differs application altered to meet on-site texture</v>
      </c>
    </row>
    <row r="95" spans="27:27" ht="15" customHeight="1">
      <c r="AA95" t="str">
        <v>Hold / Witness Point - Witness Point</v>
      </c>
    </row>
    <row r="96" spans="27:27" ht="15" customHeight="1">
      <c r="AA96" t="str">
        <v>Records - High Speed Data</v>
      </c>
    </row>
    <row r="97" spans="27:27" ht="15" customHeight="1">
      <c r="AA97" t="str">
        <v>Responsible Person - Sealing Contract Manager / Engineer</v>
      </c>
    </row>
    <row r="98" spans="27:27" ht="15" customHeight="1">
      <c r="AA98" t="str">
        <v>Pre Seal Survey</v>
      </c>
    </row>
    <row r="99" spans="27:27" ht="15" customHeight="1">
      <c r="AA99" t="str">
        <v>Verification Activity - Downer Survey or MS Forms Pre Reseal Inspection</v>
      </c>
    </row>
    <row r="100" spans="27:27" ht="15" customHeight="1">
      <c r="AA100" t="str">
        <v>Methods or Reference - Downer Survey or MS Forms Pre Reseal Inspection</v>
      </c>
    </row>
    <row r="101" spans="27:27" ht="15" customHeight="1">
      <c r="AA101" t="str">
        <v>Frequency - At time of Seal Inspection</v>
      </c>
    </row>
    <row r="102" spans="27:27" ht="15" customHeight="1">
      <c r="AA102" t="str">
        <v>Acceptance Criteria - Record CHAR(AMP) any noted issues  / Client</v>
      </c>
    </row>
    <row r="103" spans="27:27" ht="15" customHeight="1">
      <c r="AA103" t="str">
        <v>Hold / Witness Point - Witness Point</v>
      </c>
    </row>
    <row r="104" spans="27:27" ht="15" customHeight="1">
      <c r="AA104" t="str">
        <v>Records - Lucidity</v>
      </c>
    </row>
    <row r="105" spans="27:27" ht="15" customHeight="1">
      <c r="AA105" t="str">
        <v>Responsible Person - Sealing Contract Manager / Engineer</v>
      </c>
    </row>
    <row r="106" spans="27:27" ht="15" customHeight="1">
      <c r="AA106" t="str">
        <v>Construction Compliance testing</v>
      </c>
    </row>
    <row r="107" spans="27:27" ht="15" customHeight="1">
      <c r="AA107" t="str">
        <v>Verification Activity -</v>
      </c>
    </row>
    <row r="108" spans="27:27" ht="15" customHeight="1">
      <c r="AA108" t="str">
        <v>Methods or Reference -</v>
      </c>
    </row>
    <row r="109" spans="27:27" ht="15" customHeight="1">
      <c r="AA109" t="str">
        <v>Frequency - 24 hours in advance of seal construction commencement</v>
      </c>
    </row>
    <row r="110" spans="27:27" ht="15" customHeight="1">
      <c r="AA110" t="str">
        <v>Acceptance Criteria - Confirmation from renewals manager all testing has met requirements</v>
      </c>
    </row>
    <row r="111" spans="27:27" ht="15" customHeight="1">
      <c r="AA111" t="str">
        <v>Hold / Witness Point - Hold Point</v>
      </c>
    </row>
    <row r="112" spans="27:27" ht="15" customHeight="1">
      <c r="AA112" t="str">
        <v>Records - Email Confirmation</v>
      </c>
    </row>
    <row r="113" spans="27:27" ht="15" customHeight="1">
      <c r="AA113" t="str">
        <v>Responsible Person - Sealing Contract Manager / Engineer</v>
      </c>
    </row>
    <row r="114" spans="27:27" ht="15" customHeight="1">
      <c r="AA114" t="str">
        <v>Go/No Go Survey</v>
      </c>
    </row>
    <row r="115" spans="27:27" ht="15" customHeight="1">
      <c r="AA115" t="str">
        <v>Verification Activity - Visual, Zeus, Iris</v>
      </c>
    </row>
    <row r="116" spans="27:27" ht="15" customHeight="1">
      <c r="AA116" t="str">
        <v>Methods or Reference - Downer Survey Sealing Go / No Go, Road Science Zeus app CHAR(AMP) Downer Iris app</v>
      </c>
    </row>
    <row r="117" spans="27:27" ht="15" customHeight="1">
      <c r="AA117" t="str">
        <v>Frequency - Prior to sealing on each site</v>
      </c>
    </row>
    <row r="118" spans="27:27" ht="15" customHeight="1">
      <c r="AA118" t="str">
        <v>Acceptance Criteria - Pass on Go / No Go, Marginal CHAR(AMP) discussion with Contract Manager or written approval from Rehab Manager</v>
      </c>
    </row>
    <row r="119" spans="27:27" ht="15" customHeight="1">
      <c r="AA119" t="str">
        <v>Hold / Witness Point - Witness Point</v>
      </c>
    </row>
    <row r="120" spans="27:27" ht="15" customHeight="1">
      <c r="AA120" t="str">
        <v>Records - Lucidity</v>
      </c>
    </row>
    <row r="121" spans="27:27" ht="15" customHeight="1">
      <c r="AA121" t="str">
        <v>Responsible Person -  Supervisor / Foreperson / QA</v>
      </c>
    </row>
    <row r="122" spans="27:27" ht="15" customHeight="1">
      <c r="AA122" t="str">
        <v>Pavement Markings/RRPMs</v>
      </c>
    </row>
    <row r="123" spans="27:27" ht="15" customHeight="1">
      <c r="AA123" t="str">
        <v>Verification Activity - Tagging of existing Pavement Markings, Removal of RRPMs</v>
      </c>
    </row>
    <row r="124" spans="27:27" ht="15" customHeight="1">
      <c r="AA124" t="str">
        <v>Methods or Reference - Pavement Marking Set Out Sheet, CBP</v>
      </c>
    </row>
    <row r="125" spans="27:27" ht="15" customHeight="1">
      <c r="AA125" t="str">
        <v>Frequency - Prior to sealing on each site</v>
      </c>
    </row>
    <row r="126" spans="27:27" ht="15" customHeight="1">
      <c r="AA126" t="str">
        <v>Acceptance Criteria -  All raised pavement markers to be removed (1st CHAR(AMP) 2nd Coat Seal surfaces excluded) and existing line marking "tagged". Check for any new markings required</v>
      </c>
    </row>
    <row r="127" spans="27:27" ht="15" customHeight="1">
      <c r="AA127" t="str">
        <v>Hold / Witness Point - Witness Point</v>
      </c>
    </row>
    <row r="128" spans="27:27" ht="15" customHeight="1">
      <c r="AA128" t="str">
        <v>Records - None</v>
      </c>
    </row>
    <row r="129" spans="27:27" ht="15" customHeight="1">
      <c r="AA129" t="str">
        <v>Responsible Person - Foreperson / QA</v>
      </c>
    </row>
    <row r="130" spans="27:27" ht="15" customHeight="1">
      <c r="AA130" t="str">
        <v>Road Furniture CHAR(AMP) Sumps protected</v>
      </c>
    </row>
    <row r="131" spans="27:27" ht="15" customHeight="1">
      <c r="AA131" t="str">
        <v>Verification Activity - Visual Inspection</v>
      </c>
    </row>
    <row r="132" spans="27:27" ht="15" customHeight="1">
      <c r="AA132" t="str">
        <v>Methods or Reference - Crew Breifing Plan / Visual</v>
      </c>
    </row>
    <row r="133" spans="27:27" ht="15" customHeight="1">
      <c r="AA133" t="str">
        <v>Frequency - Prior to sealing on each site</v>
      </c>
    </row>
    <row r="134" spans="27:27" ht="15" customHeight="1">
      <c r="AA134" t="str">
        <v>Acceptance Criteria - Protect all road furniture in accordance with Crew Breifing Plan. Fabric CHAR(AMP) protect all sumps.</v>
      </c>
    </row>
    <row r="135" spans="27:27" ht="15" customHeight="1">
      <c r="AA135" t="str">
        <v>Hold / Witness Point - Witness Point</v>
      </c>
    </row>
    <row r="136" spans="27:27" ht="15" customHeight="1">
      <c r="AA136" t="str">
        <v>Records - None</v>
      </c>
    </row>
    <row r="137" spans="27:27" ht="15" customHeight="1">
      <c r="AA137" t="str">
        <v>Responsible Person - Foreperson</v>
      </c>
    </row>
    <row r="138" spans="27:27" ht="15" customHeight="1">
      <c r="AA138" t="str">
        <v>Surface Condition/Temp</v>
      </c>
    </row>
    <row r="139" spans="27:27" ht="15" customHeight="1">
      <c r="AA139" t="str">
        <v>Verification Activity - Physical / Visual Inspection</v>
      </c>
    </row>
    <row r="140" spans="27:27" ht="15" customHeight="1">
      <c r="AA140" t="str">
        <v>Methods or Reference - Visual / NZTA T/3</v>
      </c>
    </row>
    <row r="141" spans="27:27" ht="15" customHeight="1">
      <c r="AA141" t="str">
        <v>Frequency - Prior to sealing on each site</v>
      </c>
    </row>
    <row r="142" spans="27:27" ht="15" customHeight="1">
      <c r="AA142" t="str">
        <v>Acceptance Criteria - Surface area shall be dry and free from any loose chip, dust, dirt, vegetation. Temperature recorded on site prior to sealing commencing</v>
      </c>
    </row>
    <row r="143" spans="27:27" ht="15" customHeight="1">
      <c r="AA143" t="str">
        <v>Hold / Witness Point - Witness Point</v>
      </c>
    </row>
    <row r="144" spans="27:27" ht="15" customHeight="1">
      <c r="AA144" t="str">
        <v>Records - None</v>
      </c>
    </row>
    <row r="145" spans="27:27" ht="15" customHeight="1">
      <c r="AA145" t="str">
        <v>Responsible Person - Foreperson / QA</v>
      </c>
    </row>
    <row r="146" spans="27:27" ht="15" customHeight="1">
      <c r="AA146" t="str">
        <v>Stockpiles</v>
      </c>
    </row>
    <row r="147" spans="27:27" ht="15" customHeight="1">
      <c r="AA147" t="str">
        <v>Verification Activity - Visual Inspection</v>
      </c>
    </row>
    <row r="148" spans="27:27" ht="15" customHeight="1">
      <c r="AA148" t="str">
        <v>Methods or Reference - CBP</v>
      </c>
    </row>
    <row r="149" spans="27:27" ht="15" customHeight="1">
      <c r="AA149" t="str">
        <v>Frequency - Each Stockpile</v>
      </c>
    </row>
    <row r="150" spans="27:27" ht="15" customHeight="1">
      <c r="AA150" t="str">
        <v>Acceptance Criteria - Correct Source, Grade and quantity. Uniquely Identified.</v>
      </c>
    </row>
    <row r="151" spans="27:27" ht="15" customHeight="1">
      <c r="AA151" t="str">
        <v>Hold / Witness Point - Witness Point</v>
      </c>
    </row>
    <row r="152" spans="27:27" ht="15" customHeight="1">
      <c r="AA152" t="str">
        <v>Records - Sealing Data Docket</v>
      </c>
    </row>
    <row r="153" spans="27:27" ht="15" customHeight="1">
      <c r="AA153" t="str">
        <v>Responsible Person - Foreperson</v>
      </c>
    </row>
    <row r="154" spans="27:27" ht="15" customHeight="1">
      <c r="AA154" t="str">
        <v>Spraying</v>
      </c>
    </row>
    <row r="155" spans="27:27" ht="15" customHeight="1">
      <c r="AA155" t="str">
        <v>Verification Activity - Paper Start and Finish  all runs</v>
      </c>
    </row>
    <row r="156" spans="27:27" ht="15" customHeight="1">
      <c r="AA156" t="str">
        <v>Methods or Reference - Spray Runs</v>
      </c>
    </row>
    <row r="157" spans="27:27" ht="15" customHeight="1">
      <c r="AA157" t="str">
        <v>Frequency - All Runs</v>
      </c>
    </row>
    <row r="158" spans="27:27" ht="15" customHeight="1">
      <c r="AA158" t="str">
        <v>Acceptance Criteria - Mark out start / Finish</v>
      </c>
    </row>
    <row r="159" spans="27:27" ht="15" customHeight="1">
      <c r="AA159" t="str">
        <v>Hold / Witness Point - Witness Point</v>
      </c>
    </row>
    <row r="160" spans="27:27" ht="15" customHeight="1">
      <c r="AA160" t="str">
        <v>Records -</v>
      </c>
    </row>
    <row r="161" spans="27:27" ht="15" customHeight="1">
      <c r="AA161" t="str">
        <v>Responsible Person - Sealing Contract Engineer / QA</v>
      </c>
    </row>
    <row r="162" spans="27:27" ht="15" customHeight="1">
      <c r="AA162" t="str">
        <v>Sealing</v>
      </c>
    </row>
    <row r="163" spans="27:27" ht="15" customHeight="1">
      <c r="AA163" t="str">
        <v>Verification Activity - Longitudinal Joints out side of wheel tracks</v>
      </c>
    </row>
    <row r="164" spans="27:27" ht="15" customHeight="1">
      <c r="AA164" t="str">
        <v>Methods or Reference - Spray Runs</v>
      </c>
    </row>
    <row r="165" spans="27:27" ht="15" customHeight="1">
      <c r="AA165" t="str">
        <v>Frequency - All Runs</v>
      </c>
    </row>
    <row r="166" spans="27:27" ht="15" customHeight="1">
      <c r="AA166" t="str">
        <v>Acceptance Criteria - Mark out lane lines by construction team</v>
      </c>
    </row>
    <row r="167" spans="27:27" ht="15" customHeight="1">
      <c r="AA167" t="str">
        <v>Hold / Witness Point - Witness Point</v>
      </c>
    </row>
    <row r="168" spans="27:27" ht="15" customHeight="1">
      <c r="AA168" t="str">
        <v>Records -</v>
      </c>
    </row>
    <row r="169" spans="27:27" ht="15" customHeight="1">
      <c r="AA169" t="str">
        <v>Responsible Person - Sealing Contract Engineer / QA</v>
      </c>
    </row>
    <row r="170" spans="27:27" ht="15" customHeight="1">
      <c r="AA170" t="str">
        <v>Binder Application Rate</v>
      </c>
    </row>
    <row r="171" spans="27:27" ht="15" customHeight="1">
      <c r="AA171" t="str">
        <v>Verification Activity - Tank Level dips prior to and after spray run</v>
      </c>
    </row>
    <row r="172" spans="27:27" ht="15" customHeight="1">
      <c r="AA172" t="str">
        <v>Methods or Reference - Dipstick</v>
      </c>
    </row>
    <row r="173" spans="27:27" ht="15" customHeight="1">
      <c r="AA173" t="str">
        <v>Frequency - At Beginning of the day After 1st spray run of site After last spray run of site At end of tank prior to loading</v>
      </c>
    </row>
    <row r="174" spans="27:27" ht="15" customHeight="1">
      <c r="AA174" t="str">
        <v>Acceptance Criteria - Quantities used to be within the desired tolerance of design Spray Rate</v>
      </c>
    </row>
    <row r="175" spans="27:27" ht="15" customHeight="1">
      <c r="AA175" t="str">
        <v>Hold / Witness Point - Mandatory HOLD POINT</v>
      </c>
    </row>
    <row r="176" spans="27:27" ht="15" customHeight="1">
      <c r="AA176" t="str">
        <v>Records - Spray Sheets</v>
      </c>
    </row>
    <row r="177" spans="27:27" ht="15" customHeight="1">
      <c r="AA177" t="str">
        <v>Responsible Person - QA</v>
      </c>
    </row>
    <row r="178" spans="27:27" ht="15" customHeight="1">
      <c r="AA178" t="str">
        <v>Chip Spread Rate</v>
      </c>
    </row>
    <row r="179" spans="27:27" ht="15" customHeight="1">
      <c r="AA179" t="str">
        <v>Verification Activity - Visual</v>
      </c>
    </row>
    <row r="180" spans="27:27" ht="15" customHeight="1">
      <c r="AA180" t="str">
        <v>Methods or Reference - Crew Briefing Plan/Visual</v>
      </c>
    </row>
    <row r="181" spans="27:27" ht="15" customHeight="1">
      <c r="AA181" t="str">
        <v>Frequency - On going whilst seal being constructed</v>
      </c>
    </row>
    <row r="182" spans="27:27" ht="15" customHeight="1">
      <c r="AA182" t="str">
        <v>Acceptance Criteria - Chip is applied in accordance with the appropriate coverage as specified in the Crew Briefing Plan</v>
      </c>
    </row>
    <row r="183" spans="27:27" ht="15" customHeight="1">
      <c r="AA183" t="str">
        <v>Hold / Witness Point - Witness Point</v>
      </c>
    </row>
    <row r="184" spans="27:27" ht="15" customHeight="1">
      <c r="AA184" t="str">
        <v>Records - Data Docket</v>
      </c>
    </row>
    <row r="185" spans="27:27" ht="15" customHeight="1">
      <c r="AA185" t="str">
        <v>Responsible Person - QA/Foreperson</v>
      </c>
    </row>
    <row r="186" spans="27:27" ht="15" customHeight="1">
      <c r="AA186" t="str">
        <v>Removal of Surplus Chip</v>
      </c>
    </row>
    <row r="187" spans="27:27" ht="15" customHeight="1">
      <c r="AA187" t="str">
        <v>Verification Activity - Physical / Visual</v>
      </c>
    </row>
    <row r="188" spans="27:27" ht="15" customHeight="1">
      <c r="AA188" t="str">
        <v>Methods or Reference - Front Mounted Broom / Suction Truck, Downer Survey or MS Forms Post Seal Inspection</v>
      </c>
    </row>
    <row r="189" spans="27:27" ht="15" customHeight="1">
      <c r="AA189" t="str">
        <v>Frequency - At conclusion of positive traffication within 48 hours</v>
      </c>
    </row>
    <row r="190" spans="27:27" ht="15" customHeight="1">
      <c r="AA190" t="str">
        <v>Acceptance Criteria - All sump and road furniture protection removed. Meets requirements of P/17 Table 2.</v>
      </c>
    </row>
    <row r="191" spans="27:27" ht="15" customHeight="1">
      <c r="AA191" t="str">
        <v>Hold / Witness Point - Witness Point</v>
      </c>
    </row>
    <row r="192" spans="27:27" ht="15" customHeight="1">
      <c r="AA192" t="str">
        <v>Records - Post Seal Inspection</v>
      </c>
    </row>
    <row r="193" spans="27:27" ht="15" customHeight="1">
      <c r="AA193" t="str">
        <v>Responsible Person - Sealing Contract Engineer / QA</v>
      </c>
    </row>
    <row r="194" spans="27:27" ht="15" customHeight="1">
      <c r="AA194" t="str">
        <v>Post Seal Traffic Management</v>
      </c>
    </row>
    <row r="195" spans="27:27" ht="15" customHeight="1">
      <c r="AA195" t="str">
        <v>Verification Activity - Physical / Visual</v>
      </c>
    </row>
    <row r="196" spans="27:27" ht="15" customHeight="1">
      <c r="AA196" t="str">
        <v>Methods or Reference - As per TMP</v>
      </c>
    </row>
    <row r="197" spans="27:27" ht="15" customHeight="1">
      <c r="AA197" t="str">
        <v>Frequency - Full length and width of carriageway</v>
      </c>
    </row>
    <row r="198" spans="27:27" ht="15" customHeight="1">
      <c r="AA198" t="str">
        <v>Acceptance Criteria - Minimum of 48 hours under normal traffic flow. If rain forecast within 48 hours, traffication recommences  until clear weather window of at least 48 hours</v>
      </c>
    </row>
    <row r="199" spans="27:27" ht="15" customHeight="1">
      <c r="AA199" t="str">
        <v>Hold / Witness Point - Hold Point</v>
      </c>
    </row>
    <row r="200" spans="27:27" ht="15" customHeight="1">
      <c r="AA200" t="str">
        <v>Records - Zeus or suitable recorded weather data</v>
      </c>
    </row>
    <row r="201" spans="27:27" ht="15" customHeight="1">
      <c r="AA201" t="str">
        <v>Responsible Person - Sealing Contract Manager / Engineer</v>
      </c>
    </row>
    <row r="202" spans="27:27" ht="15" customHeight="1">
      <c r="AA202" t="str">
        <v>Post Seal Inspection</v>
      </c>
    </row>
    <row r="203" spans="27:27" ht="15" customHeight="1">
      <c r="AA203" t="str">
        <v>Verification Activity - On Site Visual</v>
      </c>
    </row>
    <row r="204" spans="27:27" ht="15" customHeight="1">
      <c r="AA204" t="str">
        <v>Methods or Reference - Lucidity Post Seal Inpsection</v>
      </c>
    </row>
    <row r="205" spans="27:27" ht="15" customHeight="1">
      <c r="AA205" t="str">
        <v>Frequency - After sealing is complete</v>
      </c>
    </row>
    <row r="206" spans="27:27" ht="15" customHeight="1">
      <c r="AA206" t="str">
        <v>Acceptance Criteria -  Engineers requirements. Any defects identified, repairs programmed and costs estimated</v>
      </c>
    </row>
    <row r="207" spans="27:27" ht="15" customHeight="1">
      <c r="AA207" t="str">
        <v>Hold / Witness Point - Witness Point</v>
      </c>
    </row>
    <row r="208" spans="27:27" ht="15" customHeight="1">
      <c r="AA208" t="str">
        <v>Records - Post Seal Inpsection</v>
      </c>
    </row>
    <row r="209" spans="27:27" ht="15" customHeight="1">
      <c r="AA209" t="str">
        <v>Responsible Person - Sealing Contract Engineer / Manager / QA</v>
      </c>
    </row>
    <row r="210" spans="27:27" ht="15" customHeight="1">
      <c r="AA210" t="str">
        <v>Asbuilts and RAMM data</v>
      </c>
    </row>
    <row r="211" spans="27:27" ht="15" customHeight="1">
      <c r="AA211" t="str">
        <v>Verification Activity - RAMM Update Sheet</v>
      </c>
    </row>
    <row r="212" spans="27:27" ht="15" customHeight="1">
      <c r="AA212" t="str">
        <v>Methods or Reference - RAMM Database</v>
      </c>
    </row>
    <row r="213" spans="27:27" ht="15" customHeight="1">
      <c r="AA213" t="str">
        <v>Frequency - After sealing is complete</v>
      </c>
    </row>
    <row r="214" spans="27:27" ht="15" customHeight="1">
      <c r="AA214" t="str">
        <v>Acceptance Criteria - RAMM update sheet 100% complete and accurate, note data provided for RAMM update to be uploaded by others. As Built Drawing Complete.</v>
      </c>
    </row>
    <row r="215" spans="27:27" ht="15" customHeight="1">
      <c r="AA215" t="str">
        <v>Hold / Witness Point - Witness Point</v>
      </c>
    </row>
    <row r="216" spans="27:27" ht="15" customHeight="1">
      <c r="AA216" t="str">
        <v>Records - As built information / RAMM Update Sheet</v>
      </c>
    </row>
    <row r="217" spans="27:27" ht="15" customHeight="1">
      <c r="AA217" t="str">
        <v>Responsible Person - Sealing Contract Manager/ QA/QE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2024-09-04T07:21:08Z</dcterms:modified>
</cp:coreProperties>
</file>