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RAIL-CAMMS-MTM  Conduit and Pit-Temporary\"/>
    </mc:Choice>
  </mc:AlternateContent>
  <bookViews>
    <workbookView xWindow="0" yWindow="0" windowWidth="28800" windowHeight="12000"/>
  </bookViews>
  <sheets>
    <sheet name="Sheet1" sheetId="1" r:id="rId1"/>
  </sheets>
  <definedNames>
    <definedName name="_xlnm.Print_Area" localSheetId="0">Sheet1!$A$1:$N$63</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<sst xmlns="http://schemas.openxmlformats.org/spreadsheetml/2006/main" count="337" uniqueCount="184">
  <si>
    <t>ConQA Team Notes:</t>
  </si>
  <si>
    <t>Comments/Queries: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</si>
  <si>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</si>
  <si>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</si>
  <si>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</si>
  <si>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</si>
  <si>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</si>
  <si>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</si>
  <si>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</si>
  <si>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</si>
  <si>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Pit and Conduit - Rail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</si>
  <si>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</si>
  <si>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</si>
  <si>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</si>
  <si>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</si>
  <si>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</si>
  <si>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</si>
  <si>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</si>
  <si>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</si>
  <si>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</si>
  <si>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</si>
  <si>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</si>
  <si>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</si>
  <si>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</si>
  <si>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</si>
  <si>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</si>
  <si>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</si>
  <si>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</si>
  <si>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</si>
  <si>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</si>
  <si>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Conduits</t>
  </si>
  <si>
    <t>Document Review</t>
  </si>
  <si>
    <t>Each Material Type, Each Delivery</t>
  </si>
  <si>
    <t>IP</t>
  </si>
  <si>
    <t>SE/PE</t>
  </si>
  <si>
    <t>Attach Material Conformnace Certs, include TB Approval No.
Attach delivery dockets</t>
  </si>
  <si>
    <t>Pits and Pit Lids</t>
  </si>
  <si>
    <t>Attach Material Conformnace Certs, include TB Approval No.
Attach delivery dockets
Attach Precast Birth Cert</t>
  </si>
  <si>
    <t>Warning/Marker Tape</t>
  </si>
  <si>
    <t>Protection Barriers</t>
  </si>
  <si>
    <t>Backfill Material</t>
  </si>
  <si>
    <t>IFC Drawings
L1-CHE-STD-043 Section 2 Table 1</t>
  </si>
  <si>
    <t>Material free of rocks that will not pass a 30mm sieve. The material shall be free or organic matter or anything that could dmanage the conduits.
Inspect backfill material.
Attached delivery dockets (if applicable).</t>
  </si>
  <si>
    <t>Attach Material Conformnace Certs, include TB Approval No.
Attach delivery dockets (if applicable)</t>
  </si>
  <si>
    <t>Bedding Sand</t>
  </si>
  <si>
    <t>6 mm diameter polypropylene blue/yellow</t>
  </si>
  <si>
    <t>Markers and Marker Posts</t>
  </si>
  <si>
    <t xml:space="preserve">L1-CHE-STD-043 13.2
AS 4799 </t>
  </si>
  <si>
    <t>Markers and Marker Posts are to be manufactured in accordance with AS4799.</t>
  </si>
  <si>
    <t>Survey Set-out</t>
  </si>
  <si>
    <t>IFC Drawings</t>
  </si>
  <si>
    <t>Survey to set out trench alignment and pits, and establish construction control (alignment and level).</t>
  </si>
  <si>
    <t>Measure
Visual</t>
  </si>
  <si>
    <t>Each element</t>
  </si>
  <si>
    <t>Surveyor
SE/Site Supervisor</t>
  </si>
  <si>
    <t>This ITP</t>
  </si>
  <si>
    <t>Visual</t>
  </si>
  <si>
    <t>SE/Site Supervisor</t>
  </si>
  <si>
    <t>Sign ITP</t>
  </si>
  <si>
    <t>Trench Excavation</t>
  </si>
  <si>
    <t>Measure, Visual</t>
  </si>
  <si>
    <t>Each lot</t>
  </si>
  <si>
    <t>Trench Stability</t>
  </si>
  <si>
    <t>L1-CHE-SPE-070
L1-CHE-STD-043
L1-CHE-STD-070
IFC Drawings
MRPA standards</t>
  </si>
  <si>
    <t>Trench stability check:
 - Shoring, 
 - benching
 - geotech signoff</t>
  </si>
  <si>
    <t>Visual, Document Review</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</si>
  <si>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</si>
  <si>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</si>
  <si>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</si>
  <si>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Measure</t>
  </si>
  <si>
    <t>WP</t>
  </si>
  <si>
    <t>Sign ITP
Attach Delivery Dockets</t>
  </si>
  <si>
    <t>IFC Drawings
L1-CHE-STD-043 clauses 6.15 and 6.16</t>
  </si>
  <si>
    <t>SE/Site Supervisor/NA/VicTrack Rep</t>
  </si>
  <si>
    <t>Sign ITP
Attached Delivery Dockets</t>
  </si>
  <si>
    <t>L1-CHE-STD-043 clauses 6.16</t>
  </si>
  <si>
    <t>Compaction to achieve 95% Standard Compaction.
The tests shall be taken on a frequency of one (1) test per 200 linear metres
per layer or one (1) test per area per layer where any area of excavation is
less than 200 metres long.</t>
  </si>
  <si>
    <t>Document Review, Visual</t>
  </si>
  <si>
    <t>Sign ITP
Attached Test Report</t>
  </si>
  <si>
    <t>Each Pit</t>
  </si>
  <si>
    <t>Viual</t>
  </si>
  <si>
    <t>Pit to be parallel to track and parallel to conduit route.</t>
  </si>
  <si>
    <t>Each Pit Lid</t>
  </si>
  <si>
    <t>Non trafficable pit lids to be 50mm above FSL and to have 2 x white bollardes installed at the corners of the pit.</t>
  </si>
  <si>
    <t>Cable Route Markers
 - points entering &amp; leaving the rail corridor
 - no greater than 100m spacing
 - Change of direction (more than 5 degrees)
 - White posts with marker plates for conduit runs</t>
  </si>
  <si>
    <t>Per Cable Route</t>
  </si>
  <si>
    <t>As-built Survey file</t>
  </si>
  <si>
    <t>L1-CHE-SPE-070 Section 13.1</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</si>
  <si>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t>
  </si>
  <si>
    <t>Each Design Pack</t>
  </si>
  <si>
    <t>Sign ITP 
Attached Survey Report</t>
  </si>
  <si>
    <t>Engineering Redline mark-up</t>
  </si>
  <si>
    <t>As constructed cable plans shall be provided for the entire cable installation and in accordance with AS 4799 and the PTV Infrastructure Drafting Standard.</t>
  </si>
  <si>
    <t>Sign ITP 
Attached RLMU</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</si>
  <si>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</si>
  <si>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</si>
  <si>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</si>
  <si>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Isaac El Zayat</t>
  </si>
  <si>
    <t xml:space="preserve">Comms Conduit: AS/ACIF S008:2006
LV Conduit: AS/
NZS 3000 - 2000.
L1-CHE-STD-043 </t>
  </si>
  <si>
    <t>IFC Drawings
L1-CHE-STD-043 (VRIOGS 012.2.1)
Australian Standards</t>
  </si>
  <si>
    <t>Comms Conduits: 100Ø (114mm OD), PVC White comms conduit 4.6mm wall thickness
LV &amp; Signalling: 100Ø (114mm OD), orange electrical heavy duty 5.9mm wall thickness
Inspect materials upon delivery and attached delivery dockets.</t>
  </si>
  <si>
    <r>
      <rPr>
        <b/>
        <sz val="8"/>
        <rFont val="Arial"/>
        <family val="2"/>
      </rPr>
      <t>Pits:</t>
    </r>
    <r>
      <rPr>
        <sz val="8"/>
        <rFont val="Arial"/>
        <family val="2"/>
      </rPr>
      <t xml:space="preserve">
Concrete Pits to be made as per AS 3600
</t>
    </r>
    <r>
      <rPr>
        <b/>
        <sz val="8"/>
        <rFont val="Arial"/>
        <family val="2"/>
      </rPr>
      <t>Pit Lids:</t>
    </r>
    <r>
      <rPr>
        <sz val="8"/>
        <rFont val="Arial"/>
        <family val="2"/>
      </rPr>
      <t xml:space="preserve">
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</si>
  <si>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 xml:space="preserve">IFC Drawings
L1-CHE-STD-043 
</t>
  </si>
  <si>
    <t>IFC Drawings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</si>
  <si>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Inspect materials upon delivery and attached delivery dockets.</t>
    </r>
  </si>
  <si>
    <t>Approved plastic protective orange strip (Vinidex or type approved equivalent) 
Inspect materials upon delivery and attached delivery dockets.</t>
  </si>
  <si>
    <t>IFC Drawings 
L1-CHE-STD-070</t>
  </si>
  <si>
    <t>IFC Drawings
L1-CHE-SPE-313</t>
  </si>
  <si>
    <t>Recycled Glass Sand shall be free of any perishable matter
Bedding material and embedment material shall comply with the following grading requirements:
4.75mm passing 100%
2.36mm passing 75-100%
0.075mm passing 0-5%</t>
  </si>
  <si>
    <t xml:space="preserve">IFC Drawings
L1-CHE-STD-043 </t>
  </si>
  <si>
    <t>Draw String</t>
  </si>
  <si>
    <t xml:space="preserve">Trench profile and depth as per IFC drawings.
The width of the trench shall be not less than 200 mm (chain or bucket excavation)
or 300 mm (backhoe and other).
The floor of the trench shall be level and free from all loose sharp objects; such as
stones or rock of any type, or size, or rail ballast. </t>
  </si>
  <si>
    <t>50mm bedding sand to be placed at base of trench in accordance with IFC drawings
In areas where rock is encountered, the cables shall be laid on a clean bed of sand
100 mm thick</t>
  </si>
  <si>
    <t>Conduits are configured in accordance with IFC drawings and meet cable separation requirements. 
Min Cover
 - Natural Ground: 800mm
 - Under Road: 1200mm</t>
  </si>
  <si>
    <t>Separation of services 
 - HV: Min. seperation distance between HV conduits at least 50mm
 - VicTrack: 100mm from HV
 - Utility: 300mm to utilities</t>
  </si>
  <si>
    <t xml:space="preserve">IFC Drawings
TS-SP-013
L1-CHE-STD-043  </t>
  </si>
  <si>
    <t>GPS co-ordinates to an accuracy of ± 0.5 m shall be recorded every ten metres for
the entire length of the cable route / trench, and at all changes of direction. This
method shall also be utilised to capture all;
i. Cable joint locations.
ii. Cable pit locations.
iii. Under line crossings
iv. Under road crossings
v. Other significant points of the cable route</t>
  </si>
  <si>
    <t>Bedding sand extends 50mm past edge of conduits.
Bedding sand extends 100mm above conduits.</t>
  </si>
  <si>
    <t>The cover strip shall be placed on top of the cables and overlap the cables by not
less than 50 mm on each side
The protective cover shall be no closer than 75 mm above the cable/s</t>
  </si>
  <si>
    <t>150mm wide orange coloured PVC "DANGER RAILWAY SIGNALLING CABLES"
marker tape shall be installed in all trenches 300 mm below ground level</t>
  </si>
  <si>
    <t>Backfill per trench profile
- 150mm layers
Backfill material to pass through 30mm sieve and be free of material that could damage conduit.
The trench shall be finished with a slight mound, height equal to approximately 25% of trench width, to provide for further
settlement.
Trenches under road pavement - backfill to be same material as the road formation material.</t>
  </si>
  <si>
    <t>All pits and chambers shall have a prepared foundation of “A” grade 20 mm crushed
rock not less than 150 mm thick
Gravel drainage sumps shall consist of 20 mm aggregate with a minimum depth of 300 mm</t>
  </si>
  <si>
    <t>Entry holes shall be 100 mm minimum from the base of the pit or chamber. 
The end of conduits shall not protrude more than 50 mm into the pit space</t>
  </si>
  <si>
    <t>The draw wire shall be continuous for the complete length of the conduit run.
The draw wire shall have a minim of 2 metres of slack within each and every pit
along the conduit run, and shall be suitably anchored at each end of the conduit run
and then sealed with proprietary end caps</t>
  </si>
  <si>
    <t>Unless otherwise noted on IFC drawings, the below is required:
All other Pits: Step irons/rungs to be installed if pit is greater than 1.2m in depth (including lid thickness)</t>
  </si>
  <si>
    <t>Spigot bush to be installed on conduits being cabled</t>
  </si>
  <si>
    <t>Spare conduits to be capped and to be included on survey report.</t>
  </si>
  <si>
    <t>Pit labels Brass Label (30mm x 150mm)
 - Signalling: Railway Signals &amp; Comms</t>
  </si>
  <si>
    <t>5.10</t>
  </si>
  <si>
    <t>Camms Road</t>
  </si>
  <si>
    <t xml:space="preserve">Sign ITP
</t>
  </si>
  <si>
    <t>Every 10m</t>
  </si>
  <si>
    <t>Each Layer &amp; Every 200m OR Per Area</t>
  </si>
  <si>
    <t>Rail</t>
  </si>
  <si>
    <t>CAMMS-Conduit and Pits-Temporary</t>
  </si>
  <si>
    <t>Victor Mira</t>
  </si>
  <si>
    <t>Preliminaries-Procedures</t>
  </si>
  <si>
    <t>Preliminaries-Materials</t>
  </si>
  <si>
    <t>Construction</t>
  </si>
  <si>
    <t>Pre-construction</t>
  </si>
  <si>
    <t>Conduit-Bedding Sand</t>
  </si>
  <si>
    <t>Conduit-Configuration</t>
  </si>
  <si>
    <t>Conduit-Separation of Services</t>
  </si>
  <si>
    <t>Conduit-Joints</t>
  </si>
  <si>
    <t>Conduit-As Built Pick Up</t>
  </si>
  <si>
    <t>Conduit-Bedding Sand Installation</t>
  </si>
  <si>
    <t>Conduit-Protective Cover</t>
  </si>
  <si>
    <t>Conduit-Marker Tape</t>
  </si>
  <si>
    <t>Conduit-Backfill Installation</t>
  </si>
  <si>
    <t>Conduit-Compaction Testing</t>
  </si>
  <si>
    <t>5.2</t>
  </si>
  <si>
    <t>5.3</t>
  </si>
  <si>
    <t>5.4</t>
  </si>
  <si>
    <t>5.5</t>
  </si>
  <si>
    <t>5.6</t>
  </si>
  <si>
    <t>5.7</t>
  </si>
  <si>
    <t>5.8</t>
  </si>
  <si>
    <t>5.9</t>
  </si>
  <si>
    <t>5.11</t>
  </si>
  <si>
    <t>5.12</t>
  </si>
  <si>
    <t>Pit-Bedding</t>
  </si>
  <si>
    <t>Pit-Orientation</t>
  </si>
  <si>
    <t>5.13</t>
  </si>
  <si>
    <t>5.14</t>
  </si>
  <si>
    <t>Fit off-Conduit Entry</t>
  </si>
  <si>
    <t>Fit off-Spigots</t>
  </si>
  <si>
    <t>Fit off-Draw Ropes</t>
  </si>
  <si>
    <t>Fit off-Step Irons</t>
  </si>
  <si>
    <t>Fit off-Spare Conduits</t>
  </si>
  <si>
    <t>Fit off-Pit Lables</t>
  </si>
  <si>
    <t>5.15</t>
  </si>
  <si>
    <t>5.16</t>
  </si>
  <si>
    <t>5.17</t>
  </si>
  <si>
    <t>5.18</t>
  </si>
  <si>
    <t>5.19</t>
  </si>
  <si>
    <t>5.20</t>
  </si>
  <si>
    <t>Protectipon and Labeling-Non Trafficable Pits</t>
  </si>
  <si>
    <t>Protectipon and Labeling-Cable Route Markers</t>
  </si>
  <si>
    <t>5.21</t>
  </si>
  <si>
    <t>5.22</t>
  </si>
  <si>
    <t>6</t>
  </si>
  <si>
    <t>6.1</t>
  </si>
  <si>
    <t>6.2</t>
  </si>
  <si>
    <t>Post 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</si>
</sst>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14" fontId="6" fillId="0" borderId="1" xfId="0" applyNumberFormat="1"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12" fillId="0" borderId="0" xfId="0" applyNumberFormat="1" applyFont="1"/>
    <xf numFmtId="49" fontId="5" fillId="0" borderId="0" xfId="0" applyNumberFormat="1" applyFont="1"/>
    <xf numFmtId="49" fontId="5" fillId="0" borderId="0" xfId="0" applyNumberFormat="1" applyFont="1" applyAlignment="1">
      <alignment horizontal="left"/>
    </xf>
    <xf numFmtId="49" fontId="7" fillId="0" borderId="0" xfId="0" applyNumberFormat="1" applyFont="1" applyAlignment="1">
      <alignment horizontal="center"/>
    </xf>
    <xf numFmtId="49" fontId="11" fillId="0" borderId="2" xfId="0" applyNumberFormat="1" applyFont="1" applyBorder="1"/>
    <xf numFmtId="49" fontId="5" fillId="0" borderId="3" xfId="0" applyNumberFormat="1" applyFont="1" applyBorder="1"/>
    <xf numFmtId="49" fontId="7" fillId="0" borderId="2" xfId="0" applyNumberFormat="1" applyFont="1" applyBorder="1" applyAlignment="1">
      <alignment horizontal="left"/>
    </xf>
    <xf numFmtId="49" fontId="7" fillId="0" borderId="4" xfId="0" applyNumberFormat="1" applyFont="1" applyBorder="1" applyAlignment="1">
      <alignment horizontal="left"/>
    </xf>
    <xf numFmtId="49" fontId="7" fillId="0" borderId="0" xfId="0" applyNumberFormat="1" applyFont="1" applyAlignment="1">
      <alignment horizontal="left" wrapText="1"/>
    </xf>
    <xf numFmtId="49" fontId="2" fillId="0" borderId="5" xfId="0" applyNumberFormat="1" applyFont="1" applyBorder="1"/>
    <xf numFmtId="49" fontId="2" fillId="0" borderId="6" xfId="0" applyNumberFormat="1" applyFont="1" applyBorder="1"/>
    <xf numFmtId="49" fontId="2" fillId="0" borderId="6" xfId="0" applyNumberFormat="1" applyFont="1" applyBorder="1" applyAlignment="1">
      <alignment horizontal="left"/>
    </xf>
    <xf numFmtId="49" fontId="10" fillId="0" borderId="12"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17" xfId="0" applyNumberFormat="1" applyFont="1" applyBorder="1" applyAlignment="1">
      <alignment horizontal="left" vertical="center"/>
    </xf>
    <xf numFmtId="49" fontId="5" fillId="0" borderId="7" xfId="0" applyNumberFormat="1" applyFont="1" applyBorder="1"/>
    <xf numFmtId="49" fontId="1" fillId="0" borderId="13" xfId="0" applyNumberFormat="1" applyFont="1" applyBorder="1"/>
    <xf numFmtId="49" fontId="2" fillId="0" borderId="14" xfId="0" applyNumberFormat="1" applyFont="1" applyBorder="1" applyAlignment="1">
      <alignment horizontal="left"/>
    </xf>
    <xf numFmtId="49" fontId="2" fillId="0" borderId="15" xfId="0" applyNumberFormat="1" applyFont="1" applyBorder="1" applyAlignment="1">
      <alignment horizontal="left"/>
    </xf>
    <xf numFmtId="49" fontId="1" fillId="0" borderId="4" xfId="0" applyNumberFormat="1" applyFont="1" applyBorder="1"/>
    <xf numFmtId="49" fontId="13" fillId="0" borderId="1" xfId="0" applyNumberFormat="1" applyFont="1" applyBorder="1" applyAlignment="1">
      <alignment horizontal="center"/>
    </xf>
    <xf numFmtId="49" fontId="4" fillId="0" borderId="0" xfId="0" applyNumberFormat="1" applyFont="1"/>
    <xf numFmtId="49" fontId="1" fillId="0" borderId="9" xfId="0" applyNumberFormat="1" applyFont="1" applyBorder="1" applyAlignment="1">
      <alignment horizontal="center"/>
    </xf>
    <xf numFmtId="49" fontId="1" fillId="0" borderId="10" xfId="0" applyNumberFormat="1" applyFont="1" applyBorder="1" applyAlignment="1">
      <alignment horizontal="center"/>
    </xf>
    <xf numFmtId="49" fontId="1" fillId="0" borderId="11" xfId="0" applyNumberFormat="1" applyFont="1" applyBorder="1" applyAlignment="1">
      <alignment horizontal="center"/>
    </xf>
    <xf numFmtId="49" fontId="1" fillId="0" borderId="1" xfId="0" applyNumberFormat="1" applyFont="1" applyBorder="1"/>
    <xf numFmtId="49" fontId="1" fillId="0" borderId="2" xfId="0" applyNumberFormat="1" applyFont="1" applyBorder="1" applyAlignment="1">
      <alignment horizontal="center"/>
    </xf>
    <xf numFmtId="49" fontId="1" fillId="0" borderId="3" xfId="0" applyNumberFormat="1" applyFont="1" applyBorder="1" applyAlignment="1">
      <alignment horizontal="center"/>
    </xf>
    <xf numFmtId="49" fontId="1" fillId="0" borderId="4" xfId="0" applyNumberFormat="1" applyFont="1" applyBorder="1" applyAlignment="1">
      <alignment horizontal="center"/>
    </xf>
    <xf numFmtId="49" fontId="5" fillId="0" borderId="1" xfId="0" applyNumberFormat="1" applyFont="1" applyBorder="1"/>
    <xf numFmtId="49" fontId="2" fillId="0" borderId="9" xfId="0" applyNumberFormat="1" applyFont="1" applyBorder="1" applyAlignment="1">
      <alignment horizontal="left"/>
    </xf>
    <xf numFmtId="49" fontId="4" fillId="0" borderId="10" xfId="0" applyNumberFormat="1" applyFont="1" applyBorder="1" applyAlignment="1">
      <alignment horizontal="left"/>
    </xf>
    <xf numFmtId="49" fontId="1" fillId="0" borderId="2" xfId="0" applyNumberFormat="1" applyFont="1" applyBorder="1"/>
    <xf numFmtId="49" fontId="2" fillId="0" borderId="3" xfId="0" applyNumberFormat="1" applyFont="1" applyBorder="1" applyAlignment="1">
      <alignment horizontal="left"/>
    </xf>
    <xf numFmtId="49" fontId="2" fillId="0" borderId="4" xfId="0" applyNumberFormat="1" applyFont="1" applyBorder="1" applyAlignment="1">
      <alignment horizontal="left"/>
    </xf>
    <xf numFmtId="49" fontId="2" fillId="0" borderId="1" xfId="0" applyNumberFormat="1" applyFont="1" applyBorder="1"/>
    <xf numFmtId="49" fontId="4" fillId="0" borderId="16" xfId="0" applyNumberFormat="1" applyFont="1" applyBorder="1" applyAlignment="1">
      <alignment vertical="top"/>
    </xf>
    <xf numFmtId="49" fontId="4" fillId="0" borderId="3" xfId="0" applyNumberFormat="1" applyFont="1" applyBorder="1" applyAlignment="1">
      <alignment horizontal="right"/>
    </xf>
    <xf numFmtId="49" fontId="5" fillId="0" borderId="3" xfId="0" applyNumberFormat="1" applyFont="1" applyBorder="1" applyAlignment="1">
      <alignment horizontal="left"/>
    </xf>
    <xf numFmtId="49" fontId="2" fillId="0" borderId="3" xfId="0" applyNumberFormat="1" applyFont="1" applyBorder="1"/>
    <xf numFmtId="49" fontId="4" fillId="2"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3" fillId="3" borderId="1"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top"/>
    </xf>
    <xf numFmtId="49" fontId="8" fillId="2"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left" vertical="top"/>
    </xf>
    <xf numFmtId="49" fontId="8" fillId="0" borderId="1" xfId="0" applyNumberFormat="1" applyFont="1" applyBorder="1" applyAlignment="1">
      <alignment horizontal="left" vertical="top" wrapText="1"/>
    </xf>
    <xf numFmtId="49" fontId="8"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center" vertical="top"/>
    </xf>
    <xf numFmtId="49" fontId="4" fillId="2" borderId="1" xfId="0" applyNumberFormat="1" applyFont="1" applyFill="1" applyBorder="1" applyAlignment="1">
      <alignment vertical="top"/>
    </xf>
    <xf numFmtId="49" fontId="7" fillId="0" borderId="7" xfId="0" applyNumberFormat="1" applyFont="1" applyBorder="1" applyAlignment="1">
      <alignment horizontal="left" wrapText="1"/>
    </xf>
    <xf numFmtId="49" fontId="8" fillId="2" borderId="1" xfId="0" applyNumberFormat="1" applyFont="1" applyFill="1" applyBorder="1" applyAlignment="1">
      <alignment horizontal="center" vertical="center"/>
    </xf>
    <xf numFmtId="49" fontId="7" fillId="0" borderId="7" xfId="0" applyNumberFormat="1" applyFont="1" applyBorder="1" applyAlignment="1">
      <alignment horizontal="center" wrapText="1"/>
    </xf>
    <xf numFmtId="49" fontId="7" fillId="0" borderId="0" xfId="0" applyNumberFormat="1" applyFont="1" applyAlignment="1">
      <alignment horizontal="center" wrapText="1"/>
    </xf>
    <xf numFmtId="49" fontId="9" fillId="0" borderId="0" xfId="0" applyNumberFormat="1" applyFont="1"/>
    <xf numFmtId="49" fontId="8" fillId="0" borderId="1" xfId="0" applyNumberFormat="1" applyFont="1" applyBorder="1" applyAlignment="1">
      <alignment horizontal="center" vertical="top" wrapText="1"/>
    </xf>
    <xf numFmtId="49" fontId="4" fillId="2" borderId="1" xfId="0" applyNumberFormat="1" applyFont="1" applyFill="1" applyBorder="1" applyAlignment="1">
      <alignment horizontal="center" vertical="top"/>
    </xf>
    <xf numFmtId="49" fontId="6" fillId="2" borderId="1" xfId="0" applyNumberFormat="1" applyFont="1" applyFill="1" applyBorder="1" applyAlignment="1">
      <alignment horizontal="center" vertical="top"/>
    </xf>
    <xf numFmtId="49" fontId="4" fillId="2" borderId="1" xfId="0" applyNumberFormat="1" applyFont="1" applyFill="1" applyBorder="1" applyAlignment="1">
      <alignment horizontal="left" vertical="top" wrapText="1"/>
    </xf>
    <xf numFmtId="49" fontId="8" fillId="0"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15" fillId="0" borderId="7" xfId="0" applyNumberFormat="1" applyFont="1" applyBorder="1" applyAlignment="1">
      <alignment horizontal="center" wrapText="1"/>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xf>
    <xf numFmtId="49" fontId="4" fillId="0" borderId="1" xfId="0" applyNumberFormat="1" applyFont="1" applyFill="1" applyBorder="1" applyAlignment="1">
      <alignment horizontal="center" vertical="top"/>
    </xf>
    <xf numFmtId="49" fontId="5" fillId="0" borderId="0" xfId="0" applyNumberFormat="1" applyFont="1" applyFill="1"/>
    <xf numFmtId="49" fontId="4" fillId="2" borderId="1" xfId="0" quotePrefix="1" applyNumberFormat="1" applyFont="1" applyFill="1" applyBorder="1" applyAlignment="1">
      <alignment horizontal="center" vertical="center"/>
    </xf>
    <xf numFmtId="49" fontId="15" fillId="0" borderId="7" xfId="0" applyNumberFormat="1" applyFont="1" applyBorder="1" applyAlignment="1">
      <alignment horizontal="left" wrapText="1"/>
    </xf>
    <xf numFmtId="49"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left" vertical="center"/>
    </xf>
    <xf numFmtId="49" fontId="6" fillId="0" borderId="7" xfId="0" applyNumberFormat="1" applyFont="1" applyBorder="1" applyAlignment="1">
      <alignment horizontal="center" vertical="center"/>
    </xf>
    <xf numFmtId="49" fontId="8" fillId="0" borderId="0" xfId="0" applyNumberFormat="1" applyFont="1" applyAlignment="1">
      <alignment horizontal="left" vertical="center" wrapText="1"/>
    </xf>
    <xf numFmtId="49" fontId="8" fillId="0" borderId="8" xfId="0" applyNumberFormat="1" applyFont="1" applyBorder="1" applyAlignment="1">
      <alignment horizontal="left" vertical="center" wrapText="1"/>
    </xf>
    <xf numFmtId="49" fontId="7" fillId="0" borderId="18" xfId="0" applyNumberFormat="1" applyFont="1" applyBorder="1"/>
    <xf numFmtId="49" fontId="8" fillId="0" borderId="19" xfId="0" applyNumberFormat="1" applyFont="1" applyBorder="1" applyAlignment="1">
      <alignment vertical="center"/>
    </xf>
    <xf numFmtId="49" fontId="9" fillId="0" borderId="19" xfId="0" applyNumberFormat="1" applyFont="1" applyBorder="1" applyAlignment="1">
      <alignment horizontal="left" vertical="center"/>
    </xf>
    <xf numFmtId="49" fontId="9" fillId="0" borderId="19" xfId="0" applyNumberFormat="1" applyFont="1" applyBorder="1" applyAlignment="1">
      <alignment vertical="center"/>
    </xf>
    <xf numFmtId="49" fontId="5" fillId="0" borderId="2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tabSelected="1" view="pageBreakPreview" zoomScale="112" zoomScaleNormal="100" zoomScaleSheetLayoutView="112" workbookViewId="0">
      <selection activeCell="L23" sqref="L23:N23"/>
    </sheetView>
  </sheetViews>
  <sheetFormatPr defaultColWidth="9.140625" defaultRowHeight="14.25" x14ac:dyDescent="0.2"/>
  <cols>
    <col min="1" max="1" width="5.7109375" style="5" customWidth="1"/>
    <col min="2" max="2" width="33.85546875" style="5" customWidth="1"/>
    <col min="3" max="3" width="15.7109375" style="6" customWidth="1"/>
    <col min="4" max="4" width="31.5703125" style="5" customWidth="1"/>
    <col min="5" max="10" width="10.7109375" style="5" customWidth="1"/>
    <col min="11" max="16384" width="9.140625" style="5"/>
  </cols>
  <sheetData>
    <row r="1" spans="1:18" ht="15" x14ac:dyDescent="0.25">
      <c r="A1" s="4" t="s">
        <v>0</v>
      </c>
      <c r="L1" s="7" t="s">
        <v>1</v>
      </c>
      <c r="M1" s="7"/>
      <c r="N1" s="7"/>
    </row>
    <row r="2" spans="1:18" ht="15" x14ac:dyDescent="0.25">
      <c r="A2" s="8" t="s">
        <v>2</v>
      </c>
      <c r="B2" s="9"/>
      <c r="C2" s="10" t="str">
        <f>"ITP-"&amp;C5&amp;" "&amp;C3</f>
        <v>ITP-Rail CAMMS-Conduit and Pits-Temporary</v>
      </c>
      <c r="D2" s="11"/>
    </row>
    <row r="3" spans="1:18" ht="15" x14ac:dyDescent="0.25">
      <c r="A3" s="8" t="s">
        <v>3</v>
      </c>
      <c r="B3" s="9"/>
      <c r="C3" s="10" t="s">
        <v>134</v>
      </c>
      <c r="D3" s="11"/>
      <c r="L3" s="12"/>
      <c r="M3" s="12"/>
      <c r="N3" s="12"/>
    </row>
    <row r="4" spans="1:18" ht="15" x14ac:dyDescent="0.25">
      <c r="A4" s="8"/>
      <c r="B4" s="9"/>
      <c r="C4" s="10"/>
      <c r="D4" s="11"/>
    </row>
    <row r="5" spans="1:18" ht="15" x14ac:dyDescent="0.25">
      <c r="A5" s="8" t="s">
        <v>4</v>
      </c>
      <c r="B5" s="9"/>
      <c r="C5" s="10" t="s">
        <v>133</v>
      </c>
      <c r="D5" s="11"/>
    </row>
    <row r="6" spans="1:18" ht="15" x14ac:dyDescent="0.25">
      <c r="A6" s="8" t="s">
        <v>5</v>
      </c>
      <c r="B6" s="9"/>
      <c r="C6" s="10">
        <v>0</v>
      </c>
      <c r="D6" s="11"/>
    </row>
    <row r="7" spans="1:18" ht="15" x14ac:dyDescent="0.25">
      <c r="A7" s="8" t="s">
        <v>6</v>
      </c>
      <c r="B7" s="9"/>
      <c r="C7" s="2">
        <v>44073</v>
      </c>
      <c r="D7" s="3"/>
    </row>
    <row r="8" spans="1:18" ht="15" x14ac:dyDescent="0.25">
      <c r="A8" s="8" t="s">
        <v>7</v>
      </c>
      <c r="B8" s="9"/>
      <c r="C8" s="10" t="s">
        <v>97</v>
      </c>
      <c r="D8" s="11"/>
    </row>
    <row r="9" spans="1:18" ht="15" x14ac:dyDescent="0.25">
      <c r="A9" s="8" t="s">
        <v>8</v>
      </c>
      <c r="B9" s="9"/>
      <c r="C9" s="10" t="s">
        <v>135</v>
      </c>
      <c r="D9" s="11"/>
    </row>
    <row r="10" spans="1:18" ht="15" x14ac:dyDescent="0.25">
      <c r="A10" s="8" t="s">
        <v>9</v>
      </c>
      <c r="B10" s="9"/>
      <c r="C10" s="10" t="s">
        <v>129</v>
      </c>
      <c r="D10" s="11"/>
    </row>
    <row r="12" spans="1:18" ht="24" customHeight="1" x14ac:dyDescent="0.2">
      <c r="A12" s="13"/>
      <c r="B12" s="14"/>
      <c r="C12" s="15"/>
      <c r="D12" s="16" t="s">
        <v>10</v>
      </c>
      <c r="E12" s="17"/>
      <c r="F12" s="17"/>
      <c r="G12" s="17"/>
      <c r="H12" s="17"/>
      <c r="I12" s="17"/>
      <c r="J12" s="17"/>
      <c r="K12" s="18"/>
    </row>
    <row r="13" spans="1:18" x14ac:dyDescent="0.2">
      <c r="A13" s="19"/>
      <c r="D13" s="20"/>
      <c r="E13" s="21"/>
      <c r="F13" s="21"/>
      <c r="G13" s="21"/>
      <c r="H13" s="21"/>
      <c r="I13" s="22"/>
      <c r="J13" s="23" t="s">
        <v>11</v>
      </c>
      <c r="K13" s="24">
        <f>C6</f>
        <v>0</v>
      </c>
      <c r="O13" s="25"/>
      <c r="P13" s="25"/>
      <c r="Q13" s="25"/>
      <c r="R13" s="25"/>
    </row>
    <row r="14" spans="1:18" x14ac:dyDescent="0.2">
      <c r="A14" s="19"/>
      <c r="D14" s="26"/>
      <c r="E14" s="27"/>
      <c r="F14" s="27"/>
      <c r="G14" s="27"/>
      <c r="H14" s="27"/>
      <c r="I14" s="28"/>
      <c r="J14" s="29" t="s">
        <v>12</v>
      </c>
      <c r="K14" s="1">
        <f>C7</f>
        <v>44073</v>
      </c>
    </row>
    <row r="15" spans="1:18" x14ac:dyDescent="0.2">
      <c r="A15" s="19"/>
      <c r="D15" s="30"/>
      <c r="E15" s="31"/>
      <c r="F15" s="31"/>
      <c r="G15" s="31"/>
      <c r="H15" s="31"/>
      <c r="I15" s="32"/>
      <c r="J15" s="33"/>
      <c r="K15" s="33"/>
      <c r="O15" s="25"/>
      <c r="P15" s="25"/>
      <c r="Q15" s="25"/>
      <c r="R15" s="25"/>
    </row>
    <row r="16" spans="1:18" ht="14.25" customHeight="1" x14ac:dyDescent="0.2">
      <c r="A16" s="34"/>
      <c r="B16" s="35"/>
      <c r="C16" s="35"/>
      <c r="D16" s="36"/>
      <c r="E16" s="37"/>
      <c r="F16" s="37"/>
      <c r="G16" s="37"/>
      <c r="H16" s="37"/>
      <c r="I16" s="38"/>
      <c r="J16" s="39"/>
      <c r="K16" s="39"/>
      <c r="O16" s="25"/>
      <c r="P16" s="25"/>
      <c r="Q16" s="25"/>
      <c r="R16" s="25"/>
    </row>
    <row r="17" spans="1:19" ht="18.75" customHeight="1" x14ac:dyDescent="0.2">
      <c r="A17" s="40" t="s">
        <v>13</v>
      </c>
      <c r="B17" s="41"/>
      <c r="C17" s="42"/>
      <c r="D17" s="43"/>
      <c r="E17" s="43"/>
      <c r="F17" s="43"/>
      <c r="G17" s="43"/>
      <c r="H17" s="43"/>
      <c r="I17" s="43"/>
      <c r="J17" s="43"/>
      <c r="K17" s="9"/>
      <c r="Q17" s="25"/>
      <c r="R17" s="25"/>
    </row>
    <row r="18" spans="1:19" ht="14.25" customHeight="1" x14ac:dyDescent="0.2">
      <c r="A18" s="44" t="s">
        <v>14</v>
      </c>
      <c r="B18" s="44" t="s">
        <v>15</v>
      </c>
      <c r="C18" s="44" t="s">
        <v>16</v>
      </c>
      <c r="D18" s="44" t="s">
        <v>17</v>
      </c>
      <c r="E18" s="44" t="s">
        <v>18</v>
      </c>
      <c r="F18" s="44"/>
      <c r="G18" s="44"/>
      <c r="H18" s="44" t="s">
        <v>19</v>
      </c>
      <c r="I18" s="44" t="s">
        <v>20</v>
      </c>
      <c r="J18" s="45" t="s">
        <v>21</v>
      </c>
      <c r="K18" s="44" t="s">
        <v>22</v>
      </c>
      <c r="R18" s="25"/>
      <c r="S18" s="25"/>
    </row>
    <row r="19" spans="1:19" x14ac:dyDescent="0.2">
      <c r="A19" s="44"/>
      <c r="B19" s="44"/>
      <c r="C19" s="44"/>
      <c r="D19" s="44"/>
      <c r="E19" s="46" t="s">
        <v>23</v>
      </c>
      <c r="F19" s="46" t="s">
        <v>24</v>
      </c>
      <c r="G19" s="46" t="s">
        <v>25</v>
      </c>
      <c r="H19" s="44"/>
      <c r="I19" s="44"/>
      <c r="J19" s="45"/>
      <c r="K19" s="44"/>
      <c r="R19" s="25"/>
      <c r="S19" s="25"/>
    </row>
    <row r="20" spans="1:19" x14ac:dyDescent="0.2">
      <c r="A20" s="47">
        <v>1</v>
      </c>
      <c r="B20" s="48" t="s">
        <v>26</v>
      </c>
      <c r="C20" s="48"/>
      <c r="D20" s="48"/>
      <c r="E20" s="48"/>
      <c r="F20" s="48"/>
      <c r="G20" s="48"/>
      <c r="H20" s="48"/>
      <c r="I20" s="48"/>
      <c r="J20" s="48"/>
      <c r="K20" s="48"/>
    </row>
    <row r="21" spans="1:19" ht="45" x14ac:dyDescent="0.2">
      <c r="A21" s="49">
        <v>1.1000000000000001</v>
      </c>
      <c r="B21" s="50" t="s">
        <v>27</v>
      </c>
      <c r="C21" s="51" t="s">
        <v>99</v>
      </c>
      <c r="D21" s="52" t="s">
        <v>28</v>
      </c>
      <c r="E21" s="52" t="s">
        <v>28</v>
      </c>
      <c r="F21" s="52" t="s">
        <v>28</v>
      </c>
      <c r="G21" s="52" t="s">
        <v>28</v>
      </c>
      <c r="H21" s="52" t="s">
        <v>28</v>
      </c>
      <c r="I21" s="52" t="s">
        <v>28</v>
      </c>
      <c r="J21" s="52" t="s">
        <v>29</v>
      </c>
      <c r="K21" s="52" t="s">
        <v>28</v>
      </c>
    </row>
    <row r="22" spans="1:19" x14ac:dyDescent="0.2">
      <c r="A22" s="47">
        <v>2</v>
      </c>
      <c r="B22" s="48" t="s">
        <v>137</v>
      </c>
      <c r="C22" s="48"/>
      <c r="D22" s="48"/>
      <c r="E22" s="48"/>
      <c r="F22" s="48"/>
      <c r="G22" s="48"/>
      <c r="H22" s="48"/>
      <c r="I22" s="48"/>
      <c r="J22" s="48"/>
      <c r="K22" s="48"/>
    </row>
    <row r="23" spans="1:19" ht="112.5" x14ac:dyDescent="0.2">
      <c r="A23" s="49">
        <v>2.1</v>
      </c>
      <c r="B23" s="53" t="s">
        <v>30</v>
      </c>
      <c r="C23" s="54" t="s">
        <v>98</v>
      </c>
      <c r="D23" s="51" t="s">
        <v>100</v>
      </c>
      <c r="E23" s="55" t="s">
        <v>31</v>
      </c>
      <c r="F23" s="55" t="s">
        <v>32</v>
      </c>
      <c r="G23" s="56" t="s">
        <v>33</v>
      </c>
      <c r="H23" s="55" t="s">
        <v>34</v>
      </c>
      <c r="I23" s="55" t="s">
        <v>35</v>
      </c>
      <c r="J23" s="57"/>
      <c r="K23" s="57"/>
      <c r="L23" s="58"/>
      <c r="M23" s="12"/>
      <c r="N23" s="12"/>
    </row>
    <row r="24" spans="1:19" ht="180" x14ac:dyDescent="0.2">
      <c r="A24" s="59">
        <v>2.2000000000000002</v>
      </c>
      <c r="B24" s="53" t="s">
        <v>36</v>
      </c>
      <c r="C24" s="54" t="s">
        <v>102</v>
      </c>
      <c r="D24" s="51" t="s">
        <v>101</v>
      </c>
      <c r="E24" s="55" t="s">
        <v>31</v>
      </c>
      <c r="F24" s="55" t="s">
        <v>32</v>
      </c>
      <c r="G24" s="56" t="s">
        <v>33</v>
      </c>
      <c r="H24" s="55" t="s">
        <v>34</v>
      </c>
      <c r="I24" s="55" t="s">
        <v>37</v>
      </c>
      <c r="J24" s="57"/>
      <c r="K24" s="57"/>
      <c r="L24" s="60"/>
      <c r="M24" s="61"/>
      <c r="N24" s="61"/>
    </row>
    <row r="25" spans="1:19" s="62" customFormat="1" ht="168.75" x14ac:dyDescent="0.2">
      <c r="A25" s="59">
        <v>2.2999999999999998</v>
      </c>
      <c r="B25" s="53" t="s">
        <v>38</v>
      </c>
      <c r="C25" s="51" t="s">
        <v>103</v>
      </c>
      <c r="D25" s="51" t="s">
        <v>104</v>
      </c>
      <c r="E25" s="55" t="s">
        <v>31</v>
      </c>
      <c r="F25" s="55" t="s">
        <v>32</v>
      </c>
      <c r="G25" s="56" t="s">
        <v>33</v>
      </c>
      <c r="H25" s="55" t="s">
        <v>34</v>
      </c>
      <c r="I25" s="55" t="s">
        <v>35</v>
      </c>
      <c r="J25" s="56"/>
      <c r="K25" s="56"/>
    </row>
    <row r="26" spans="1:19" ht="112.5" x14ac:dyDescent="0.2">
      <c r="A26" s="49">
        <v>2.4</v>
      </c>
      <c r="B26" s="53" t="s">
        <v>39</v>
      </c>
      <c r="C26" s="51" t="s">
        <v>106</v>
      </c>
      <c r="D26" s="51" t="s">
        <v>105</v>
      </c>
      <c r="E26" s="55" t="s">
        <v>31</v>
      </c>
      <c r="F26" s="55" t="s">
        <v>32</v>
      </c>
      <c r="G26" s="56" t="s">
        <v>33</v>
      </c>
      <c r="H26" s="55" t="s">
        <v>34</v>
      </c>
      <c r="I26" s="63" t="s">
        <v>35</v>
      </c>
      <c r="J26" s="64"/>
      <c r="K26" s="64"/>
    </row>
    <row r="27" spans="1:19" ht="123.75" x14ac:dyDescent="0.2">
      <c r="A27" s="49">
        <v>2.5</v>
      </c>
      <c r="B27" s="53" t="s">
        <v>40</v>
      </c>
      <c r="C27" s="51" t="s">
        <v>41</v>
      </c>
      <c r="D27" s="51" t="s">
        <v>42</v>
      </c>
      <c r="E27" s="55" t="s">
        <v>31</v>
      </c>
      <c r="F27" s="55" t="s">
        <v>32</v>
      </c>
      <c r="G27" s="56" t="s">
        <v>33</v>
      </c>
      <c r="H27" s="55" t="s">
        <v>34</v>
      </c>
      <c r="I27" s="55" t="s">
        <v>43</v>
      </c>
      <c r="J27" s="64"/>
      <c r="K27" s="64"/>
    </row>
    <row r="28" spans="1:19" ht="112.5" x14ac:dyDescent="0.2">
      <c r="A28" s="49">
        <v>2.6</v>
      </c>
      <c r="B28" s="53" t="s">
        <v>44</v>
      </c>
      <c r="C28" s="51" t="s">
        <v>107</v>
      </c>
      <c r="D28" s="51" t="s">
        <v>108</v>
      </c>
      <c r="E28" s="55" t="s">
        <v>31</v>
      </c>
      <c r="F28" s="55" t="s">
        <v>32</v>
      </c>
      <c r="G28" s="56" t="s">
        <v>33</v>
      </c>
      <c r="H28" s="55" t="s">
        <v>34</v>
      </c>
      <c r="I28" s="55" t="s">
        <v>35</v>
      </c>
      <c r="J28" s="64"/>
      <c r="K28" s="64"/>
    </row>
    <row r="29" spans="1:19" ht="112.5" x14ac:dyDescent="0.2">
      <c r="A29" s="49">
        <v>2.7</v>
      </c>
      <c r="B29" s="53" t="s">
        <v>110</v>
      </c>
      <c r="C29" s="51" t="s">
        <v>109</v>
      </c>
      <c r="D29" s="51" t="s">
        <v>45</v>
      </c>
      <c r="E29" s="55" t="s">
        <v>31</v>
      </c>
      <c r="F29" s="55" t="s">
        <v>32</v>
      </c>
      <c r="G29" s="56" t="s">
        <v>33</v>
      </c>
      <c r="H29" s="55" t="s">
        <v>34</v>
      </c>
      <c r="I29" s="55" t="s">
        <v>35</v>
      </c>
      <c r="J29" s="64"/>
      <c r="K29" s="64"/>
    </row>
    <row r="30" spans="1:19" ht="112.5" x14ac:dyDescent="0.2">
      <c r="A30" s="49">
        <v>2.8</v>
      </c>
      <c r="B30" s="50" t="s">
        <v>46</v>
      </c>
      <c r="C30" s="51" t="s">
        <v>47</v>
      </c>
      <c r="D30" s="54" t="s">
        <v>48</v>
      </c>
      <c r="E30" s="55" t="s">
        <v>31</v>
      </c>
      <c r="F30" s="55" t="s">
        <v>32</v>
      </c>
      <c r="G30" s="56" t="s">
        <v>33</v>
      </c>
      <c r="H30" s="55" t="s">
        <v>34</v>
      </c>
      <c r="I30" s="55" t="s">
        <v>35</v>
      </c>
      <c r="J30" s="64"/>
      <c r="K30" s="64"/>
    </row>
    <row r="31" spans="1:19" x14ac:dyDescent="0.2">
      <c r="A31" s="47">
        <v>3</v>
      </c>
      <c r="B31" s="48" t="s">
        <v>136</v>
      </c>
      <c r="C31" s="48"/>
      <c r="D31" s="48"/>
      <c r="E31" s="48"/>
      <c r="F31" s="48"/>
      <c r="G31" s="48"/>
      <c r="H31" s="48"/>
      <c r="I31" s="48"/>
      <c r="J31" s="48"/>
      <c r="K31" s="48"/>
    </row>
    <row r="32" spans="1:19" x14ac:dyDescent="0.2">
      <c r="A32" s="47">
        <v>4</v>
      </c>
      <c r="B32" s="48" t="s">
        <v>139</v>
      </c>
      <c r="C32" s="48"/>
      <c r="D32" s="48"/>
      <c r="E32" s="48"/>
      <c r="F32" s="48"/>
      <c r="G32" s="48"/>
      <c r="H32" s="48"/>
      <c r="I32" s="48"/>
      <c r="J32" s="48"/>
      <c r="K32" s="48"/>
    </row>
    <row r="33" spans="1:14" ht="45" x14ac:dyDescent="0.2">
      <c r="A33" s="59">
        <v>4.0999999999999996</v>
      </c>
      <c r="B33" s="53" t="s">
        <v>49</v>
      </c>
      <c r="C33" s="51" t="s">
        <v>50</v>
      </c>
      <c r="D33" s="51" t="s">
        <v>51</v>
      </c>
      <c r="E33" s="55" t="s">
        <v>52</v>
      </c>
      <c r="F33" s="55" t="s">
        <v>53</v>
      </c>
      <c r="G33" s="56" t="s">
        <v>33</v>
      </c>
      <c r="H33" s="55" t="s">
        <v>54</v>
      </c>
      <c r="I33" s="55" t="s">
        <v>55</v>
      </c>
      <c r="J33" s="65"/>
      <c r="K33" s="64"/>
    </row>
    <row r="34" spans="1:14" x14ac:dyDescent="0.2">
      <c r="A34" s="47">
        <v>5</v>
      </c>
      <c r="B34" s="48" t="s">
        <v>138</v>
      </c>
      <c r="C34" s="48"/>
      <c r="D34" s="48"/>
      <c r="E34" s="48"/>
      <c r="F34" s="48"/>
      <c r="G34" s="48"/>
      <c r="H34" s="48"/>
      <c r="I34" s="48"/>
      <c r="J34" s="48"/>
      <c r="K34" s="48"/>
    </row>
    <row r="35" spans="1:14" ht="101.1" customHeight="1" x14ac:dyDescent="0.2">
      <c r="A35" s="49">
        <v>5.0999999999999996</v>
      </c>
      <c r="B35" s="50" t="s">
        <v>59</v>
      </c>
      <c r="C35" s="54" t="s">
        <v>102</v>
      </c>
      <c r="D35" s="51" t="s">
        <v>111</v>
      </c>
      <c r="E35" s="55" t="s">
        <v>60</v>
      </c>
      <c r="F35" s="55" t="s">
        <v>61</v>
      </c>
      <c r="G35" s="56"/>
      <c r="H35" s="55" t="s">
        <v>57</v>
      </c>
      <c r="I35" s="55" t="s">
        <v>58</v>
      </c>
      <c r="J35" s="56"/>
      <c r="K35" s="56"/>
    </row>
    <row r="36" spans="1:14" ht="56.25" x14ac:dyDescent="0.2">
      <c r="A36" s="49" t="s">
        <v>150</v>
      </c>
      <c r="B36" s="50" t="s">
        <v>62</v>
      </c>
      <c r="C36" s="66" t="s">
        <v>63</v>
      </c>
      <c r="D36" s="51" t="s">
        <v>64</v>
      </c>
      <c r="E36" s="55" t="s">
        <v>65</v>
      </c>
      <c r="F36" s="55" t="s">
        <v>61</v>
      </c>
      <c r="G36" s="56" t="s">
        <v>33</v>
      </c>
      <c r="H36" s="55" t="s">
        <v>57</v>
      </c>
      <c r="I36" s="55" t="s">
        <v>130</v>
      </c>
      <c r="J36" s="64"/>
      <c r="K36" s="64"/>
    </row>
    <row r="37" spans="1:14" ht="67.5" customHeight="1" x14ac:dyDescent="0.2">
      <c r="A37" s="49" t="s">
        <v>151</v>
      </c>
      <c r="B37" s="50" t="s">
        <v>140</v>
      </c>
      <c r="C37" s="66" t="s">
        <v>109</v>
      </c>
      <c r="D37" s="67" t="s">
        <v>112</v>
      </c>
      <c r="E37" s="55" t="s">
        <v>60</v>
      </c>
      <c r="F37" s="55" t="s">
        <v>61</v>
      </c>
      <c r="G37" s="56" t="s">
        <v>33</v>
      </c>
      <c r="H37" s="55" t="s">
        <v>57</v>
      </c>
      <c r="I37" s="55" t="s">
        <v>58</v>
      </c>
      <c r="J37" s="56"/>
      <c r="K37" s="64"/>
    </row>
    <row r="38" spans="1:14" ht="67.5" x14ac:dyDescent="0.25">
      <c r="A38" s="49" t="s">
        <v>152</v>
      </c>
      <c r="B38" s="50" t="s">
        <v>141</v>
      </c>
      <c r="C38" s="66" t="s">
        <v>109</v>
      </c>
      <c r="D38" s="68" t="s">
        <v>113</v>
      </c>
      <c r="E38" s="55" t="s">
        <v>60</v>
      </c>
      <c r="F38" s="55" t="s">
        <v>61</v>
      </c>
      <c r="G38" s="56" t="s">
        <v>33</v>
      </c>
      <c r="H38" s="55" t="s">
        <v>57</v>
      </c>
      <c r="I38" s="55" t="s">
        <v>58</v>
      </c>
      <c r="J38" s="64"/>
      <c r="K38" s="64"/>
      <c r="L38" s="69"/>
      <c r="M38" s="61"/>
      <c r="N38" s="61"/>
    </row>
    <row r="39" spans="1:14" ht="56.25" x14ac:dyDescent="0.2">
      <c r="A39" s="49" t="s">
        <v>153</v>
      </c>
      <c r="B39" s="50" t="s">
        <v>142</v>
      </c>
      <c r="C39" s="66" t="s">
        <v>115</v>
      </c>
      <c r="D39" s="54" t="s">
        <v>114</v>
      </c>
      <c r="E39" s="55" t="s">
        <v>60</v>
      </c>
      <c r="F39" s="55" t="s">
        <v>61</v>
      </c>
      <c r="G39" s="56" t="s">
        <v>33</v>
      </c>
      <c r="H39" s="55" t="s">
        <v>57</v>
      </c>
      <c r="I39" s="55" t="s">
        <v>58</v>
      </c>
      <c r="J39" s="64"/>
      <c r="K39" s="64"/>
      <c r="L39" s="58"/>
      <c r="M39" s="12"/>
      <c r="N39" s="12"/>
    </row>
    <row r="40" spans="1:14" ht="157.5" x14ac:dyDescent="0.2">
      <c r="A40" s="49" t="s">
        <v>154</v>
      </c>
      <c r="B40" s="50" t="s">
        <v>143</v>
      </c>
      <c r="C40" s="66" t="s">
        <v>66</v>
      </c>
      <c r="D40" s="66" t="s">
        <v>67</v>
      </c>
      <c r="E40" s="55" t="s">
        <v>56</v>
      </c>
      <c r="F40" s="55" t="s">
        <v>68</v>
      </c>
      <c r="G40" s="56" t="s">
        <v>33</v>
      </c>
      <c r="H40" s="55" t="s">
        <v>57</v>
      </c>
      <c r="I40" s="55" t="s">
        <v>58</v>
      </c>
      <c r="J40" s="64"/>
      <c r="K40" s="64"/>
    </row>
    <row r="41" spans="1:14" ht="123.75" x14ac:dyDescent="0.2">
      <c r="A41" s="49" t="s">
        <v>155</v>
      </c>
      <c r="B41" s="50" t="s">
        <v>144</v>
      </c>
      <c r="C41" s="66" t="s">
        <v>109</v>
      </c>
      <c r="D41" s="68" t="s">
        <v>116</v>
      </c>
      <c r="E41" s="55" t="s">
        <v>69</v>
      </c>
      <c r="F41" s="55" t="s">
        <v>131</v>
      </c>
      <c r="G41" s="56" t="s">
        <v>70</v>
      </c>
      <c r="H41" s="55" t="s">
        <v>57</v>
      </c>
      <c r="I41" s="55" t="s">
        <v>58</v>
      </c>
      <c r="J41" s="64"/>
      <c r="K41" s="64"/>
      <c r="L41" s="58"/>
      <c r="M41" s="12"/>
      <c r="N41" s="12"/>
    </row>
    <row r="42" spans="1:14" ht="56.25" x14ac:dyDescent="0.2">
      <c r="A42" s="49" t="s">
        <v>156</v>
      </c>
      <c r="B42" s="50" t="s">
        <v>145</v>
      </c>
      <c r="C42" s="66" t="s">
        <v>109</v>
      </c>
      <c r="D42" s="66" t="s">
        <v>117</v>
      </c>
      <c r="E42" s="55" t="s">
        <v>56</v>
      </c>
      <c r="F42" s="55" t="s">
        <v>61</v>
      </c>
      <c r="G42" s="56" t="s">
        <v>33</v>
      </c>
      <c r="H42" s="55" t="s">
        <v>57</v>
      </c>
      <c r="I42" s="55" t="s">
        <v>71</v>
      </c>
      <c r="J42" s="64"/>
      <c r="K42" s="64"/>
    </row>
    <row r="43" spans="1:14" s="76" customFormat="1" ht="67.5" x14ac:dyDescent="0.2">
      <c r="A43" s="70" t="s">
        <v>157</v>
      </c>
      <c r="B43" s="71" t="s">
        <v>146</v>
      </c>
      <c r="C43" s="72" t="s">
        <v>109</v>
      </c>
      <c r="D43" s="72" t="s">
        <v>118</v>
      </c>
      <c r="E43" s="73" t="s">
        <v>56</v>
      </c>
      <c r="F43" s="73" t="s">
        <v>61</v>
      </c>
      <c r="G43" s="74" t="s">
        <v>33</v>
      </c>
      <c r="H43" s="73" t="s">
        <v>57</v>
      </c>
      <c r="I43" s="73" t="s">
        <v>58</v>
      </c>
      <c r="J43" s="75"/>
      <c r="K43" s="75"/>
    </row>
    <row r="44" spans="1:14" ht="56.25" x14ac:dyDescent="0.2">
      <c r="A44" s="49" t="s">
        <v>128</v>
      </c>
      <c r="B44" s="50" t="s">
        <v>147</v>
      </c>
      <c r="C44" s="66" t="s">
        <v>109</v>
      </c>
      <c r="D44" s="51" t="s">
        <v>119</v>
      </c>
      <c r="E44" s="55" t="s">
        <v>56</v>
      </c>
      <c r="F44" s="55" t="s">
        <v>61</v>
      </c>
      <c r="G44" s="74" t="s">
        <v>33</v>
      </c>
      <c r="H44" s="73" t="s">
        <v>57</v>
      </c>
      <c r="I44" s="52" t="s">
        <v>58</v>
      </c>
      <c r="J44" s="64"/>
      <c r="K44" s="64"/>
      <c r="L44" s="58"/>
      <c r="M44" s="12"/>
      <c r="N44" s="12"/>
    </row>
    <row r="45" spans="1:14" ht="168.75" x14ac:dyDescent="0.2">
      <c r="A45" s="49" t="s">
        <v>158</v>
      </c>
      <c r="B45" s="53" t="s">
        <v>148</v>
      </c>
      <c r="C45" s="66" t="s">
        <v>72</v>
      </c>
      <c r="D45" s="54" t="s">
        <v>120</v>
      </c>
      <c r="E45" s="55" t="s">
        <v>56</v>
      </c>
      <c r="F45" s="55" t="s">
        <v>61</v>
      </c>
      <c r="G45" s="74" t="s">
        <v>33</v>
      </c>
      <c r="H45" s="55" t="s">
        <v>73</v>
      </c>
      <c r="I45" s="55" t="s">
        <v>74</v>
      </c>
      <c r="J45" s="64"/>
      <c r="K45" s="64"/>
    </row>
    <row r="46" spans="1:14" ht="90" x14ac:dyDescent="0.25">
      <c r="A46" s="77" t="s">
        <v>159</v>
      </c>
      <c r="B46" s="53" t="s">
        <v>149</v>
      </c>
      <c r="C46" s="51" t="s">
        <v>75</v>
      </c>
      <c r="D46" s="51" t="s">
        <v>76</v>
      </c>
      <c r="E46" s="52" t="s">
        <v>77</v>
      </c>
      <c r="F46" s="52" t="s">
        <v>132</v>
      </c>
      <c r="G46" s="64" t="s">
        <v>33</v>
      </c>
      <c r="H46" s="64" t="s">
        <v>34</v>
      </c>
      <c r="I46" s="52" t="s">
        <v>78</v>
      </c>
      <c r="J46" s="64"/>
      <c r="K46" s="64"/>
      <c r="L46" s="78"/>
      <c r="M46" s="12"/>
      <c r="N46" s="12"/>
    </row>
    <row r="47" spans="1:14" ht="90" x14ac:dyDescent="0.2">
      <c r="A47" s="49" t="s">
        <v>162</v>
      </c>
      <c r="B47" s="53" t="s">
        <v>160</v>
      </c>
      <c r="C47" s="66" t="s">
        <v>109</v>
      </c>
      <c r="D47" s="51" t="s">
        <v>121</v>
      </c>
      <c r="E47" s="52" t="s">
        <v>80</v>
      </c>
      <c r="F47" s="52" t="s">
        <v>79</v>
      </c>
      <c r="G47" s="64" t="s">
        <v>33</v>
      </c>
      <c r="H47" s="52" t="s">
        <v>57</v>
      </c>
      <c r="I47" s="52" t="s">
        <v>71</v>
      </c>
      <c r="J47" s="64"/>
      <c r="K47" s="64"/>
    </row>
    <row r="48" spans="1:14" ht="22.5" x14ac:dyDescent="0.2">
      <c r="A48" s="49" t="s">
        <v>163</v>
      </c>
      <c r="B48" s="53" t="s">
        <v>161</v>
      </c>
      <c r="C48" s="66" t="s">
        <v>50</v>
      </c>
      <c r="D48" s="66" t="s">
        <v>81</v>
      </c>
      <c r="E48" s="52" t="s">
        <v>80</v>
      </c>
      <c r="F48" s="52" t="s">
        <v>79</v>
      </c>
      <c r="G48" s="64" t="s">
        <v>33</v>
      </c>
      <c r="H48" s="52" t="s">
        <v>57</v>
      </c>
      <c r="I48" s="52" t="s">
        <v>58</v>
      </c>
      <c r="J48" s="64"/>
      <c r="K48" s="64"/>
    </row>
    <row r="49" spans="1:14" ht="56.25" x14ac:dyDescent="0.2">
      <c r="A49" s="49" t="s">
        <v>170</v>
      </c>
      <c r="B49" s="53" t="s">
        <v>164</v>
      </c>
      <c r="C49" s="66" t="s">
        <v>109</v>
      </c>
      <c r="D49" s="66" t="s">
        <v>122</v>
      </c>
      <c r="E49" s="52" t="s">
        <v>56</v>
      </c>
      <c r="F49" s="52" t="s">
        <v>79</v>
      </c>
      <c r="G49" s="64" t="s">
        <v>33</v>
      </c>
      <c r="H49" s="52" t="s">
        <v>57</v>
      </c>
      <c r="I49" s="52" t="s">
        <v>58</v>
      </c>
      <c r="J49" s="64"/>
      <c r="K49" s="64"/>
    </row>
    <row r="50" spans="1:14" ht="33.75" x14ac:dyDescent="0.2">
      <c r="A50" s="49" t="s">
        <v>171</v>
      </c>
      <c r="B50" s="53" t="s">
        <v>165</v>
      </c>
      <c r="C50" s="66" t="s">
        <v>109</v>
      </c>
      <c r="D50" s="51" t="s">
        <v>125</v>
      </c>
      <c r="E50" s="52" t="s">
        <v>56</v>
      </c>
      <c r="F50" s="52" t="s">
        <v>79</v>
      </c>
      <c r="G50" s="64" t="s">
        <v>33</v>
      </c>
      <c r="H50" s="52" t="s">
        <v>57</v>
      </c>
      <c r="I50" s="52" t="s">
        <v>58</v>
      </c>
      <c r="J50" s="64"/>
      <c r="K50" s="64"/>
    </row>
    <row r="51" spans="1:14" ht="90" x14ac:dyDescent="0.2">
      <c r="A51" s="49" t="s">
        <v>172</v>
      </c>
      <c r="B51" s="53" t="s">
        <v>166</v>
      </c>
      <c r="C51" s="66" t="s">
        <v>109</v>
      </c>
      <c r="D51" s="66" t="s">
        <v>123</v>
      </c>
      <c r="E51" s="52" t="s">
        <v>56</v>
      </c>
      <c r="F51" s="52" t="s">
        <v>79</v>
      </c>
      <c r="G51" s="64" t="s">
        <v>33</v>
      </c>
      <c r="H51" s="52" t="s">
        <v>57</v>
      </c>
      <c r="I51" s="52" t="s">
        <v>58</v>
      </c>
      <c r="J51" s="64"/>
      <c r="K51" s="64"/>
    </row>
    <row r="52" spans="1:14" ht="67.5" x14ac:dyDescent="0.2">
      <c r="A52" s="49" t="s">
        <v>173</v>
      </c>
      <c r="B52" s="53" t="s">
        <v>167</v>
      </c>
      <c r="C52" s="66" t="s">
        <v>109</v>
      </c>
      <c r="D52" s="68" t="s">
        <v>124</v>
      </c>
      <c r="E52" s="52" t="s">
        <v>56</v>
      </c>
      <c r="F52" s="52" t="s">
        <v>79</v>
      </c>
      <c r="G52" s="64" t="s">
        <v>33</v>
      </c>
      <c r="H52" s="52" t="s">
        <v>57</v>
      </c>
      <c r="I52" s="52" t="s">
        <v>58</v>
      </c>
      <c r="J52" s="64"/>
      <c r="K52" s="64"/>
    </row>
    <row r="53" spans="1:14" ht="33.75" x14ac:dyDescent="0.2">
      <c r="A53" s="49" t="s">
        <v>174</v>
      </c>
      <c r="B53" s="53" t="s">
        <v>168</v>
      </c>
      <c r="C53" s="66" t="s">
        <v>109</v>
      </c>
      <c r="D53" s="66" t="s">
        <v>126</v>
      </c>
      <c r="E53" s="52" t="s">
        <v>56</v>
      </c>
      <c r="F53" s="52" t="s">
        <v>79</v>
      </c>
      <c r="G53" s="64" t="s">
        <v>33</v>
      </c>
      <c r="H53" s="52" t="s">
        <v>57</v>
      </c>
      <c r="I53" s="52" t="s">
        <v>58</v>
      </c>
      <c r="J53" s="64"/>
      <c r="K53" s="64"/>
    </row>
    <row r="54" spans="1:14" ht="33.75" x14ac:dyDescent="0.2">
      <c r="A54" s="49" t="s">
        <v>175</v>
      </c>
      <c r="B54" s="53" t="s">
        <v>169</v>
      </c>
      <c r="C54" s="66" t="s">
        <v>109</v>
      </c>
      <c r="D54" s="66" t="s">
        <v>127</v>
      </c>
      <c r="E54" s="52" t="s">
        <v>56</v>
      </c>
      <c r="F54" s="52" t="s">
        <v>82</v>
      </c>
      <c r="G54" s="64" t="s">
        <v>33</v>
      </c>
      <c r="H54" s="52" t="s">
        <v>57</v>
      </c>
      <c r="I54" s="52" t="s">
        <v>58</v>
      </c>
      <c r="J54" s="64"/>
      <c r="K54" s="64"/>
      <c r="L54" s="58"/>
      <c r="M54" s="12"/>
      <c r="N54" s="12"/>
    </row>
    <row r="55" spans="1:14" ht="45" x14ac:dyDescent="0.2">
      <c r="A55" s="49" t="s">
        <v>178</v>
      </c>
      <c r="B55" s="53" t="s">
        <v>176</v>
      </c>
      <c r="C55" s="66" t="s">
        <v>66</v>
      </c>
      <c r="D55" s="66" t="s">
        <v>83</v>
      </c>
      <c r="E55" s="52" t="s">
        <v>56</v>
      </c>
      <c r="F55" s="52" t="s">
        <v>79</v>
      </c>
      <c r="G55" s="64" t="s">
        <v>33</v>
      </c>
      <c r="H55" s="52" t="s">
        <v>57</v>
      </c>
      <c r="I55" s="52" t="s">
        <v>58</v>
      </c>
      <c r="J55" s="64"/>
      <c r="K55" s="64"/>
      <c r="L55" s="58"/>
      <c r="M55" s="12"/>
      <c r="N55" s="12"/>
    </row>
    <row r="56" spans="1:14" ht="78.75" x14ac:dyDescent="0.2">
      <c r="A56" s="49" t="s">
        <v>179</v>
      </c>
      <c r="B56" s="53" t="s">
        <v>177</v>
      </c>
      <c r="C56" s="66" t="s">
        <v>109</v>
      </c>
      <c r="D56" s="66" t="s">
        <v>84</v>
      </c>
      <c r="E56" s="52" t="s">
        <v>56</v>
      </c>
      <c r="F56" s="52" t="s">
        <v>85</v>
      </c>
      <c r="G56" s="64" t="s">
        <v>33</v>
      </c>
      <c r="H56" s="52" t="s">
        <v>57</v>
      </c>
      <c r="I56" s="52" t="s">
        <v>58</v>
      </c>
      <c r="J56" s="64"/>
      <c r="K56" s="64"/>
      <c r="L56" s="58"/>
      <c r="M56" s="12"/>
      <c r="N56" s="12"/>
    </row>
    <row r="57" spans="1:14" x14ac:dyDescent="0.2">
      <c r="A57" s="47" t="s">
        <v>180</v>
      </c>
      <c r="B57" s="48" t="s">
        <v>183</v>
      </c>
      <c r="C57" s="48"/>
      <c r="D57" s="48"/>
      <c r="E57" s="48"/>
      <c r="F57" s="48"/>
      <c r="G57" s="48"/>
      <c r="H57" s="48"/>
      <c r="I57" s="48"/>
      <c r="J57" s="48"/>
      <c r="K57" s="48"/>
    </row>
    <row r="58" spans="1:14" ht="123.75" x14ac:dyDescent="0.2">
      <c r="A58" s="49" t="s">
        <v>181</v>
      </c>
      <c r="B58" s="53" t="s">
        <v>86</v>
      </c>
      <c r="C58" s="66" t="s">
        <v>87</v>
      </c>
      <c r="D58" s="66" t="s">
        <v>88</v>
      </c>
      <c r="E58" s="52" t="s">
        <v>31</v>
      </c>
      <c r="F58" s="52" t="s">
        <v>89</v>
      </c>
      <c r="G58" s="64" t="s">
        <v>33</v>
      </c>
      <c r="H58" s="64" t="s">
        <v>34</v>
      </c>
      <c r="I58" s="52" t="s">
        <v>90</v>
      </c>
      <c r="J58" s="64"/>
      <c r="K58" s="64"/>
    </row>
    <row r="59" spans="1:14" ht="119.25" customHeight="1" x14ac:dyDescent="0.2">
      <c r="A59" s="59" t="s">
        <v>182</v>
      </c>
      <c r="B59" s="53" t="s">
        <v>91</v>
      </c>
      <c r="C59" s="51" t="s">
        <v>50</v>
      </c>
      <c r="D59" s="51" t="s">
        <v>92</v>
      </c>
      <c r="E59" s="52" t="s">
        <v>31</v>
      </c>
      <c r="F59" s="52" t="s">
        <v>89</v>
      </c>
      <c r="G59" s="64" t="s">
        <v>33</v>
      </c>
      <c r="H59" s="64" t="s">
        <v>34</v>
      </c>
      <c r="I59" s="52" t="s">
        <v>93</v>
      </c>
      <c r="J59" s="64"/>
      <c r="K59" s="64"/>
      <c r="L59" s="58"/>
      <c r="M59" s="12"/>
      <c r="N59" s="12"/>
    </row>
    <row r="60" spans="1:14" x14ac:dyDescent="0.2">
      <c r="A60" s="79"/>
      <c r="B60" s="80" t="s">
        <v>94</v>
      </c>
      <c r="C60" s="80"/>
      <c r="D60" s="80"/>
      <c r="E60" s="80"/>
      <c r="F60" s="80"/>
      <c r="G60" s="80"/>
      <c r="H60" s="80"/>
      <c r="I60" s="80"/>
      <c r="J60" s="80"/>
      <c r="K60" s="80"/>
    </row>
    <row r="61" spans="1:14" ht="14.25" customHeight="1" x14ac:dyDescent="0.2">
      <c r="A61" s="81"/>
      <c r="B61" s="82" t="s">
        <v>95</v>
      </c>
      <c r="C61" s="82"/>
      <c r="D61" s="82"/>
      <c r="E61" s="82"/>
      <c r="F61" s="82"/>
      <c r="G61" s="82"/>
      <c r="H61" s="82"/>
      <c r="I61" s="82"/>
      <c r="J61" s="82"/>
      <c r="K61" s="83"/>
    </row>
    <row r="62" spans="1:14" x14ac:dyDescent="0.2">
      <c r="A62" s="81"/>
      <c r="B62" s="82"/>
      <c r="C62" s="82"/>
      <c r="D62" s="82"/>
      <c r="E62" s="82"/>
      <c r="F62" s="82"/>
      <c r="G62" s="82"/>
      <c r="H62" s="82"/>
      <c r="I62" s="82"/>
      <c r="J62" s="82"/>
      <c r="K62" s="83"/>
    </row>
    <row r="63" spans="1:14" ht="21" customHeight="1" x14ac:dyDescent="0.2">
      <c r="A63" s="84"/>
      <c r="B63" s="85" t="s">
        <v>96</v>
      </c>
      <c r="C63" s="86"/>
      <c r="D63" s="87"/>
      <c r="E63" s="87"/>
      <c r="F63" s="87"/>
      <c r="G63" s="87"/>
      <c r="H63" s="87"/>
      <c r="I63" s="87"/>
      <c r="J63" s="87"/>
      <c r="K63" s="88"/>
    </row>
  </sheetData>
  <mergeCells count="45">
    <mergeCell ref="B31:K31"/>
    <mergeCell ref="L1:N1"/>
    <mergeCell ref="L3:N3"/>
    <mergeCell ref="L46:N46"/>
    <mergeCell ref="L23:N23"/>
    <mergeCell ref="L24:N24"/>
    <mergeCell ref="E16:I16"/>
    <mergeCell ref="D14:I14"/>
    <mergeCell ref="D15:I15"/>
    <mergeCell ref="B20:K20"/>
    <mergeCell ref="J18:J19"/>
    <mergeCell ref="C5:D5"/>
    <mergeCell ref="C4:D4"/>
    <mergeCell ref="C3:D3"/>
    <mergeCell ref="C2:D2"/>
    <mergeCell ref="C9:D9"/>
    <mergeCell ref="C8:D8"/>
    <mergeCell ref="C7:D7"/>
    <mergeCell ref="C6:D6"/>
    <mergeCell ref="C10:D10"/>
    <mergeCell ref="B34:K34"/>
    <mergeCell ref="B32:K32"/>
    <mergeCell ref="D12:K12"/>
    <mergeCell ref="A16:C16"/>
    <mergeCell ref="A18:A19"/>
    <mergeCell ref="K18:K19"/>
    <mergeCell ref="I18:I19"/>
    <mergeCell ref="H18:H19"/>
    <mergeCell ref="E18:G18"/>
    <mergeCell ref="D18:D19"/>
    <mergeCell ref="C18:C19"/>
    <mergeCell ref="B18:B19"/>
    <mergeCell ref="B22:K22"/>
    <mergeCell ref="E13:I13"/>
    <mergeCell ref="B60:K60"/>
    <mergeCell ref="B61:K62"/>
    <mergeCell ref="B57:K57"/>
    <mergeCell ref="L38:N38"/>
    <mergeCell ref="L39:N39"/>
    <mergeCell ref="L41:N41"/>
    <mergeCell ref="L44:N44"/>
    <mergeCell ref="L54:N54"/>
    <mergeCell ref="L55:N55"/>
    <mergeCell ref="L56:N56"/>
    <mergeCell ref="L59:N5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3" manualBreakCount="3">
    <brk id="11" max="16383" man="1"/>
    <brk id="33" max="13" man="1"/>
    <brk id="56" max="13"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8" ma:contentTypeDescription="Create a new document." ma:contentTypeScope="" ma:versionID="022dce5fa2e3ad3f185f8cbe54d4ade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a4616dd43fba0e060fed019e7c37f70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MRPA-1160097302-145517</_dlc_DocId>
    <_dlc_DocIdUrl xmlns="8aefd74c-d14b-451e-bb38-cf3a729b3efa">
      <Url>https://fultonhogan.sharepoint.com/teams/PD05433/_layouts/15/DocIdRedir.aspx?ID=MRPA-1160097302-145517</Url>
      <Description>MRPA-1160097302-145517</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0B7140C-D077-4C30-876A-C0106926BB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2022-09-12T05:46:17Z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abf816f5-5aaa-40c9-beb5-37583e700729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