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3313F23-7069-4A0E-B12C-F9935FD78463}" xr6:coauthVersionLast="47" xr6:coauthVersionMax="47" xr10:uidLastSave="{00000000-0000-0000-0000-000000000000}"/>
  <bookViews>
    <workbookView xWindow="3420" yWindow="600" windowWidth="2904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/>
  <c r="T3" i="1"/>
  <c r="M4" i="1"/>
  <c r="N4" i="1"/>
  <c r="O4" i="1"/>
  <c r="P4" i="1"/>
  <c r="Q4" i="1"/>
  <c r="R4" i="1"/>
  <c r="S4" i="1"/>
  <c r="T4" i="1"/>
  <c r="M5" i="1"/>
  <c r="N5" i="1"/>
  <c r="O5" i="1"/>
  <c r="P5" i="1"/>
  <c r="Q5" i="1"/>
  <c r="R5" i="1"/>
  <c r="S5" i="1"/>
  <c r="T5" i="1"/>
  <c r="T2" i="1"/>
  <c r="S2" i="1"/>
  <c r="R2" i="1"/>
  <c r="Q2" i="1"/>
  <c r="P2" i="1"/>
  <c r="O2" i="1"/>
  <c r="N2" i="1"/>
  <c r="M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<sst xmlns="http://schemas.openxmlformats.org/spreadsheetml/2006/main" count="32" uniqueCount="28">
  <si>
    <t>Construction Programming</t>
  </si>
  <si>
    <t>Acceptance</t>
  </si>
  <si>
    <t>Best Practice Contract MMP</t>
  </si>
  <si>
    <t>Prior to construction</t>
  </si>
  <si>
    <t>Meets client expectations and contractor capability</t>
  </si>
  <si>
    <t>V</t>
  </si>
  <si>
    <t xml:space="preserve">To be completed by SouthRoads </t>
  </si>
  <si>
    <t>Construction Manager</t>
  </si>
  <si>
    <t>Source Material QA Checks: _x000D_
Lean Mixed Concrete - Sub-base_x000D_
Drainage Aggregate_x000D_
Asphalt - Structural base and wearing surface</t>
  </si>
  <si>
    <t>QA Testing and confirmation of latest results</t>
  </si>
  <si>
    <t>IANZ Lab Testing Records_x000D_
Contract Specification Section 7.3</t>
  </si>
  <si>
    <t>Before supply of each material</t>
  </si>
  <si>
    <t>Lean Mix Concrete mix design has been approved by Design Engineer. _x000D_
Drainage Aggregate 100% passing 37.5mm sieve with all retained on 19mm sieve_x000D_
Asphalt Mix Designs comply with NZTA M10:2020.  Asphalt binders comply with NZTA M/1a</t>
  </si>
  <si>
    <t xml:space="preserve">Southern Aggregates Ltd / Central Testing Services to provide results for aggregate_x000D_
Downer to provide results for AC20 and AC14_x000D_
</t>
  </si>
  <si>
    <t>Aggregates CHAR(AMP) Environment Manager</t>
  </si>
  <si>
    <t>Renewal Quality Plan (RQP)</t>
  </si>
  <si>
    <t>Approval</t>
  </si>
  <si>
    <t>Contract Specification</t>
  </si>
  <si>
    <t>Meets contractual requirements</t>
  </si>
  <si>
    <t>H</t>
  </si>
  <si>
    <t>To be approved by contract management and NZTA</t>
  </si>
  <si>
    <t xml:space="preserve">Asset Manager </t>
  </si>
  <si>
    <t>Traffic Management</t>
  </si>
  <si>
    <t>TMP and CAR</t>
  </si>
  <si>
    <t>2-3 weeks prior to construction</t>
  </si>
  <si>
    <t>Meets requirements of CoPTTM</t>
  </si>
  <si>
    <t>To be approved by Road Controlling Authority (RCA)</t>
  </si>
  <si>
    <t xml:space="preserve"> Traffic management Department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</si>
</sst>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33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3" max="13" width="10.42578125" customWidth="1"/>
    <col min="14" max="14" width="20.85546875" customWidth="1"/>
    <col min="15" max="15" width="16.28515625" customWidth="1"/>
    <col min="16" max="16" width="18.85546875" customWidth="1"/>
    <col min="17" max="17" width="10.5703125" customWidth="1"/>
    <col min="18" max="18" width="14.140625" customWidth="1"/>
    <col min="19" max="19" width="11.28515625" customWidth="1"/>
    <col min="20" max="20" width="12.7109375" customWidth="1"/>
    <col min="22" max="22" width="73.85546875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A2">
        <v>1</v>
      </c>
      <c r="B2" t="s">
        <v>0</v>
      </c>
      <c r="C2" s="1"/>
      <c r="D2" s="1" t="s">
        <v>1</v>
      </c>
      <c r="E2" s="1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M2" t="str">
        <f>A2&amp;" - "&amp;B2</f>
        <v>1 - Construction Programming</v>
      </c>
      <c r="N2" t="str">
        <f>"VERIFICATION ACTIVITY - "&amp;D2</f>
        <v>VERIFICATION ACTIVITY - Acceptance</v>
      </c>
      <c r="O2" t="str">
        <f>"METHODS OR REFERENCE - "&amp;E2</f>
        <v>METHODS OR REFERENCE - Best Practice Contract MMP</v>
      </c>
      <c r="P2" t="str">
        <f>"FREQ. - "&amp;F2</f>
        <v>FREQ. - Prior to construction</v>
      </c>
      <c r="Q2" t="str">
        <f>"ACCEPTANCE CRITERIA - "&amp;G2</f>
        <v>ACCEPTANCE CRITERIA - Meets client expectations and contractor capability</v>
      </c>
      <c r="R2" t="str">
        <f>"INSPECTORATE W/H: Type - "&amp;H2</f>
        <v>INSPECTORATE W/H: Type - V</v>
      </c>
      <c r="S2" t="str">
        <f>"INSPECTORATE W/H: Description - "&amp;I2</f>
        <v xml:space="preserve">INSPECTORATE W/H: Description - To be completed by SouthRoads </v>
      </c>
      <c r="T2" t="str">
        <f>"RESPONSIBLE PERSON - "&amp;K2</f>
        <v>RESPONSIBLE PERSON - Construction Manager</v>
      </c>
      <c r="V2" t="str" cm="1">
        <f t="array" ref="V2:V33">_xlfn.FILTERXML("&lt;t&gt;&lt;s&gt;"&amp;_xlfn.TEXTJOIN("&lt;/s&gt;&lt;s&gt;",,M2:T40)&amp;"&lt;/s&gt;&lt;/t&gt;","//s")</f>
        <v>1 - Construction Programming</v>
      </c>
    </row>
    <row r="3" spans="1:22" ht="15" customHeight="1" x14ac:dyDescent="0.25">
      <c r="A3">
        <v>2</v>
      </c>
      <c r="B3" s="1" t="s">
        <v>8</v>
      </c>
      <c r="C3" s="1"/>
      <c r="D3" s="1" t="s">
        <v>9</v>
      </c>
      <c r="E3" s="1" t="s">
        <v>10</v>
      </c>
      <c r="F3" t="s">
        <v>11</v>
      </c>
      <c r="G3" s="1" t="s">
        <v>12</v>
      </c>
      <c r="H3" t="s">
        <v>5</v>
      </c>
      <c r="I3" s="1" t="s">
        <v>13</v>
      </c>
      <c r="K3" t="s">
        <v>14</v>
      </c>
      <c r="M3" t="str">
        <f t="shared" ref="M3:M5" si="0">A3&amp;" - "&amp;B3</f>
        <v>2 - Source Material QA Checks: _x000D_
Lean Mixed Concrete - Sub-base_x000D_
Drainage Aggregate_x000D_
Asphalt - Structural base and wearing surface</v>
      </c>
      <c r="N3" t="str">
        <f t="shared" ref="N3:N5" si="1">"VERIFICATION ACTIVITY - "&amp;D3</f>
        <v>VERIFICATION ACTIVITY - QA Testing and confirmation of latest results</v>
      </c>
      <c r="O3" t="str">
        <f t="shared" ref="O3:O5" si="2">"METHODS OR REFERENCE - "&amp;E3</f>
        <v>METHODS OR REFERENCE - IANZ Lab Testing Records_x000D_
Contract Specification Section 7.3</v>
      </c>
      <c r="P3" t="str">
        <f t="shared" ref="P3:P5" si="3">"FREQ. - "&amp;F3</f>
        <v>FREQ. - Before supply of each material</v>
      </c>
      <c r="Q3" t="str">
        <f t="shared" ref="Q3:Q5" si="4">"ACCEPTANCE CRITERIA - "&amp;G3</f>
        <v>ACCEPTANCE CRITERIA - Lean Mix Concrete mix design has been approved by Design Engineer. _x000D_
Drainage Aggregate 100% passing 37.5mm sieve with all retained on 19mm sieve_x000D_
Asphalt Mix Designs comply with NZTA M10:2020.  Asphalt binders comply with NZTA M/1a</v>
      </c>
      <c r="R3" t="str">
        <f t="shared" ref="R3:R5" si="5">"INSPECTORATE W/H: Type - "&amp;H3</f>
        <v>INSPECTORATE W/H: Type - V</v>
      </c>
      <c r="S3" t="str">
        <f t="shared" ref="S3:S5" si="6">"INSPECTORATE W/H: Description - "&amp;I3</f>
        <v xml:space="preserve">INSPECTORATE W/H: Description - Southern Aggregates Ltd / Central Testing Services to provide results for aggregate_x000D_
Downer to provide results for AC20 and AC14_x000D_
</v>
      </c>
      <c r="T3" t="str">
        <f t="shared" ref="T3:T5" si="7">"RESPONSIBLE PERSON - "&amp;K3</f>
        <v>RESPONSIBLE PERSON - Aggregates CHAR(AMP) Environment Manager</v>
      </c>
      <c r="V3" t="str">
        <v>VERIFICATION ACTIVITY - Acceptance</v>
      </c>
    </row>
    <row r="4" spans="1:22" ht="15" customHeight="1" x14ac:dyDescent="0.25">
      <c r="A4">
        <v>3</v>
      </c>
      <c r="B4" t="s">
        <v>15</v>
      </c>
      <c r="C4" s="1"/>
      <c r="D4" t="s">
        <v>16</v>
      </c>
      <c r="E4" s="1" t="s">
        <v>17</v>
      </c>
      <c r="F4" t="s">
        <v>3</v>
      </c>
      <c r="G4" t="s">
        <v>18</v>
      </c>
      <c r="H4" t="s">
        <v>19</v>
      </c>
      <c r="I4" t="s">
        <v>20</v>
      </c>
      <c r="K4" t="s">
        <v>21</v>
      </c>
      <c r="M4" t="str">
        <f t="shared" si="0"/>
        <v>3 - Renewal Quality Plan (RQP)</v>
      </c>
      <c r="N4" t="str">
        <f t="shared" si="1"/>
        <v>VERIFICATION ACTIVITY - Approval</v>
      </c>
      <c r="O4" t="str">
        <f t="shared" si="2"/>
        <v>METHODS OR REFERENCE - Contract Specification</v>
      </c>
      <c r="P4" t="str">
        <f t="shared" si="3"/>
        <v>FREQ. - Prior to construction</v>
      </c>
      <c r="Q4" t="str">
        <f t="shared" si="4"/>
        <v>ACCEPTANCE CRITERIA - Meets contractual requirements</v>
      </c>
      <c r="R4" t="str">
        <f t="shared" si="5"/>
        <v>INSPECTORATE W/H: Type - H</v>
      </c>
      <c r="S4" t="str">
        <f t="shared" si="6"/>
        <v>INSPECTORATE W/H: Description - To be approved by contract management and NZTA</v>
      </c>
      <c r="T4" t="str">
        <f t="shared" si="7"/>
        <v xml:space="preserve">RESPONSIBLE PERSON - Asset Manager </v>
      </c>
      <c r="V4" t="str">
        <v>METHODS OR REFERENCE - Best Practice Contract MMP</v>
      </c>
    </row>
    <row r="5" spans="1:22" ht="15" customHeight="1" x14ac:dyDescent="0.25">
      <c r="A5" s="1">
        <v>4</v>
      </c>
      <c r="B5" t="s">
        <v>22</v>
      </c>
      <c r="C5" s="1"/>
      <c r="D5" t="s">
        <v>16</v>
      </c>
      <c r="E5" s="1" t="s">
        <v>23</v>
      </c>
      <c r="F5" t="s">
        <v>24</v>
      </c>
      <c r="G5" t="s">
        <v>25</v>
      </c>
      <c r="H5" t="s">
        <v>19</v>
      </c>
      <c r="I5" t="s">
        <v>26</v>
      </c>
      <c r="K5" t="s">
        <v>27</v>
      </c>
      <c r="M5" t="str">
        <f t="shared" si="0"/>
        <v>4 - Traffic Management</v>
      </c>
      <c r="N5" t="str">
        <f t="shared" si="1"/>
        <v>VERIFICATION ACTIVITY - Approval</v>
      </c>
      <c r="O5" t="str">
        <f t="shared" si="2"/>
        <v>METHODS OR REFERENCE - TMP and CAR</v>
      </c>
      <c r="P5" t="str">
        <f t="shared" si="3"/>
        <v>FREQ. - 2-3 weeks prior to construction</v>
      </c>
      <c r="Q5" t="str">
        <f t="shared" si="4"/>
        <v>ACCEPTANCE CRITERIA - Meets requirements of CoPTTM</v>
      </c>
      <c r="R5" t="str">
        <f t="shared" si="5"/>
        <v>INSPECTORATE W/H: Type - H</v>
      </c>
      <c r="S5" t="str">
        <f t="shared" si="6"/>
        <v>INSPECTORATE W/H: Description - To be approved by Road Controlling Authority (RCA)</v>
      </c>
      <c r="T5" t="str">
        <f t="shared" si="7"/>
        <v>RESPONSIBLE PERSON -  Traffic management Department manager</v>
      </c>
      <c r="V5" t="str">
        <v>FREQ. - Prior to construction</v>
      </c>
    </row>
    <row r="6" spans="1:22" ht="15" customHeight="1" x14ac:dyDescent="0.25">
      <c r="C6" s="1"/>
      <c r="V6" t="str">
        <v>ACCEPTANCE CRITERIA - Meets client expectations and contractor capability</v>
      </c>
    </row>
    <row r="7" spans="1:22" ht="15" customHeight="1" x14ac:dyDescent="0.25">
      <c r="B7" s="1"/>
      <c r="C7" s="1"/>
      <c r="V7" t="str">
        <v>INSPECTORATE W/H: Type - V</v>
      </c>
    </row>
    <row r="8" spans="1:22" ht="15" customHeight="1" x14ac:dyDescent="0.25">
      <c r="C8" s="1"/>
      <c r="E8" s="1"/>
      <c r="V8" t="str">
        <v>INSPECTORATE W/H: Description - To be completed by SouthRoads</v>
      </c>
    </row>
    <row r="9" spans="1:22" ht="15" customHeight="1" x14ac:dyDescent="0.25">
      <c r="C9" s="1"/>
      <c r="E9" s="1"/>
      <c r="V9" t="str">
        <v>RESPONSIBLE PERSON - Construction Manager</v>
      </c>
    </row>
    <row r="10" spans="1:22" ht="15" customHeight="1" x14ac:dyDescent="0.25">
      <c r="C10" s="1"/>
      <c r="E10" s="1"/>
      <c r="V10" t="str">
        <v>2 - Source Material QA Checks: 
Lean Mixed Concrete - Sub-base
Drainage Aggregate
Asphalt - Structural base and wearing surface</v>
      </c>
    </row>
    <row r="11" spans="1:22" ht="15" customHeight="1" x14ac:dyDescent="0.25">
      <c r="C11" s="1"/>
      <c r="E11" s="1"/>
      <c r="V11" t="str">
        <v>VERIFICATION ACTIVITY - QA Testing and confirmation of latest results</v>
      </c>
    </row>
    <row r="12" spans="1:22" ht="15" customHeight="1" x14ac:dyDescent="0.25">
      <c r="C12" s="1"/>
      <c r="V12" t="str">
        <v>METHODS OR REFERENCE - IANZ Lab Testing Records
Contract Specification Section 7.3</v>
      </c>
    </row>
    <row r="13" spans="1:22" ht="15" customHeight="1" x14ac:dyDescent="0.25">
      <c r="V13" t="str">
        <v>FREQ. - Before supply of each material</v>
      </c>
    </row>
    <row r="14" spans="1:22" ht="15" customHeight="1" x14ac:dyDescent="0.25">
      <c r="V14" t="str">
        <v>ACCEPTANCE CRITERIA - Lean Mix Concrete mix design has been approved by Design Engineer. 
Drainage Aggregate 100% passing 37.5mm sieve with all retained on 19mm sieve
Asphalt Mix Designs comply with NZTA M10:2020.  Asphalt binders comply with NZTA M/1a</v>
      </c>
    </row>
    <row r="15" spans="1:22" ht="15" customHeight="1" x14ac:dyDescent="0.25">
      <c r="V15" t="str">
        <v>INSPECTORATE W/H: Type - V</v>
      </c>
    </row>
    <row r="16" spans="1:22" ht="15" customHeight="1" x14ac:dyDescent="0.25">
      <c r="V16" t="str">
        <v>INSPECTORATE W/H: Description - Southern Aggregates Ltd / Central Testing Services to provide results for aggregate
Downer to provide results for AC20 and AC14</v>
      </c>
    </row>
    <row r="17" spans="22:22" ht="15" customHeight="1" x14ac:dyDescent="0.25">
      <c r="V17" t="str">
        <v>RESPONSIBLE PERSON - Aggregates CHAR(AMP) Environment Manager</v>
      </c>
    </row>
    <row r="18" spans="22:22" ht="15" customHeight="1" x14ac:dyDescent="0.25">
      <c r="V18" t="str">
        <v>3 - Renewal Quality Plan (RQP)</v>
      </c>
    </row>
    <row r="19" spans="22:22" ht="15" customHeight="1" x14ac:dyDescent="0.25">
      <c r="V19" t="str">
        <v>VERIFICATION ACTIVITY - Approval</v>
      </c>
    </row>
    <row r="20" spans="22:22" ht="15" customHeight="1" x14ac:dyDescent="0.25">
      <c r="V20" t="str">
        <v>METHODS OR REFERENCE - Contract Specification</v>
      </c>
    </row>
    <row r="21" spans="22:22" ht="15" customHeight="1" x14ac:dyDescent="0.25">
      <c r="V21" t="str">
        <v>FREQ. - Prior to construction</v>
      </c>
    </row>
    <row r="22" spans="22:22" ht="15" customHeight="1" x14ac:dyDescent="0.25">
      <c r="V22" t="str">
        <v>ACCEPTANCE CRITERIA - Meets contractual requirements</v>
      </c>
    </row>
    <row r="23" spans="22:22" ht="15" customHeight="1" x14ac:dyDescent="0.25">
      <c r="V23" t="str">
        <v>INSPECTORATE W/H: Type - H</v>
      </c>
    </row>
    <row r="24" spans="22:22" ht="15" customHeight="1" x14ac:dyDescent="0.25">
      <c r="V24" t="str">
        <v>INSPECTORATE W/H: Description - To be approved by contract management and NZTA</v>
      </c>
    </row>
    <row r="25" spans="22:22" ht="15" customHeight="1" x14ac:dyDescent="0.25">
      <c r="V25" t="str">
        <v>RESPONSIBLE PERSON - Asset Manager</v>
      </c>
    </row>
    <row r="26" spans="22:22" ht="15" customHeight="1" x14ac:dyDescent="0.25">
      <c r="V26" t="str">
        <v>4 - Traffic Management</v>
      </c>
    </row>
    <row r="27" spans="22:22" ht="15" customHeight="1" x14ac:dyDescent="0.25">
      <c r="V27" t="str">
        <v>VERIFICATION ACTIVITY - Approval</v>
      </c>
    </row>
    <row r="28" spans="22:22" ht="15" customHeight="1" x14ac:dyDescent="0.25">
      <c r="V28" t="str">
        <v>METHODS OR REFERENCE - TMP and CAR</v>
      </c>
    </row>
    <row r="29" spans="22:22" ht="15" customHeight="1" x14ac:dyDescent="0.25">
      <c r="V29" t="str">
        <v>FREQ. - 2-3 weeks prior to construction</v>
      </c>
    </row>
    <row r="30" spans="22:22" ht="15" customHeight="1" x14ac:dyDescent="0.25">
      <c r="V30" t="str">
        <v>ACCEPTANCE CRITERIA - Meets requirements of CoPTTM</v>
      </c>
    </row>
    <row r="31" spans="22:22" ht="15" customHeight="1" x14ac:dyDescent="0.25">
      <c r="V31" t="str">
        <v>INSPECTORATE W/H: Type - H</v>
      </c>
    </row>
    <row r="32" spans="22:22" ht="15" customHeight="1" x14ac:dyDescent="0.25">
      <c r="V32" t="str">
        <v>INSPECTORATE W/H: Description - To be approved by Road Controlling Authority (RCA)</v>
      </c>
    </row>
    <row r="33" spans="22:22" ht="15" customHeight="1" x14ac:dyDescent="0.25">
      <c r="V33" t="str">
        <v>RESPONSIBLE PERSON -  Traffic management Department manager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2024-04-19T04:12:21Z</dcterms:modified>
</cp:coreProperties>
</file>