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William\Desktop\CONQA\_Git\CONQA\"/>
    </mc:Choice>
  </mc:AlternateContent>
  <xr:revisionPtr revIDLastSave="0" documentId="13_ncr:1_{A22573F1-BFF7-448E-B795-5F899A479560}" xr6:coauthVersionLast="47" xr6:coauthVersionMax="47" xr10:uidLastSave="{00000000-0000-0000-0000-000000000000}"/>
  <bookViews>
    <workbookView xWindow="105" yWindow="405" windowWidth="29070" windowHeight="19695" xr2:uid="{9D717462-EC9A-4D8E-92EA-87391A4D97B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20" i="1" l="1"/>
  <c r="Q20" i="1"/>
  <c r="P20" i="1"/>
  <c r="O20" i="1"/>
  <c r="N20" i="1"/>
  <c r="M20" i="1"/>
  <c r="L20" i="1"/>
  <c r="K20" i="1"/>
  <c r="R19" i="1"/>
  <c r="Q19" i="1"/>
  <c r="P19" i="1"/>
  <c r="O19" i="1"/>
  <c r="N19" i="1"/>
  <c r="M19" i="1"/>
  <c r="L19" i="1"/>
  <c r="K19" i="1"/>
  <c r="R18" i="1"/>
  <c r="Q18" i="1"/>
  <c r="P18" i="1"/>
  <c r="O18" i="1"/>
  <c r="N18" i="1"/>
  <c r="M18" i="1"/>
  <c r="L18" i="1"/>
  <c r="K18" i="1"/>
  <c r="R17" i="1"/>
  <c r="Q17" i="1"/>
  <c r="P17" i="1"/>
  <c r="O17" i="1"/>
  <c r="N17" i="1"/>
  <c r="M17" i="1"/>
  <c r="L17" i="1"/>
  <c r="K17" i="1"/>
  <c r="R15" i="1"/>
  <c r="Q15" i="1"/>
  <c r="P15" i="1"/>
  <c r="O15" i="1"/>
  <c r="N15" i="1"/>
  <c r="M15" i="1"/>
  <c r="L15" i="1"/>
  <c r="K15" i="1"/>
  <c r="R14" i="1"/>
  <c r="Q14" i="1"/>
  <c r="P14" i="1"/>
  <c r="O14" i="1"/>
  <c r="N14" i="1"/>
  <c r="M14" i="1"/>
  <c r="L14" i="1"/>
  <c r="K14" i="1"/>
  <c r="R13" i="1"/>
  <c r="Q13" i="1"/>
  <c r="P13" i="1"/>
  <c r="O13" i="1"/>
  <c r="N13" i="1"/>
  <c r="M13" i="1"/>
  <c r="L13" i="1"/>
  <c r="K13" i="1"/>
  <c r="R12" i="1"/>
  <c r="Q12" i="1"/>
  <c r="P12" i="1"/>
  <c r="O12" i="1"/>
  <c r="N12" i="1"/>
  <c r="M12" i="1"/>
  <c r="L12" i="1"/>
  <c r="K12" i="1"/>
  <c r="R11" i="1"/>
  <c r="Q11" i="1"/>
  <c r="P11" i="1"/>
  <c r="O11" i="1"/>
  <c r="N11" i="1"/>
  <c r="M11" i="1"/>
  <c r="L11" i="1"/>
  <c r="K11" i="1"/>
  <c r="R9" i="1"/>
  <c r="Q9" i="1"/>
  <c r="P9" i="1"/>
  <c r="O9" i="1"/>
  <c r="N9" i="1"/>
  <c r="M9" i="1"/>
  <c r="L9" i="1"/>
  <c r="K9" i="1"/>
  <c r="R7" i="1"/>
  <c r="Q7" i="1"/>
  <c r="P7" i="1"/>
  <c r="O7" i="1"/>
  <c r="N7" i="1"/>
  <c r="M7" i="1"/>
  <c r="L7" i="1"/>
  <c r="K7" i="1"/>
  <c r="R6" i="1"/>
  <c r="Q6" i="1"/>
  <c r="P6" i="1"/>
  <c r="O6" i="1"/>
  <c r="N6" i="1"/>
  <c r="M6" i="1"/>
  <c r="L6" i="1"/>
  <c r="K6" i="1"/>
  <c r="R4" i="1"/>
  <c r="Q4" i="1"/>
  <c r="P4" i="1"/>
  <c r="O4" i="1"/>
  <c r="N4" i="1"/>
  <c r="M4" i="1"/>
  <c r="L4" i="1"/>
  <c r="K4" i="1"/>
  <c r="R3" i="1"/>
  <c r="Q3" i="1"/>
  <c r="P3" i="1"/>
  <c r="O3" i="1"/>
  <c r="N3" i="1"/>
  <c r="M3" i="1"/>
  <c r="L3" i="1"/>
  <c r="K3" i="1"/>
  <c r="R2" i="1"/>
  <c r="Q2" i="1" l="1"/>
  <c r="P2" i="1"/>
  <c r="O2" i="1"/>
  <c r="N2" i="1"/>
  <c r="M2" i="1"/>
  <c r="L2" i="1"/>
  <c r="K2" i="1"/>
  <c r="T2" i="1" s="1" a="1"/>
  <c r="T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<sst xmlns="http://schemas.openxmlformats.org/spreadsheetml/2006/main" count="120" uniqueCount="69">
  <si>
    <t xml:space="preserve">Supply of: _x000D_
- HDPE Slotted Pipe_x000D_
- Geofabric_x000D_
_x000D_
</t>
  </si>
  <si>
    <t xml:space="preserve">A9402_x000D_
L1-CHE-STD-030 _x000D_
Section 701_x000D_
</t>
  </si>
  <si>
    <t>To be type approved by MTM._x000D_
_x000D_
Drainage Pipes to be supplied in accordance to Section 701_x000D_
_x000D_
To be inspected upon delivery to have no damage.</t>
  </si>
  <si>
    <t>Visual Measure_x000D_
_x000D_
Document Review</t>
  </si>
  <si>
    <t>Prior to works commencing</t>
  </si>
  <si>
    <t>HP</t>
  </si>
  <si>
    <t>SE/PE</t>
  </si>
  <si>
    <t>This ITP Signed Off_x000D_
_x000D_
Attach: Supplier Material Conformance Certificate_x000D_
_x000D_
Delivery Dockets</t>
  </si>
  <si>
    <t>Supply of: _x000D_
- LDPE Liner_x000D_
- Clean Stone_x000D_
- Bedding Sand_x000D_
- Beaching Rock</t>
  </si>
  <si>
    <t>L1-CHE-STD-030 _x000D_
Section 701</t>
  </si>
  <si>
    <t>Supply of: _x000D_
- Riser_x000D_
- Standard Headwall_x000D_
- Class D Pit Cover</t>
  </si>
  <si>
    <t>L1-CHE-STD-030 _x000D_
Section 705</t>
  </si>
  <si>
    <t>To meet L1-CHE-STD-030 requirements._x000D_
_x000D_
To be supplied in accordance to Section 705_x000D_
_x000D_
To be inspected upon delivery to have no damage.</t>
  </si>
  <si>
    <t>Primary Documentations</t>
  </si>
  <si>
    <t xml:space="preserve">A4263 PTDT Form B - Track Certifier Booking Form_x000D_
</t>
  </si>
  <si>
    <t>Approved PTDT</t>
  </si>
  <si>
    <t>Document review and approval</t>
  </si>
  <si>
    <t>This ITP Signed Off_x000D_
_x000D_
Attach: Approved Permit</t>
  </si>
  <si>
    <t>Pre-Commencement of Work</t>
  </si>
  <si>
    <t>ITP, Quality Checklist, SWMS</t>
  </si>
  <si>
    <t>All approved by relevant representative.</t>
  </si>
  <si>
    <t>Once (Prior to Works)</t>
  </si>
  <si>
    <t>This ITP Signed Off_x000D_
_x000D_
Attach: Approved Templates</t>
  </si>
  <si>
    <t>Approval of IFC drawings</t>
  </si>
  <si>
    <t>GNC-MRP-ACD-GNC-XDM-1304-20230714_Brunt Rd _PKG-61</t>
  </si>
  <si>
    <t xml:space="preserve">Approved IFC Drawings_x000D_
</t>
  </si>
  <si>
    <t>This ITP Signed Off</t>
  </si>
  <si>
    <t>IFC Drawings: GNC-MRP-ACD-GNC-XDM-1304-20230714_Brunt Rd _PKG-61</t>
  </si>
  <si>
    <t>Survey activities undertaken to ensure and validate the plan location, height and line of pits and location, invert level, plan of pipes in accordance with design documentation.</t>
  </si>
  <si>
    <t>Visual Inspection_x000D_
_x000D_
Survey / Measure</t>
  </si>
  <si>
    <t>As Task Progresses</t>
  </si>
  <si>
    <t>SE/PE_x000D_
_x000D_
Supervisor_x000D_
_x000D_
Surveyor</t>
  </si>
  <si>
    <t>Grade Existing Open Cess Drain</t>
  </si>
  <si>
    <t xml:space="preserve">Grade through existing cess drain alignment to depth indicated on design documentation. </t>
  </si>
  <si>
    <t>SE/PE_x000D_
_x000D_
Supervisor</t>
  </si>
  <si>
    <t>This ITP Signed Off_x000D_
_x000D_
Attach:_x000D_
Photos on site</t>
  </si>
  <si>
    <t>Excavate Slotted Pipe Drainage Trench</t>
  </si>
  <si>
    <t>Excavation shall be to the depth indicated on the design documentation</t>
  </si>
  <si>
    <t>Place the Following and Compact:_x000D_
- Bedding Sand_x000D_
- Geofabric_x000D_
- Slotted Pipe_x000D_
- Stone</t>
  </si>
  <si>
    <t xml:space="preserve">Bedding conforming to to Section 701.09 shall be supplied, placed and compacted. Compaction and moisture content testing to be in accordance with Section 701.20 (where applicable)._x000D_
_x000D_
Bedding and backfill materials shall be placed and compacted in layers not exceeding 150 mm loose thickness. Bedding and backfill shall be assessed for compaction and or moisture in lots.  The number of tests per lot shall be three (3). A lot shall consist of one layer of bedding or backfill for a culvert length between adjacent pits or endwalls._x000D_
_x000D_
(a) Bedding_x000D_
Bedding shall be compacted to refusal using hand held mechanical equipment. Bedding material which has a swell equal to or greater than 2.5% shall be maintained at a mean moisture ratio of 92% between the completion of rolling and the placement of the overlying layer._x000D_
_x000D_
(b) Backfill_x000D_
(i) Material of nominal size 40 mm or less after compaction_x000D_
- Backfill material which will have a nominal size after compaction of 40 mm or less shall be compacted to a mean value of density ratio of not less than 97%.  Backfill material which has a swell equal to or greater than 2.5% shall be maintained at a mean moisture ratio of 92% between the completion of rolling and the placement of the overlying layer._x000D_
_x000D_
(ii) Material of nominal size greater than 40 mm after compaction_x000D_
- Backfill material which will have a nominal size after compaction greater than 40 mm shall be compacted using a grading, mixing, watering and rolling procedure._x000D_
- Backfill material which has a swell equal to or greater than 2.5% shall be maintained at a mean moisture ratio of 92% between the completion of rolling and the placement of the overlying layer._x000D_
_x000D_
Trench to be wrapped with geotextile in accordance with the manufacturers specifications and design documentation._x000D_
_x000D_
Attach: Compaction Test Reports_x000D_
_x000D_
_x000D_
</t>
  </si>
  <si>
    <t>This ITP Signed Off_x000D_
_x000D_
Attach:_x000D_
Photos on site_x000D_
Compaction Test Reports</t>
  </si>
  <si>
    <t>All stormwater pits shall be provided with a lockable minimum Class D pit lid, grate or ballast cage in accordance with MTM L1-CHE-STD-030</t>
  </si>
  <si>
    <t>Visual Inspection_x000D_
_x000D_
Measure</t>
  </si>
  <si>
    <t>Track Certification</t>
  </si>
  <si>
    <t>MTMF020000-1 – _x000D_
Track Form A T_x000D_
MTMF020000-2 – _x000D_
Track Form B_x000D_
_x000D_
A4549: MAINTAINING TRACK INTEGRITY PROCEDURE</t>
  </si>
  <si>
    <t>- Track Geometry Conformance Certificate_x000D_
- Track System and Component</t>
  </si>
  <si>
    <t>Once (upon completion of occupation works)</t>
  </si>
  <si>
    <t>Nominated _x000D_
Authority_x000D_
(MTM_x000D_
 Infrastructure_x000D_
Track Certifier)_x000D_
_x000D_
Project Cert III Rail Infrastructure</t>
  </si>
  <si>
    <t>This ITP Signed Off_x000D_
_x000D_
Attach: _x000D_
Relevant Conformance Certs as per acceptance criteria</t>
  </si>
  <si>
    <t>VR Section 701.28_x000D_
VR Section 701.30</t>
  </si>
  <si>
    <t>All culverts shall be flushed clean from end to end on completion and maintained in proper working order._x000D_
_x000D_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defects._x000D_
_x000D_
Attach: Flushing Record, CCTV Reports</t>
  </si>
  <si>
    <t>Record Review</t>
  </si>
  <si>
    <t>Each lot</t>
  </si>
  <si>
    <t>This ITP Signed Off_x000D_
_x000D_
Attach: _x000D_
Flushing Records, and_x000D_
CCTV Reports</t>
  </si>
  <si>
    <t>As-Built Drawings</t>
  </si>
  <si>
    <t>As-Built Drawing Management Procedure (A8197)_x000D_
Section 701</t>
  </si>
  <si>
    <t>IFC drawings (including cables, patches and labels) are marked up with redlines if applicable and supplied the Project and MTM._x000D_
_x000D_
Provide record of dimensional measurements to demonstrate the drainage is within the tolerances specified in 701.10</t>
  </si>
  <si>
    <t>Once</t>
  </si>
  <si>
    <t>This ITP Signed Off_x000D_
_x000D_
Attach: _x000D_
As-Built Survey Pickup</t>
  </si>
  <si>
    <t>Non-conformance Report (NCR) Closure</t>
  </si>
  <si>
    <t>MTM Quality Management Plan</t>
  </si>
  <si>
    <t>Ensure that any NCRs pertaining to the lot / element / Work area that this ITP covers, have been closed.</t>
  </si>
  <si>
    <t>Document Review</t>
  </si>
  <si>
    <t>Once, prior to closure of this lot / element / Work area</t>
  </si>
  <si>
    <t>To meet L1-CHE-STD-030 requirements._x000D_
_x000D_
Bedding Material shall be free from perishable matter, lumps and conform with the requirements of Table 701.091 CHAR(AMP) Table 701.092_x000D_
_x000D_
To be inspected upon delivery to have no damage.</t>
  </si>
  <si>
    <t>Survey Track Drainage Alignment CHAR(AMP) Pits</t>
  </si>
  <si>
    <t>This ITP Signed Off_x000D_
_x000D_
Attach:_x000D_
Survey Records CHAR(AMP) Photos on site</t>
  </si>
  <si>
    <t>Pit, Headwall CHAR(AMP) Beaching Rock Installation</t>
  </si>
  <si>
    <t>Flushing CHAR(AMP) CCTV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</si>
</sst>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69D8B-2D3C-4734-8A88-E4228D8D8D71}">
  <dimension ref="A1:T121"/>
  <sheetViews>
    <sheetView tabSelected="1" workbookViewId="0">
      <selection activeCell="A2" sqref="A2"/>
    </sheetView>
  </sheetViews>
  <sheetFormatPr defaultRowHeight="15" customHeight="1" x14ac:dyDescent="0.25"/>
  <cols>
    <col min="1" max="1" width="6.85546875" customWidth="1"/>
    <col min="2" max="2" width="7.5703125" customWidth="1"/>
    <col min="3" max="3" width="7.5703125" bestFit="1" customWidth="1"/>
    <col min="4" max="4" width="6.85546875" customWidth="1"/>
    <col min="5" max="5" width="7.28515625" customWidth="1"/>
    <col min="6" max="6" width="3.42578125" bestFit="1" customWidth="1"/>
    <col min="7" max="7" width="4.7109375" bestFit="1" customWidth="1"/>
    <col min="11" max="11" width="34.140625" bestFit="1" customWidth="1"/>
    <col min="12" max="12" width="20.85546875" customWidth="1"/>
    <col min="13" max="13" width="21.7109375" customWidth="1"/>
    <col min="14" max="14" width="18.85546875" customWidth="1"/>
    <col min="15" max="15" width="10.5703125" customWidth="1"/>
    <col min="16" max="16" width="16.28515625" customWidth="1"/>
    <col min="17" max="17" width="21.42578125" customWidth="1"/>
    <col min="20" max="20" width="34.42578125" customWidth="1"/>
  </cols>
  <sheetData>
    <row r="1" spans="1:20" ht="15" customHeight="1" x14ac:dyDescent="0.25">
      <c r="A1" s="2"/>
      <c r="B1" s="2"/>
      <c r="C1" s="2"/>
      <c r="D1" s="2"/>
      <c r="E1" s="2"/>
      <c r="F1" s="2"/>
      <c r="G1" s="2"/>
      <c r="H1" s="2"/>
      <c r="I1" s="2"/>
      <c r="K1" s="3"/>
      <c r="L1" s="3"/>
      <c r="M1" s="3"/>
      <c r="N1" s="3"/>
      <c r="O1" s="3"/>
      <c r="P1" s="3"/>
      <c r="Q1" s="3"/>
      <c r="R1" s="3"/>
    </row>
    <row r="2" spans="1:20" ht="15" customHeight="1" x14ac:dyDescent="0.25">
      <c r="A2">
        <v>2.1</v>
      </c>
      <c r="B2" s="1" t="s">
        <v>0</v>
      </c>
      <c r="C2" s="1" t="s">
        <v>1</v>
      </c>
      <c r="D2" s="1" t="s">
        <v>2</v>
      </c>
      <c r="E2" s="1" t="s">
        <v>3</v>
      </c>
      <c r="F2" t="s">
        <v>4</v>
      </c>
      <c r="G2" t="s">
        <v>5</v>
      </c>
      <c r="H2" t="s">
        <v>6</v>
      </c>
      <c r="I2" s="1" t="s">
        <v>7</v>
      </c>
      <c r="K2" t="str">
        <f>A2&amp;" - "&amp;B2</f>
        <v xml:space="preserve">2.1 - Supply of: _x000D_
- HDPE Slotted Pipe_x000D_
- Geofabric_x000D_
_x000D_
</v>
      </c>
      <c r="L2" t="str">
        <f>"Reference - "&amp;C2</f>
        <v xml:space="preserve">Reference - A9402_x000D_
L1-CHE-STD-030 _x000D_
Section 701_x000D_
</v>
      </c>
      <c r="M2" t="str">
        <f>"Acceptance Criteria - "&amp;D2</f>
        <v>Acceptance Criteria - To be type approved by MTM._x000D_
_x000D_
Drainage Pipes to be supplied in accordance to Section 701_x000D_
_x000D_
To be inspected upon delivery to have no damage.</v>
      </c>
      <c r="N2" t="str">
        <f>"Method - "&amp;E2</f>
        <v>Method - Visual Measure_x000D_
_x000D_
Document Review</v>
      </c>
      <c r="O2" t="str">
        <f>"Frequency - "&amp;F2</f>
        <v>Frequency - Prior to works commencing</v>
      </c>
      <c r="P2" t="str">
        <f>"Category - "&amp;G2</f>
        <v>Category - HP</v>
      </c>
      <c r="Q2" t="str">
        <f>"Responsibility - "&amp;H2</f>
        <v>Responsibility - SE/PE</v>
      </c>
      <c r="R2" t="str">
        <f>"Verifying Documents - "&amp;I2</f>
        <v>Verifying Documents - This ITP Signed Off_x000D_
_x000D_
Attach: Supplier Material Conformance Certificate_x000D_
_x000D_
Delivery Dockets</v>
      </c>
      <c r="T2" t="str" cm="1">
        <f t="array" ref="T2:T121">_xlfn.FILTERXML("&lt;t&gt;&lt;s&gt;"&amp;_xlfn.TEXTJOIN("&lt;/s&gt;&lt;s&gt;",,K2:R40)&amp;"&lt;/s&gt;&lt;/t&gt;","//s")</f>
        <v>2.1 - Supply of: 
- HDPE Slotted Pipe
- Geofabric</v>
      </c>
    </row>
    <row r="3" spans="1:20" ht="15" customHeight="1" x14ac:dyDescent="0.25">
      <c r="A3">
        <v>2.2000000000000002</v>
      </c>
      <c r="B3" s="1" t="s">
        <v>8</v>
      </c>
      <c r="C3" s="1" t="s">
        <v>9</v>
      </c>
      <c r="D3" s="1" t="s">
        <v>64</v>
      </c>
      <c r="E3" s="1" t="s">
        <v>3</v>
      </c>
      <c r="F3" t="s">
        <v>4</v>
      </c>
      <c r="G3" t="s">
        <v>5</v>
      </c>
      <c r="H3" t="s">
        <v>6</v>
      </c>
      <c r="I3" s="1" t="s">
        <v>7</v>
      </c>
      <c r="K3" t="str">
        <f>A3&amp;" - "&amp;B3</f>
        <v>2.2 - Supply of: _x000D_
- LDPE Liner_x000D_
- Clean Stone_x000D_
- Bedding Sand_x000D_
- Beaching Rock</v>
      </c>
      <c r="L3" t="str">
        <f>"Reference - "&amp;C3</f>
        <v>Reference - L1-CHE-STD-030 _x000D_
Section 701</v>
      </c>
      <c r="M3" t="str">
        <f>"Acceptance Criteria - "&amp;D3</f>
        <v>Acceptance Criteria - To meet L1-CHE-STD-030 requirements._x000D_
_x000D_
Bedding Material shall be free from perishable matter, lumps and conform with the requirements of Table 701.091 CHAR(AMP) Table 701.092_x000D_
_x000D_
To be inspected upon delivery to have no damage.</v>
      </c>
      <c r="N3" t="str">
        <f>"Method - "&amp;E3</f>
        <v>Method - Visual Measure_x000D_
_x000D_
Document Review</v>
      </c>
      <c r="O3" t="str">
        <f>"Frequency - "&amp;F3</f>
        <v>Frequency - Prior to works commencing</v>
      </c>
      <c r="P3" t="str">
        <f>"Category - "&amp;G3</f>
        <v>Category - HP</v>
      </c>
      <c r="Q3" t="str">
        <f>"Responsibility - "&amp;H3</f>
        <v>Responsibility - SE/PE</v>
      </c>
      <c r="R3" t="str">
        <f>"Verifying Documents - "&amp;I3</f>
        <v>Verifying Documents - This ITP Signed Off_x000D_
_x000D_
Attach: Supplier Material Conformance Certificate_x000D_
_x000D_
Delivery Dockets</v>
      </c>
      <c r="T3" t="str">
        <v>Reference - A9402
L1-CHE-STD-030 
Section 701</v>
      </c>
    </row>
    <row r="4" spans="1:20" ht="15" customHeight="1" x14ac:dyDescent="0.25">
      <c r="A4">
        <v>2.2999999999999998</v>
      </c>
      <c r="B4" s="1" t="s">
        <v>10</v>
      </c>
      <c r="C4" s="1" t="s">
        <v>11</v>
      </c>
      <c r="D4" s="1" t="s">
        <v>12</v>
      </c>
      <c r="E4" s="1" t="s">
        <v>3</v>
      </c>
      <c r="F4" t="s">
        <v>4</v>
      </c>
      <c r="G4" t="s">
        <v>5</v>
      </c>
      <c r="H4" t="s">
        <v>6</v>
      </c>
      <c r="I4" s="1" t="s">
        <v>7</v>
      </c>
      <c r="K4" t="str">
        <f>A4&amp;" - "&amp;B4</f>
        <v>2.3 - Supply of: _x000D_
- Riser_x000D_
- Standard Headwall_x000D_
- Class D Pit Cover</v>
      </c>
      <c r="L4" t="str">
        <f>"Reference - "&amp;C4</f>
        <v>Reference - L1-CHE-STD-030 _x000D_
Section 705</v>
      </c>
      <c r="M4" t="str">
        <f>"Acceptance Criteria - "&amp;D4</f>
        <v>Acceptance Criteria - To meet L1-CHE-STD-030 requirements._x000D_
_x000D_
To be supplied in accordance to Section 705_x000D_
_x000D_
To be inspected upon delivery to have no damage.</v>
      </c>
      <c r="N4" t="str">
        <f>"Method - "&amp;E4</f>
        <v>Method - Visual Measure_x000D_
_x000D_
Document Review</v>
      </c>
      <c r="O4" t="str">
        <f>"Frequency - "&amp;F4</f>
        <v>Frequency - Prior to works commencing</v>
      </c>
      <c r="P4" t="str">
        <f>"Category - "&amp;G4</f>
        <v>Category - HP</v>
      </c>
      <c r="Q4" t="str">
        <f>"Responsibility - "&amp;H4</f>
        <v>Responsibility - SE/PE</v>
      </c>
      <c r="R4" t="str">
        <f>"Verifying Documents - "&amp;I4</f>
        <v>Verifying Documents - This ITP Signed Off_x000D_
_x000D_
Attach: Supplier Material Conformance Certificate_x000D_
_x000D_
Delivery Dockets</v>
      </c>
      <c r="T4" t="str">
        <v>Acceptance Criteria - To be type approved by MTM.
Drainage Pipes to be supplied in accordance to Section 701
To be inspected upon delivery to have no damage.</v>
      </c>
    </row>
    <row r="5" spans="1:20" ht="15" customHeight="1" x14ac:dyDescent="0.25">
      <c r="A5" s="1"/>
      <c r="C5" s="1"/>
      <c r="E5" s="1"/>
      <c r="T5" t="str">
        <v>Method - Visual Measure
Document Review</v>
      </c>
    </row>
    <row r="6" spans="1:20" ht="15" customHeight="1" x14ac:dyDescent="0.25">
      <c r="A6">
        <v>3.1</v>
      </c>
      <c r="B6" t="s">
        <v>13</v>
      </c>
      <c r="C6" s="1" t="s">
        <v>14</v>
      </c>
      <c r="D6" t="s">
        <v>15</v>
      </c>
      <c r="E6" t="s">
        <v>16</v>
      </c>
      <c r="F6" t="s">
        <v>4</v>
      </c>
      <c r="G6" t="s">
        <v>5</v>
      </c>
      <c r="H6" t="s">
        <v>6</v>
      </c>
      <c r="I6" s="1" t="s">
        <v>17</v>
      </c>
      <c r="K6" t="str">
        <f>A6&amp;" - "&amp;B6</f>
        <v>3.1 - Primary Documentations</v>
      </c>
      <c r="L6" t="str">
        <f>"Reference - "&amp;C6</f>
        <v xml:space="preserve">Reference - A4263 PTDT Form B - Track Certifier Booking Form_x000D_
</v>
      </c>
      <c r="M6" t="str">
        <f>"Acceptance Criteria - "&amp;D6</f>
        <v>Acceptance Criteria - Approved PTDT</v>
      </c>
      <c r="N6" t="str">
        <f>"Method - "&amp;E6</f>
        <v>Method - Document review and approval</v>
      </c>
      <c r="O6" t="str">
        <f>"Frequency - "&amp;F6</f>
        <v>Frequency - Prior to works commencing</v>
      </c>
      <c r="P6" t="str">
        <f>"Category - "&amp;G6</f>
        <v>Category - HP</v>
      </c>
      <c r="Q6" t="str">
        <f>"Responsibility - "&amp;H6</f>
        <v>Responsibility - SE/PE</v>
      </c>
      <c r="R6" t="str">
        <f>"Verifying Documents - "&amp;I6</f>
        <v>Verifying Documents - This ITP Signed Off_x000D_
_x000D_
Attach: Approved Permit</v>
      </c>
      <c r="T6" t="str">
        <v>Frequency - Prior to works commencing</v>
      </c>
    </row>
    <row r="7" spans="1:20" ht="15" customHeight="1" x14ac:dyDescent="0.25">
      <c r="A7">
        <v>3.2</v>
      </c>
      <c r="B7" s="1" t="s">
        <v>18</v>
      </c>
      <c r="C7" s="1" t="s">
        <v>19</v>
      </c>
      <c r="D7" t="s">
        <v>20</v>
      </c>
      <c r="E7" t="s">
        <v>16</v>
      </c>
      <c r="F7" t="s">
        <v>21</v>
      </c>
      <c r="G7" t="s">
        <v>5</v>
      </c>
      <c r="H7" t="s">
        <v>6</v>
      </c>
      <c r="I7" s="1" t="s">
        <v>22</v>
      </c>
      <c r="K7" t="str">
        <f>A7&amp;" - "&amp;B7</f>
        <v>3.2 - Pre-Commencement of Work</v>
      </c>
      <c r="L7" t="str">
        <f>"Reference - "&amp;C7</f>
        <v>Reference - ITP, Quality Checklist, SWMS</v>
      </c>
      <c r="M7" t="str">
        <f>"Acceptance Criteria - "&amp;D7</f>
        <v>Acceptance Criteria - All approved by relevant representative.</v>
      </c>
      <c r="N7" t="str">
        <f>"Method - "&amp;E7</f>
        <v>Method - Document review and approval</v>
      </c>
      <c r="O7" t="str">
        <f>"Frequency - "&amp;F7</f>
        <v>Frequency - Once (Prior to Works)</v>
      </c>
      <c r="P7" t="str">
        <f>"Category - "&amp;G7</f>
        <v>Category - HP</v>
      </c>
      <c r="Q7" t="str">
        <f>"Responsibility - "&amp;H7</f>
        <v>Responsibility - SE/PE</v>
      </c>
      <c r="R7" t="str">
        <f>"Verifying Documents - "&amp;I7</f>
        <v>Verifying Documents - This ITP Signed Off_x000D_
_x000D_
Attach: Approved Templates</v>
      </c>
      <c r="T7" t="str">
        <v>Category - HP</v>
      </c>
    </row>
    <row r="8" spans="1:20" ht="15" customHeight="1" x14ac:dyDescent="0.25">
      <c r="C8" s="1"/>
      <c r="E8" s="1"/>
      <c r="T8" t="str">
        <v>Responsibility - SE/PE</v>
      </c>
    </row>
    <row r="9" spans="1:20" ht="15" customHeight="1" x14ac:dyDescent="0.25">
      <c r="A9">
        <v>4.0999999999999996</v>
      </c>
      <c r="B9" t="s">
        <v>23</v>
      </c>
      <c r="C9" s="1" t="s">
        <v>24</v>
      </c>
      <c r="D9" s="1" t="s">
        <v>25</v>
      </c>
      <c r="E9" s="1" t="s">
        <v>16</v>
      </c>
      <c r="F9" t="s">
        <v>4</v>
      </c>
      <c r="G9" t="s">
        <v>5</v>
      </c>
      <c r="H9" t="s">
        <v>6</v>
      </c>
      <c r="I9" t="s">
        <v>26</v>
      </c>
      <c r="K9" t="str">
        <f>A9&amp;" - "&amp;B9</f>
        <v>4.1 - Approval of IFC drawings</v>
      </c>
      <c r="L9" t="str">
        <f>"Reference - "&amp;C9</f>
        <v>Reference - GNC-MRP-ACD-GNC-XDM-1304-20230714_Brunt Rd _PKG-61</v>
      </c>
      <c r="M9" t="str">
        <f>"Acceptance Criteria - "&amp;D9</f>
        <v xml:space="preserve">Acceptance Criteria - Approved IFC Drawings_x000D_
</v>
      </c>
      <c r="N9" t="str">
        <f>"Method - "&amp;E9</f>
        <v>Method - Document review and approval</v>
      </c>
      <c r="O9" t="str">
        <f>"Frequency - "&amp;F9</f>
        <v>Frequency - Prior to works commencing</v>
      </c>
      <c r="P9" t="str">
        <f>"Category - "&amp;G9</f>
        <v>Category - HP</v>
      </c>
      <c r="Q9" t="str">
        <f>"Responsibility - "&amp;H9</f>
        <v>Responsibility - SE/PE</v>
      </c>
      <c r="R9" t="str">
        <f>"Verifying Documents - "&amp;I9</f>
        <v>Verifying Documents - This ITP Signed Off</v>
      </c>
      <c r="T9" t="str">
        <v>Verifying Documents - This ITP Signed Off
Attach: Supplier Material Conformance Certificate
Delivery Dockets</v>
      </c>
    </row>
    <row r="10" spans="1:20" ht="15" customHeight="1" x14ac:dyDescent="0.25">
      <c r="C10" s="1"/>
      <c r="E10" s="1"/>
      <c r="T10" t="str">
        <v>2.2 - Supply of: 
- LDPE Liner
- Clean Stone
- Bedding Sand
- Beaching Rock</v>
      </c>
    </row>
    <row r="11" spans="1:20" ht="15" customHeight="1" x14ac:dyDescent="0.25">
      <c r="A11">
        <v>5.0999999999999996</v>
      </c>
      <c r="B11" t="s">
        <v>65</v>
      </c>
      <c r="C11" s="1" t="s">
        <v>27</v>
      </c>
      <c r="D11" t="s">
        <v>28</v>
      </c>
      <c r="E11" s="1" t="s">
        <v>29</v>
      </c>
      <c r="F11" t="s">
        <v>30</v>
      </c>
      <c r="G11" t="s">
        <v>5</v>
      </c>
      <c r="H11" s="1" t="s">
        <v>31</v>
      </c>
      <c r="I11" s="1" t="s">
        <v>66</v>
      </c>
      <c r="K11" t="str">
        <f>A11&amp;" - "&amp;B11</f>
        <v>5.1 - Survey Track Drainage Alignment CHAR(AMP) Pits</v>
      </c>
      <c r="L11" t="str">
        <f>"Reference - "&amp;C11</f>
        <v>Reference - IFC Drawings: GNC-MRP-ACD-GNC-XDM-1304-20230714_Brunt Rd _PKG-61</v>
      </c>
      <c r="M11" t="str">
        <f>"Acceptance Criteria - "&amp;D11</f>
        <v>Acceptance Criteria - Survey activities undertaken to ensure and validate the plan location, height and line of pits and location, invert level, plan of pipes in accordance with design documentation.</v>
      </c>
      <c r="N11" t="str">
        <f>"Method - "&amp;E11</f>
        <v>Method - Visual Inspection_x000D_
_x000D_
Survey / Measure</v>
      </c>
      <c r="O11" t="str">
        <f>"Frequency - "&amp;F11</f>
        <v>Frequency - As Task Progresses</v>
      </c>
      <c r="P11" t="str">
        <f>"Category - "&amp;G11</f>
        <v>Category - HP</v>
      </c>
      <c r="Q11" t="str">
        <f>"Responsibility - "&amp;H11</f>
        <v>Responsibility - SE/PE_x000D_
_x000D_
Supervisor_x000D_
_x000D_
Surveyor</v>
      </c>
      <c r="R11" t="str">
        <f>"Verifying Documents - "&amp;I11</f>
        <v>Verifying Documents - This ITP Signed Off_x000D_
_x000D_
Attach:_x000D_
Survey Records CHAR(AMP) Photos on site</v>
      </c>
      <c r="T11" t="str">
        <v>Reference - L1-CHE-STD-030 
Section 701</v>
      </c>
    </row>
    <row r="12" spans="1:20" ht="15" customHeight="1" x14ac:dyDescent="0.25">
      <c r="A12">
        <v>5.2</v>
      </c>
      <c r="B12" t="s">
        <v>32</v>
      </c>
      <c r="C12" s="1" t="s">
        <v>27</v>
      </c>
      <c r="D12" t="s">
        <v>33</v>
      </c>
      <c r="E12" s="1" t="s">
        <v>29</v>
      </c>
      <c r="F12" t="s">
        <v>30</v>
      </c>
      <c r="G12" t="s">
        <v>5</v>
      </c>
      <c r="H12" s="1" t="s">
        <v>34</v>
      </c>
      <c r="I12" s="1" t="s">
        <v>35</v>
      </c>
      <c r="K12" t="str">
        <f t="shared" ref="K12:K15" si="0">A12&amp;" - "&amp;B12</f>
        <v>5.2 - Grade Existing Open Cess Drain</v>
      </c>
      <c r="L12" t="str">
        <f t="shared" ref="L12:L15" si="1">"Reference - "&amp;C12</f>
        <v>Reference - IFC Drawings: GNC-MRP-ACD-GNC-XDM-1304-20230714_Brunt Rd _PKG-61</v>
      </c>
      <c r="M12" t="str">
        <f t="shared" ref="M12:M15" si="2">"Acceptance Criteria - "&amp;D12</f>
        <v xml:space="preserve">Acceptance Criteria - Grade through existing cess drain alignment to depth indicated on design documentation. </v>
      </c>
      <c r="N12" t="str">
        <f t="shared" ref="N12:N15" si="3">"Method - "&amp;E12</f>
        <v>Method - Visual Inspection_x000D_
_x000D_
Survey / Measure</v>
      </c>
      <c r="O12" t="str">
        <f t="shared" ref="O12:O15" si="4">"Frequency - "&amp;F12</f>
        <v>Frequency - As Task Progresses</v>
      </c>
      <c r="P12" t="str">
        <f t="shared" ref="P12:P15" si="5">"Category - "&amp;G12</f>
        <v>Category - HP</v>
      </c>
      <c r="Q12" t="str">
        <f t="shared" ref="Q12:Q15" si="6">"Responsibility - "&amp;H12</f>
        <v>Responsibility - SE/PE_x000D_
_x000D_
Supervisor</v>
      </c>
      <c r="R12" t="str">
        <f t="shared" ref="R12:R15" si="7">"Verifying Documents - "&amp;I12</f>
        <v>Verifying Documents - This ITP Signed Off_x000D_
_x000D_
Attach:_x000D_
Photos on site</v>
      </c>
      <c r="T12" t="str">
        <v>Acceptance Criteria - To meet L1-CHE-STD-030 requirements.
Bedding Material shall be free from perishable matter, lumps and conform with the requirements of Table 701.091 CHAR(AMP) Table 701.092
To be inspected upon delivery to have no damage.</v>
      </c>
    </row>
    <row r="13" spans="1:20" ht="15" customHeight="1" x14ac:dyDescent="0.25">
      <c r="A13">
        <v>5.3</v>
      </c>
      <c r="B13" t="s">
        <v>36</v>
      </c>
      <c r="C13" t="s">
        <v>27</v>
      </c>
      <c r="D13" t="s">
        <v>37</v>
      </c>
      <c r="E13" s="1" t="s">
        <v>29</v>
      </c>
      <c r="F13" t="s">
        <v>30</v>
      </c>
      <c r="G13" t="s">
        <v>5</v>
      </c>
      <c r="H13" s="1" t="s">
        <v>34</v>
      </c>
      <c r="I13" s="1" t="s">
        <v>35</v>
      </c>
      <c r="K13" t="str">
        <f t="shared" si="0"/>
        <v>5.3 - Excavate Slotted Pipe Drainage Trench</v>
      </c>
      <c r="L13" t="str">
        <f t="shared" si="1"/>
        <v>Reference - IFC Drawings: GNC-MRP-ACD-GNC-XDM-1304-20230714_Brunt Rd _PKG-61</v>
      </c>
      <c r="M13" t="str">
        <f t="shared" si="2"/>
        <v>Acceptance Criteria - Excavation shall be to the depth indicated on the design documentation</v>
      </c>
      <c r="N13" t="str">
        <f t="shared" si="3"/>
        <v>Method - Visual Inspection_x000D_
_x000D_
Survey / Measure</v>
      </c>
      <c r="O13" t="str">
        <f t="shared" si="4"/>
        <v>Frequency - As Task Progresses</v>
      </c>
      <c r="P13" t="str">
        <f t="shared" si="5"/>
        <v>Category - HP</v>
      </c>
      <c r="Q13" t="str">
        <f t="shared" si="6"/>
        <v>Responsibility - SE/PE_x000D_
_x000D_
Supervisor</v>
      </c>
      <c r="R13" t="str">
        <f t="shared" si="7"/>
        <v>Verifying Documents - This ITP Signed Off_x000D_
_x000D_
Attach:_x000D_
Photos on site</v>
      </c>
      <c r="T13" t="str">
        <v>Method - Visual Measure
Document Review</v>
      </c>
    </row>
    <row r="14" spans="1:20" ht="15" customHeight="1" x14ac:dyDescent="0.25">
      <c r="A14">
        <v>5.4</v>
      </c>
      <c r="B14" s="1" t="s">
        <v>38</v>
      </c>
      <c r="C14" t="s">
        <v>27</v>
      </c>
      <c r="D14" s="1" t="s">
        <v>39</v>
      </c>
      <c r="E14" s="1" t="s">
        <v>29</v>
      </c>
      <c r="F14" t="s">
        <v>30</v>
      </c>
      <c r="G14" t="s">
        <v>5</v>
      </c>
      <c r="H14" s="1" t="s">
        <v>34</v>
      </c>
      <c r="I14" s="1" t="s">
        <v>40</v>
      </c>
      <c r="K14" t="str">
        <f t="shared" si="0"/>
        <v>5.4 - Place the Following and Compact:_x000D_
- Bedding Sand_x000D_
- Geofabric_x000D_
- Slotted Pipe_x000D_
- Stone</v>
      </c>
      <c r="L14" t="str">
        <f t="shared" si="1"/>
        <v>Reference - IFC Drawings: GNC-MRP-ACD-GNC-XDM-1304-20230714_Brunt Rd _PKG-61</v>
      </c>
      <c r="M14" t="str">
        <f t="shared" si="2"/>
        <v xml:space="preserve">Acceptance Criteria - Bedding conforming to to Section 701.09 shall be supplied, placed and compacted. Compaction and moisture content testing to be in accordance with Section 701.20 (where applicable)._x000D_
_x000D_
Bedding and backfill materials shall be placed and compacted in layers not exceeding 150 mm loose thickness. Bedding and backfill shall be assessed for compaction and or moisture in lots.  The number of tests per lot shall be three (3). A lot shall consist of one layer of bedding or backfill for a culvert length between adjacent pits or endwalls._x000D_
_x000D_
(a) Bedding_x000D_
Bedding shall be compacted to refusal using hand held mechanical equipment. Bedding material which has a swell equal to or greater than 2.5% shall be maintained at a mean moisture ratio of 92% between the completion of rolling and the placement of the overlying layer._x000D_
_x000D_
(b) Backfill_x000D_
(i) Material of nominal size 40 mm or less after compaction_x000D_
- Backfill material which will have a nominal size after compaction of 40 mm or less shall be compacted to a mean value of density ratio of not less than 97%.  Backfill material which has a swell equal to or greater than 2.5% shall be maintained at a mean moisture ratio of 92% between the completion of rolling and the placement of the overlying layer._x000D_
_x000D_
(ii) Material of nominal size greater than 40 mm after compaction_x000D_
- Backfill material which will have a nominal size after compaction greater than 40 mm shall be compacted using a grading, mixing, watering and rolling procedure._x000D_
- Backfill material which has a swell equal to or greater than 2.5% shall be maintained at a mean moisture ratio of 92% between the completion of rolling and the placement of the overlying layer._x000D_
_x000D_
Trench to be wrapped with geotextile in accordance with the manufacturers specifications and design documentation._x000D_
_x000D_
Attach: Compaction Test Reports_x000D_
_x000D_
_x000D_
</v>
      </c>
      <c r="N14" t="str">
        <f t="shared" si="3"/>
        <v>Method - Visual Inspection_x000D_
_x000D_
Survey / Measure</v>
      </c>
      <c r="O14" t="str">
        <f t="shared" si="4"/>
        <v>Frequency - As Task Progresses</v>
      </c>
      <c r="P14" t="str">
        <f t="shared" si="5"/>
        <v>Category - HP</v>
      </c>
      <c r="Q14" t="str">
        <f t="shared" si="6"/>
        <v>Responsibility - SE/PE_x000D_
_x000D_
Supervisor</v>
      </c>
      <c r="R14" t="str">
        <f t="shared" si="7"/>
        <v>Verifying Documents - This ITP Signed Off_x000D_
_x000D_
Attach:_x000D_
Photos on site_x000D_
Compaction Test Reports</v>
      </c>
      <c r="T14" t="str">
        <v>Frequency - Prior to works commencing</v>
      </c>
    </row>
    <row r="15" spans="1:20" ht="15" customHeight="1" x14ac:dyDescent="0.25">
      <c r="A15">
        <v>5.5</v>
      </c>
      <c r="B15" t="s">
        <v>67</v>
      </c>
      <c r="C15" t="s">
        <v>27</v>
      </c>
      <c r="D15" t="s">
        <v>41</v>
      </c>
      <c r="E15" s="1" t="s">
        <v>42</v>
      </c>
      <c r="F15" t="s">
        <v>30</v>
      </c>
      <c r="G15" t="s">
        <v>5</v>
      </c>
      <c r="H15" s="1" t="s">
        <v>34</v>
      </c>
      <c r="I15" s="1" t="s">
        <v>35</v>
      </c>
      <c r="K15" t="str">
        <f t="shared" si="0"/>
        <v>5.5 - Pit, Headwall CHAR(AMP) Beaching Rock Installation</v>
      </c>
      <c r="L15" t="str">
        <f t="shared" si="1"/>
        <v>Reference - IFC Drawings: GNC-MRP-ACD-GNC-XDM-1304-20230714_Brunt Rd _PKG-61</v>
      </c>
      <c r="M15" t="str">
        <f t="shared" si="2"/>
        <v>Acceptance Criteria - All stormwater pits shall be provided with a lockable minimum Class D pit lid, grate or ballast cage in accordance with MTM L1-CHE-STD-030</v>
      </c>
      <c r="N15" t="str">
        <f t="shared" si="3"/>
        <v>Method - Visual Inspection_x000D_
_x000D_
Measure</v>
      </c>
      <c r="O15" t="str">
        <f t="shared" si="4"/>
        <v>Frequency - As Task Progresses</v>
      </c>
      <c r="P15" t="str">
        <f t="shared" si="5"/>
        <v>Category - HP</v>
      </c>
      <c r="Q15" t="str">
        <f t="shared" si="6"/>
        <v>Responsibility - SE/PE_x000D_
_x000D_
Supervisor</v>
      </c>
      <c r="R15" t="str">
        <f t="shared" si="7"/>
        <v>Verifying Documents - This ITP Signed Off_x000D_
_x000D_
Attach:_x000D_
Photos on site</v>
      </c>
      <c r="T15" t="str">
        <v>Category - HP</v>
      </c>
    </row>
    <row r="16" spans="1:20" ht="15" customHeight="1" x14ac:dyDescent="0.25">
      <c r="T16" t="str">
        <v>Responsibility - SE/PE</v>
      </c>
    </row>
    <row r="17" spans="1:20" ht="15" customHeight="1" x14ac:dyDescent="0.25">
      <c r="A17">
        <v>6.1</v>
      </c>
      <c r="B17" t="s">
        <v>43</v>
      </c>
      <c r="C17" s="1" t="s">
        <v>44</v>
      </c>
      <c r="D17" s="1" t="s">
        <v>45</v>
      </c>
      <c r="E17" s="1" t="s">
        <v>3</v>
      </c>
      <c r="F17" t="s">
        <v>46</v>
      </c>
      <c r="G17" t="s">
        <v>5</v>
      </c>
      <c r="H17" s="1" t="s">
        <v>47</v>
      </c>
      <c r="I17" s="1" t="s">
        <v>48</v>
      </c>
      <c r="K17" t="str">
        <f t="shared" ref="K17:K20" si="8">A17&amp;" - "&amp;B17</f>
        <v>6.1 - Track Certification</v>
      </c>
      <c r="L17" t="str">
        <f t="shared" ref="L17:L20" si="9">"Reference - "&amp;C17</f>
        <v>Reference - MTMF020000-1 – _x000D_
Track Form A T_x000D_
MTMF020000-2 – _x000D_
Track Form B_x000D_
_x000D_
A4549: MAINTAINING TRACK INTEGRITY PROCEDURE</v>
      </c>
      <c r="M17" t="str">
        <f t="shared" ref="M17:M20" si="10">"Acceptance Criteria - "&amp;D17</f>
        <v>Acceptance Criteria - - Track Geometry Conformance Certificate_x000D_
- Track System and Component</v>
      </c>
      <c r="N17" t="str">
        <f t="shared" ref="N17:N20" si="11">"Method - "&amp;E17</f>
        <v>Method - Visual Measure_x000D_
_x000D_
Document Review</v>
      </c>
      <c r="O17" t="str">
        <f t="shared" ref="O17:O20" si="12">"Frequency - "&amp;F17</f>
        <v>Frequency - Once (upon completion of occupation works)</v>
      </c>
      <c r="P17" t="str">
        <f t="shared" ref="P17:P20" si="13">"Category - "&amp;G17</f>
        <v>Category - HP</v>
      </c>
      <c r="Q17" t="str">
        <f t="shared" ref="Q17:Q20" si="14">"Responsibility - "&amp;H17</f>
        <v>Responsibility - Nominated _x000D_
Authority_x000D_
(MTM_x000D_
 Infrastructure_x000D_
Track Certifier)_x000D_
_x000D_
Project Cert III Rail Infrastructure</v>
      </c>
      <c r="R17" t="str">
        <f t="shared" ref="R17:R20" si="15">"Verifying Documents - "&amp;I17</f>
        <v>Verifying Documents - This ITP Signed Off_x000D_
_x000D_
Attach: _x000D_
Relevant Conformance Certs as per acceptance criteria</v>
      </c>
      <c r="T17" t="str">
        <v>Verifying Documents - This ITP Signed Off
Attach: Supplier Material Conformance Certificate
Delivery Dockets</v>
      </c>
    </row>
    <row r="18" spans="1:20" ht="15" customHeight="1" x14ac:dyDescent="0.25">
      <c r="A18">
        <v>6.2</v>
      </c>
      <c r="B18" t="s">
        <v>68</v>
      </c>
      <c r="C18" s="1" t="s">
        <v>49</v>
      </c>
      <c r="D18" s="1" t="s">
        <v>50</v>
      </c>
      <c r="E18" t="s">
        <v>51</v>
      </c>
      <c r="F18" t="s">
        <v>52</v>
      </c>
      <c r="G18" t="s">
        <v>5</v>
      </c>
      <c r="H18" t="s">
        <v>6</v>
      </c>
      <c r="I18" s="1" t="s">
        <v>53</v>
      </c>
      <c r="K18" t="str">
        <f t="shared" si="8"/>
        <v>6.2 - Flushing CHAR(AMP) CCTV</v>
      </c>
      <c r="L18" t="str">
        <f t="shared" si="9"/>
        <v>Reference - VR Section 701.28_x000D_
VR Section 701.30</v>
      </c>
      <c r="M18" t="str">
        <f t="shared" si="10"/>
        <v>Acceptance Criteria - All culverts shall be flushed clean from end to end on completion and maintained in proper working order._x000D_
_x000D_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defects._x000D_
_x000D_
Attach: Flushing Record, CCTV Reports</v>
      </c>
      <c r="N18" t="str">
        <f t="shared" si="11"/>
        <v>Method - Record Review</v>
      </c>
      <c r="O18" t="str">
        <f t="shared" si="12"/>
        <v>Frequency - Each lot</v>
      </c>
      <c r="P18" t="str">
        <f t="shared" si="13"/>
        <v>Category - HP</v>
      </c>
      <c r="Q18" t="str">
        <f t="shared" si="14"/>
        <v>Responsibility - SE/PE</v>
      </c>
      <c r="R18" t="str">
        <f t="shared" si="15"/>
        <v>Verifying Documents - This ITP Signed Off_x000D_
_x000D_
Attach: _x000D_
Flushing Records, and_x000D_
CCTV Reports</v>
      </c>
      <c r="T18" t="str">
        <v>2.3 - Supply of: 
- Riser
- Standard Headwall
- Class D Pit Cover</v>
      </c>
    </row>
    <row r="19" spans="1:20" ht="15" customHeight="1" x14ac:dyDescent="0.25">
      <c r="A19">
        <v>6.3</v>
      </c>
      <c r="B19" t="s">
        <v>54</v>
      </c>
      <c r="C19" s="1" t="s">
        <v>55</v>
      </c>
      <c r="D19" s="1" t="s">
        <v>56</v>
      </c>
      <c r="E19" t="s">
        <v>16</v>
      </c>
      <c r="F19" t="s">
        <v>57</v>
      </c>
      <c r="G19" t="s">
        <v>5</v>
      </c>
      <c r="H19" s="1" t="s">
        <v>34</v>
      </c>
      <c r="I19" s="1" t="s">
        <v>58</v>
      </c>
      <c r="K19" t="str">
        <f t="shared" si="8"/>
        <v>6.3 - As-Built Drawings</v>
      </c>
      <c r="L19" t="str">
        <f t="shared" si="9"/>
        <v>Reference - As-Built Drawing Management Procedure (A8197)_x000D_
Section 701</v>
      </c>
      <c r="M19" t="str">
        <f t="shared" si="10"/>
        <v>Acceptance Criteria - IFC drawings (including cables, patches and labels) are marked up with redlines if applicable and supplied the Project and MTM._x000D_
_x000D_
Provide record of dimensional measurements to demonstrate the drainage is within the tolerances specified in 701.10</v>
      </c>
      <c r="N19" t="str">
        <f t="shared" si="11"/>
        <v>Method - Document review and approval</v>
      </c>
      <c r="O19" t="str">
        <f t="shared" si="12"/>
        <v>Frequency - Once</v>
      </c>
      <c r="P19" t="str">
        <f t="shared" si="13"/>
        <v>Category - HP</v>
      </c>
      <c r="Q19" t="str">
        <f t="shared" si="14"/>
        <v>Responsibility - SE/PE_x000D_
_x000D_
Supervisor</v>
      </c>
      <c r="R19" t="str">
        <f t="shared" si="15"/>
        <v>Verifying Documents - This ITP Signed Off_x000D_
_x000D_
Attach: _x000D_
As-Built Survey Pickup</v>
      </c>
      <c r="T19" t="str">
        <v>Reference - L1-CHE-STD-030 
Section 705</v>
      </c>
    </row>
    <row r="20" spans="1:20" ht="15" customHeight="1" x14ac:dyDescent="0.25">
      <c r="A20">
        <v>6.4</v>
      </c>
      <c r="B20" t="s">
        <v>59</v>
      </c>
      <c r="C20" t="s">
        <v>60</v>
      </c>
      <c r="D20" t="s">
        <v>61</v>
      </c>
      <c r="E20" t="s">
        <v>62</v>
      </c>
      <c r="F20" t="s">
        <v>63</v>
      </c>
      <c r="G20" t="s">
        <v>5</v>
      </c>
      <c r="H20" t="s">
        <v>6</v>
      </c>
      <c r="I20" t="s">
        <v>26</v>
      </c>
      <c r="K20" t="str">
        <f t="shared" si="8"/>
        <v>6.4 - Non-conformance Report (NCR) Closure</v>
      </c>
      <c r="L20" t="str">
        <f t="shared" si="9"/>
        <v>Reference - MTM Quality Management Plan</v>
      </c>
      <c r="M20" t="str">
        <f t="shared" si="10"/>
        <v>Acceptance Criteria - Ensure that any NCRs pertaining to the lot / element / Work area that this ITP covers, have been closed.</v>
      </c>
      <c r="N20" t="str">
        <f t="shared" si="11"/>
        <v>Method - Document Review</v>
      </c>
      <c r="O20" t="str">
        <f t="shared" si="12"/>
        <v>Frequency - Once, prior to closure of this lot / element / Work area</v>
      </c>
      <c r="P20" t="str">
        <f t="shared" si="13"/>
        <v>Category - HP</v>
      </c>
      <c r="Q20" t="str">
        <f t="shared" si="14"/>
        <v>Responsibility - SE/PE</v>
      </c>
      <c r="R20" t="str">
        <f t="shared" si="15"/>
        <v>Verifying Documents - This ITP Signed Off</v>
      </c>
      <c r="T20" t="str">
        <v>Acceptance Criteria - To meet L1-CHE-STD-030 requirements.
To be supplied in accordance to Section 705
To be inspected upon delivery to have no damage.</v>
      </c>
    </row>
    <row r="21" spans="1:20" ht="15" customHeight="1" x14ac:dyDescent="0.25">
      <c r="T21" t="str">
        <v>Method - Visual Measure
Document Review</v>
      </c>
    </row>
    <row r="22" spans="1:20" ht="15" customHeight="1" x14ac:dyDescent="0.25">
      <c r="T22" t="str">
        <v>Frequency - Prior to works commencing</v>
      </c>
    </row>
    <row r="23" spans="1:20" ht="15" customHeight="1" x14ac:dyDescent="0.25">
      <c r="T23" t="str">
        <v>Category - HP</v>
      </c>
    </row>
    <row r="24" spans="1:20" ht="15" customHeight="1" x14ac:dyDescent="0.25">
      <c r="T24" t="str">
        <v>Responsibility - SE/PE</v>
      </c>
    </row>
    <row r="25" spans="1:20" ht="15" customHeight="1" x14ac:dyDescent="0.25">
      <c r="T25" t="str">
        <v>Verifying Documents - This ITP Signed Off
Attach: Supplier Material Conformance Certificate
Delivery Dockets</v>
      </c>
    </row>
    <row r="26" spans="1:20" ht="15" customHeight="1" x14ac:dyDescent="0.25">
      <c r="T26" t="str">
        <v>3.1 - Primary Documentations</v>
      </c>
    </row>
    <row r="27" spans="1:20" ht="15" customHeight="1" x14ac:dyDescent="0.25">
      <c r="T27" t="str">
        <v>Reference - A4263 PTDT Form B - Track Certifier Booking Form</v>
      </c>
    </row>
    <row r="28" spans="1:20" ht="15" customHeight="1" x14ac:dyDescent="0.25">
      <c r="T28" t="str">
        <v>Acceptance Criteria - Approved PTDT</v>
      </c>
    </row>
    <row r="29" spans="1:20" ht="15" customHeight="1" x14ac:dyDescent="0.25">
      <c r="T29" t="str">
        <v>Method - Document review and approval</v>
      </c>
    </row>
    <row r="30" spans="1:20" ht="15" customHeight="1" x14ac:dyDescent="0.25">
      <c r="T30" t="str">
        <v>Frequency - Prior to works commencing</v>
      </c>
    </row>
    <row r="31" spans="1:20" ht="15" customHeight="1" x14ac:dyDescent="0.25">
      <c r="T31" t="str">
        <v>Category - HP</v>
      </c>
    </row>
    <row r="32" spans="1:20" ht="15" customHeight="1" x14ac:dyDescent="0.25">
      <c r="T32" t="str">
        <v>Responsibility - SE/PE</v>
      </c>
    </row>
    <row r="33" spans="20:20" ht="15" customHeight="1" x14ac:dyDescent="0.25">
      <c r="T33" t="str">
        <v>Verifying Documents - This ITP Signed Off
Attach: Approved Permit</v>
      </c>
    </row>
    <row r="34" spans="20:20" ht="15" customHeight="1" x14ac:dyDescent="0.25">
      <c r="T34" t="str">
        <v>3.2 - Pre-Commencement of Work</v>
      </c>
    </row>
    <row r="35" spans="20:20" ht="15" customHeight="1" x14ac:dyDescent="0.25">
      <c r="T35" t="str">
        <v>Reference - ITP, Quality Checklist, SWMS</v>
      </c>
    </row>
    <row r="36" spans="20:20" ht="15" customHeight="1" x14ac:dyDescent="0.25">
      <c r="T36" t="str">
        <v>Acceptance Criteria - All approved by relevant representative.</v>
      </c>
    </row>
    <row r="37" spans="20:20" ht="15" customHeight="1" x14ac:dyDescent="0.25">
      <c r="T37" t="str">
        <v>Method - Document review and approval</v>
      </c>
    </row>
    <row r="38" spans="20:20" ht="15" customHeight="1" x14ac:dyDescent="0.25">
      <c r="T38" t="str">
        <v>Frequency - Once (Prior to Works)</v>
      </c>
    </row>
    <row r="39" spans="20:20" ht="15" customHeight="1" x14ac:dyDescent="0.25">
      <c r="T39" t="str">
        <v>Category - HP</v>
      </c>
    </row>
    <row r="40" spans="20:20" ht="15" customHeight="1" x14ac:dyDescent="0.25">
      <c r="T40" t="str">
        <v>Responsibility - SE/PE</v>
      </c>
    </row>
    <row r="41" spans="20:20" ht="15" customHeight="1" x14ac:dyDescent="0.25">
      <c r="T41" t="str">
        <v>Verifying Documents - This ITP Signed Off
Attach: Approved Templates</v>
      </c>
    </row>
    <row r="42" spans="20:20" ht="15" customHeight="1" x14ac:dyDescent="0.25">
      <c r="T42" t="str">
        <v>4.1 - Approval of IFC drawings</v>
      </c>
    </row>
    <row r="43" spans="20:20" ht="15" customHeight="1" x14ac:dyDescent="0.25">
      <c r="T43" t="str">
        <v>Reference - GNC-MRP-ACD-GNC-XDM-1304-20230714_Brunt Rd _PKG-61</v>
      </c>
    </row>
    <row r="44" spans="20:20" ht="15" customHeight="1" x14ac:dyDescent="0.25">
      <c r="T44" t="str">
        <v>Acceptance Criteria - Approved IFC Drawings</v>
      </c>
    </row>
    <row r="45" spans="20:20" ht="15" customHeight="1" x14ac:dyDescent="0.25">
      <c r="T45" t="str">
        <v>Method - Document review and approval</v>
      </c>
    </row>
    <row r="46" spans="20:20" ht="15" customHeight="1" x14ac:dyDescent="0.25">
      <c r="T46" t="str">
        <v>Frequency - Prior to works commencing</v>
      </c>
    </row>
    <row r="47" spans="20:20" ht="15" customHeight="1" x14ac:dyDescent="0.25">
      <c r="T47" t="str">
        <v>Category - HP</v>
      </c>
    </row>
    <row r="48" spans="20:20" ht="15" customHeight="1" x14ac:dyDescent="0.25">
      <c r="T48" t="str">
        <v>Responsibility - SE/PE</v>
      </c>
    </row>
    <row r="49" spans="20:20" ht="15" customHeight="1" x14ac:dyDescent="0.25">
      <c r="T49" t="str">
        <v>Verifying Documents - This ITP Signed Off</v>
      </c>
    </row>
    <row r="50" spans="20:20" ht="15" customHeight="1" x14ac:dyDescent="0.25">
      <c r="T50" t="str">
        <v>5.1 - Survey Track Drainage Alignment CHAR(AMP) Pits</v>
      </c>
    </row>
    <row r="51" spans="20:20" ht="15" customHeight="1" x14ac:dyDescent="0.25">
      <c r="T51" t="str">
        <v>Reference - IFC Drawings: GNC-MRP-ACD-GNC-XDM-1304-20230714_Brunt Rd _PKG-61</v>
      </c>
    </row>
    <row r="52" spans="20:20" ht="15" customHeight="1" x14ac:dyDescent="0.25">
      <c r="T52" t="str">
        <v>Acceptance Criteria - Survey activities undertaken to ensure and validate the plan location, height and line of pits and location, invert level, plan of pipes in accordance with design documentation.</v>
      </c>
    </row>
    <row r="53" spans="20:20" ht="15" customHeight="1" x14ac:dyDescent="0.25">
      <c r="T53" t="str">
        <v>Method - Visual Inspection
Survey / Measure</v>
      </c>
    </row>
    <row r="54" spans="20:20" ht="15" customHeight="1" x14ac:dyDescent="0.25">
      <c r="T54" t="str">
        <v>Frequency - As Task Progresses</v>
      </c>
    </row>
    <row r="55" spans="20:20" ht="15" customHeight="1" x14ac:dyDescent="0.25">
      <c r="T55" t="str">
        <v>Category - HP</v>
      </c>
    </row>
    <row r="56" spans="20:20" ht="15" customHeight="1" x14ac:dyDescent="0.25">
      <c r="T56" t="str">
        <v>Responsibility - SE/PE
Supervisor
Surveyor</v>
      </c>
    </row>
    <row r="57" spans="20:20" ht="15" customHeight="1" x14ac:dyDescent="0.25">
      <c r="T57" t="str">
        <v>Verifying Documents - This ITP Signed Off
Attach:
Survey Records CHAR(AMP) Photos on site</v>
      </c>
    </row>
    <row r="58" spans="20:20" ht="15" customHeight="1" x14ac:dyDescent="0.25">
      <c r="T58" t="str">
        <v>5.2 - Grade Existing Open Cess Drain</v>
      </c>
    </row>
    <row r="59" spans="20:20" ht="15" customHeight="1" x14ac:dyDescent="0.25">
      <c r="T59" t="str">
        <v>Reference - IFC Drawings: GNC-MRP-ACD-GNC-XDM-1304-20230714_Brunt Rd _PKG-61</v>
      </c>
    </row>
    <row r="60" spans="20:20" ht="15" customHeight="1" x14ac:dyDescent="0.25">
      <c r="T60" t="str">
        <v>Acceptance Criteria - Grade through existing cess drain alignment to depth indicated on design documentation.</v>
      </c>
    </row>
    <row r="61" spans="20:20" ht="15" customHeight="1" x14ac:dyDescent="0.25">
      <c r="T61" t="str">
        <v>Method - Visual Inspection
Survey / Measure</v>
      </c>
    </row>
    <row r="62" spans="20:20" ht="15" customHeight="1" x14ac:dyDescent="0.25">
      <c r="T62" t="str">
        <v>Frequency - As Task Progresses</v>
      </c>
    </row>
    <row r="63" spans="20:20" ht="15" customHeight="1" x14ac:dyDescent="0.25">
      <c r="T63" t="str">
        <v>Category - HP</v>
      </c>
    </row>
    <row r="64" spans="20:20" ht="15" customHeight="1" x14ac:dyDescent="0.25">
      <c r="T64" t="str">
        <v>Responsibility - SE/PE
Supervisor</v>
      </c>
    </row>
    <row r="65" spans="20:20" ht="15" customHeight="1" x14ac:dyDescent="0.25">
      <c r="T65" t="str">
        <v>Verifying Documents - This ITP Signed Off
Attach:
Photos on site</v>
      </c>
    </row>
    <row r="66" spans="20:20" ht="15" customHeight="1" x14ac:dyDescent="0.25">
      <c r="T66" t="str">
        <v>5.3 - Excavate Slotted Pipe Drainage Trench</v>
      </c>
    </row>
    <row r="67" spans="20:20" ht="15" customHeight="1" x14ac:dyDescent="0.25">
      <c r="T67" t="str">
        <v>Reference - IFC Drawings: GNC-MRP-ACD-GNC-XDM-1304-20230714_Brunt Rd _PKG-61</v>
      </c>
    </row>
    <row r="68" spans="20:20" ht="15" customHeight="1" x14ac:dyDescent="0.25">
      <c r="T68" t="str">
        <v>Acceptance Criteria - Excavation shall be to the depth indicated on the design documentation</v>
      </c>
    </row>
    <row r="69" spans="20:20" ht="15" customHeight="1" x14ac:dyDescent="0.25">
      <c r="T69" t="str">
        <v>Method - Visual Inspection
Survey / Measure</v>
      </c>
    </row>
    <row r="70" spans="20:20" ht="15" customHeight="1" x14ac:dyDescent="0.25">
      <c r="T70" t="str">
        <v>Frequency - As Task Progresses</v>
      </c>
    </row>
    <row r="71" spans="20:20" ht="15" customHeight="1" x14ac:dyDescent="0.25">
      <c r="T71" t="str">
        <v>Category - HP</v>
      </c>
    </row>
    <row r="72" spans="20:20" ht="15" customHeight="1" x14ac:dyDescent="0.25">
      <c r="T72" t="str">
        <v>Responsibility - SE/PE
Supervisor</v>
      </c>
    </row>
    <row r="73" spans="20:20" ht="15" customHeight="1" x14ac:dyDescent="0.25">
      <c r="T73" t="str">
        <v>Verifying Documents - This ITP Signed Off
Attach:
Photos on site</v>
      </c>
    </row>
    <row r="74" spans="20:20" ht="15" customHeight="1" x14ac:dyDescent="0.25">
      <c r="T74" t="str">
        <v>5.4 - Place the Following and Compact:
- Bedding Sand
- Geofabric
- Slotted Pipe
- Stone</v>
      </c>
    </row>
    <row r="75" spans="20:20" ht="15" customHeight="1" x14ac:dyDescent="0.25">
      <c r="T75" t="str">
        <v>Reference - IFC Drawings: GNC-MRP-ACD-GNC-XDM-1304-20230714_Brunt Rd _PKG-61</v>
      </c>
    </row>
    <row r="76" spans="20:20" ht="15" customHeight="1" x14ac:dyDescent="0.25">
      <c r="T76" t="str">
        <v>Acceptance Criteria - Bedding conforming to to Section 701.09 shall be supplied, placed and compacted. Compaction and moisture content testing to be in accordance with Section 701.20 (where applicable).
Bedding and backfill materials shall be placed and compacted in layers not exceeding 150 mm loose thickness. Bedding and backfill shall be assessed for compaction and or moisture in lots.  The number of tests per lot shall be three (3). A lot shall consist of one layer of bedding or backfill for a culvert length between adjacent pits or endwalls.
(a) Bedding
Bedding shall be compacted to refusal using hand held mechanical equipment. Bedding material which has a swell equal to or greater than 2.5% shall be maintained at a mean moisture ratio of 92% between the completion of rolling and the placement of the overlying layer.
(b) Backfill
(i) Material of nominal size 40 mm or less after compaction
- Backfill material which will have a nominal size after compaction of 40 mm or less shall be compacted to a mean value of density ratio of not less than 97%.  Backfill material which has a swell equal to or greater than 2.5% shall be maintained at a mean moisture ratio of 92% between the completion of rolling and the placement of the overlying layer.
(ii) Material of nominal size greater than 40 mm after compaction
- Backfill material which will have a nominal size after compaction greater than 40 mm shall be compacted using a grading, mixing, watering and rolling procedure.
- Backfill material which has a swell equal to or greater than 2.5% shall be maintained at a mean moisture ratio of 92% between the completion of rolling and the placement of the overlying layer.
Trench to be wrapped with geotextile in accordance with the manufacturers specifications and design documentation.
Attach: Compaction Test Reports</v>
      </c>
    </row>
    <row r="77" spans="20:20" ht="15" customHeight="1" x14ac:dyDescent="0.25">
      <c r="T77" t="str">
        <v>Method - Visual Inspection
Survey / Measure</v>
      </c>
    </row>
    <row r="78" spans="20:20" ht="15" customHeight="1" x14ac:dyDescent="0.25">
      <c r="T78" t="str">
        <v>Frequency - As Task Progresses</v>
      </c>
    </row>
    <row r="79" spans="20:20" ht="15" customHeight="1" x14ac:dyDescent="0.25">
      <c r="T79" t="str">
        <v>Category - HP</v>
      </c>
    </row>
    <row r="80" spans="20:20" ht="15" customHeight="1" x14ac:dyDescent="0.25">
      <c r="T80" t="str">
        <v>Responsibility - SE/PE
Supervisor</v>
      </c>
    </row>
    <row r="81" spans="20:20" ht="15" customHeight="1" x14ac:dyDescent="0.25">
      <c r="T81" t="str">
        <v>Verifying Documents - This ITP Signed Off
Attach:
Photos on site
Compaction Test Reports</v>
      </c>
    </row>
    <row r="82" spans="20:20" ht="15" customHeight="1" x14ac:dyDescent="0.25">
      <c r="T82" t="str">
        <v>5.5 - Pit, Headwall CHAR(AMP) Beaching Rock Installation</v>
      </c>
    </row>
    <row r="83" spans="20:20" ht="15" customHeight="1" x14ac:dyDescent="0.25">
      <c r="T83" t="str">
        <v>Reference - IFC Drawings: GNC-MRP-ACD-GNC-XDM-1304-20230714_Brunt Rd _PKG-61</v>
      </c>
    </row>
    <row r="84" spans="20:20" ht="15" customHeight="1" x14ac:dyDescent="0.25">
      <c r="T84" t="str">
        <v>Acceptance Criteria - All stormwater pits shall be provided with a lockable minimum Class D pit lid, grate or ballast cage in accordance with MTM L1-CHE-STD-030</v>
      </c>
    </row>
    <row r="85" spans="20:20" ht="15" customHeight="1" x14ac:dyDescent="0.25">
      <c r="T85" t="str">
        <v>Method - Visual Inspection
Measure</v>
      </c>
    </row>
    <row r="86" spans="20:20" ht="15" customHeight="1" x14ac:dyDescent="0.25">
      <c r="T86" t="str">
        <v>Frequency - As Task Progresses</v>
      </c>
    </row>
    <row r="87" spans="20:20" ht="15" customHeight="1" x14ac:dyDescent="0.25">
      <c r="T87" t="str">
        <v>Category - HP</v>
      </c>
    </row>
    <row r="88" spans="20:20" ht="15" customHeight="1" x14ac:dyDescent="0.25">
      <c r="T88" t="str">
        <v>Responsibility - SE/PE
Supervisor</v>
      </c>
    </row>
    <row r="89" spans="20:20" ht="15" customHeight="1" x14ac:dyDescent="0.25">
      <c r="T89" t="str">
        <v>Verifying Documents - This ITP Signed Off
Attach:
Photos on site</v>
      </c>
    </row>
    <row r="90" spans="20:20" ht="15" customHeight="1" x14ac:dyDescent="0.25">
      <c r="T90" t="str">
        <v>6.1 - Track Certification</v>
      </c>
    </row>
    <row r="91" spans="20:20" ht="15" customHeight="1" x14ac:dyDescent="0.25">
      <c r="T91" t="str">
        <v>Reference - MTMF020000-1 – 
Track Form A T
MTMF020000-2 – 
Track Form B
A4549: MAINTAINING TRACK INTEGRITY PROCEDURE</v>
      </c>
    </row>
    <row r="92" spans="20:20" ht="15" customHeight="1" x14ac:dyDescent="0.25">
      <c r="T92" t="str">
        <v>Acceptance Criteria - - Track Geometry Conformance Certificate
- Track System and Component</v>
      </c>
    </row>
    <row r="93" spans="20:20" ht="15" customHeight="1" x14ac:dyDescent="0.25">
      <c r="T93" t="str">
        <v>Method - Visual Measure
Document Review</v>
      </c>
    </row>
    <row r="94" spans="20:20" ht="15" customHeight="1" x14ac:dyDescent="0.25">
      <c r="T94" t="str">
        <v>Frequency - Once (upon completion of occupation works)</v>
      </c>
    </row>
    <row r="95" spans="20:20" ht="15" customHeight="1" x14ac:dyDescent="0.25">
      <c r="T95" t="str">
        <v>Category - HP</v>
      </c>
    </row>
    <row r="96" spans="20:20" ht="15" customHeight="1" x14ac:dyDescent="0.25">
      <c r="T96" t="str">
        <v>Responsibility - Nominated 
Authority
(MTM
 Infrastructure
Track Certifier)
Project Cert III Rail Infrastructure</v>
      </c>
    </row>
    <row r="97" spans="20:20" ht="15" customHeight="1" x14ac:dyDescent="0.25">
      <c r="T97" t="str">
        <v>Verifying Documents - This ITP Signed Off
Attach: 
Relevant Conformance Certs as per acceptance criteria</v>
      </c>
    </row>
    <row r="98" spans="20:20" ht="15" customHeight="1" x14ac:dyDescent="0.25">
      <c r="T98" t="str">
        <v>6.2 - Flushing CHAR(AMP) CCTV</v>
      </c>
    </row>
    <row r="99" spans="20:20" ht="15" customHeight="1" x14ac:dyDescent="0.25">
      <c r="T99" t="str">
        <v>Reference - VR Section 701.28
VR Section 701.30</v>
      </c>
    </row>
    <row r="100" spans="20:20" ht="15" customHeight="1" x14ac:dyDescent="0.25">
      <c r="T100" t="str">
        <v>Acceptance Criteria - All culverts shall be flushed clean from end to end on completion and maintained in proper working order.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
Attach: Flushing Record, CCTV Reports</v>
      </c>
    </row>
    <row r="101" spans="20:20" ht="15" customHeight="1" x14ac:dyDescent="0.25">
      <c r="T101" t="str">
        <v>Method - Record Review</v>
      </c>
    </row>
    <row r="102" spans="20:20" ht="15" customHeight="1" x14ac:dyDescent="0.25">
      <c r="T102" t="str">
        <v>Frequency - Each lot</v>
      </c>
    </row>
    <row r="103" spans="20:20" ht="15" customHeight="1" x14ac:dyDescent="0.25">
      <c r="T103" t="str">
        <v>Category - HP</v>
      </c>
    </row>
    <row r="104" spans="20:20" ht="15" customHeight="1" x14ac:dyDescent="0.25">
      <c r="T104" t="str">
        <v>Responsibility - SE/PE</v>
      </c>
    </row>
    <row r="105" spans="20:20" ht="15" customHeight="1" x14ac:dyDescent="0.25">
      <c r="T105" t="str">
        <v>Verifying Documents - This ITP Signed Off
Attach: 
Flushing Records, and
CCTV Reports</v>
      </c>
    </row>
    <row r="106" spans="20:20" ht="15" customHeight="1" x14ac:dyDescent="0.25">
      <c r="T106" t="str">
        <v>6.3 - As-Built Drawings</v>
      </c>
    </row>
    <row r="107" spans="20:20" ht="15" customHeight="1" x14ac:dyDescent="0.25">
      <c r="T107" t="str">
        <v>Reference - As-Built Drawing Management Procedure (A8197)
Section 701</v>
      </c>
    </row>
    <row r="108" spans="20:20" ht="15" customHeight="1" x14ac:dyDescent="0.25">
      <c r="T108" t="str">
        <v>Acceptance Criteria - IFC drawings (including cables, patches and labels) are marked up with redlines if applicable and supplied the Project and MTM.
Provide record of dimensional measurements to demonstrate the drainage is within the tolerances specified in 701.10</v>
      </c>
    </row>
    <row r="109" spans="20:20" ht="15" customHeight="1" x14ac:dyDescent="0.25">
      <c r="T109" t="str">
        <v>Method - Document review and approval</v>
      </c>
    </row>
    <row r="110" spans="20:20" ht="15" customHeight="1" x14ac:dyDescent="0.25">
      <c r="T110" t="str">
        <v>Frequency - Once</v>
      </c>
    </row>
    <row r="111" spans="20:20" ht="15" customHeight="1" x14ac:dyDescent="0.25">
      <c r="T111" t="str">
        <v>Category - HP</v>
      </c>
    </row>
    <row r="112" spans="20:20" ht="15" customHeight="1" x14ac:dyDescent="0.25">
      <c r="T112" t="str">
        <v>Responsibility - SE/PE
Supervisor</v>
      </c>
    </row>
    <row r="113" spans="20:20" ht="15" customHeight="1" x14ac:dyDescent="0.25">
      <c r="T113" t="str">
        <v>Verifying Documents - This ITP Signed Off
Attach: 
As-Built Survey Pickup</v>
      </c>
    </row>
    <row r="114" spans="20:20" ht="15" customHeight="1" x14ac:dyDescent="0.25">
      <c r="T114" t="str">
        <v>6.4 - Non-conformance Report (NCR) Closure</v>
      </c>
    </row>
    <row r="115" spans="20:20" ht="15" customHeight="1" x14ac:dyDescent="0.25">
      <c r="T115" t="str">
        <v>Reference - MTM Quality Management Plan</v>
      </c>
    </row>
    <row r="116" spans="20:20" ht="15" customHeight="1" x14ac:dyDescent="0.25">
      <c r="T116" t="str">
        <v>Acceptance Criteria - Ensure that any NCRs pertaining to the lot / element / Work area that this ITP covers, have been closed.</v>
      </c>
    </row>
    <row r="117" spans="20:20" ht="15" customHeight="1" x14ac:dyDescent="0.25">
      <c r="T117" t="str">
        <v>Method - Document Review</v>
      </c>
    </row>
    <row r="118" spans="20:20" ht="15" customHeight="1" x14ac:dyDescent="0.25">
      <c r="T118" t="str">
        <v>Frequency - Once, prior to closure of this lot / element / Work area</v>
      </c>
    </row>
    <row r="119" spans="20:20" ht="15" customHeight="1" x14ac:dyDescent="0.25">
      <c r="T119" t="str">
        <v>Category - HP</v>
      </c>
    </row>
    <row r="120" spans="20:20" ht="15" customHeight="1" x14ac:dyDescent="0.25">
      <c r="T120" t="str">
        <v>Responsibility - SE/PE</v>
      </c>
    </row>
    <row r="121" spans="20:20" ht="15" customHeight="1" x14ac:dyDescent="0.25">
      <c r="T121" t="str">
        <v>Verifying Documents - This ITP Signed Off</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Tat</dc:creator>
  <cp:lastModifiedBy>William Tat</cp:lastModifiedBy>
  <dcterms:created xsi:type="dcterms:W3CDTF">2024-01-22T00:41:57Z</dcterms:created>
  <dcterms:modified xsi:type="dcterms:W3CDTF">2024-05-14T11:58:02Z</dcterms:modified>
</cp:coreProperties>
</file>