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46E1FBF-DCD4-49EC-9161-E256D13D031A}" xr6:coauthVersionLast="47" xr6:coauthVersionMax="47" xr10:uidLastSave="{00000000-0000-0000-0000-000000000000}"/>
  <bookViews>
    <workbookView xWindow="9855" yWindow="2175" windowWidth="26775" windowHeight="1774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" i="1" l="1"/>
  <c r="V38" i="1"/>
  <c r="U38" i="1"/>
  <c r="T38" i="1"/>
  <c r="S38" i="1"/>
  <c r="R38" i="1"/>
  <c r="Q38" i="1"/>
  <c r="P38" i="1"/>
  <c r="W37" i="1"/>
  <c r="V37" i="1"/>
  <c r="U37" i="1"/>
  <c r="T37" i="1"/>
  <c r="S37" i="1"/>
  <c r="R37" i="1"/>
  <c r="Q37" i="1"/>
  <c r="P37" i="1"/>
  <c r="W36" i="1"/>
  <c r="V36" i="1"/>
  <c r="U36" i="1"/>
  <c r="T36" i="1"/>
  <c r="S36" i="1"/>
  <c r="R36" i="1"/>
  <c r="Q36" i="1"/>
  <c r="P36" i="1"/>
  <c r="W35" i="1"/>
  <c r="V35" i="1"/>
  <c r="U35" i="1"/>
  <c r="T35" i="1"/>
  <c r="S35" i="1"/>
  <c r="R35" i="1"/>
  <c r="Q35" i="1"/>
  <c r="P35" i="1"/>
  <c r="W34" i="1"/>
  <c r="V34" i="1"/>
  <c r="U34" i="1"/>
  <c r="T34" i="1"/>
  <c r="S34" i="1"/>
  <c r="R34" i="1"/>
  <c r="Q34" i="1"/>
  <c r="P34" i="1"/>
  <c r="W33" i="1"/>
  <c r="V33" i="1"/>
  <c r="U33" i="1"/>
  <c r="T33" i="1"/>
  <c r="S33" i="1"/>
  <c r="R33" i="1"/>
  <c r="Q33" i="1"/>
  <c r="P33" i="1"/>
  <c r="W32" i="1"/>
  <c r="V32" i="1"/>
  <c r="U32" i="1"/>
  <c r="T32" i="1"/>
  <c r="S32" i="1"/>
  <c r="R32" i="1"/>
  <c r="Q32" i="1"/>
  <c r="P32" i="1"/>
  <c r="W31" i="1"/>
  <c r="V31" i="1"/>
  <c r="U31" i="1"/>
  <c r="T31" i="1"/>
  <c r="S31" i="1"/>
  <c r="R31" i="1"/>
  <c r="Q31" i="1"/>
  <c r="P31" i="1"/>
  <c r="W30" i="1"/>
  <c r="V30" i="1"/>
  <c r="U30" i="1"/>
  <c r="T30" i="1"/>
  <c r="S30" i="1"/>
  <c r="R30" i="1"/>
  <c r="Q30" i="1"/>
  <c r="P30" i="1"/>
  <c r="W29" i="1"/>
  <c r="V29" i="1"/>
  <c r="U29" i="1"/>
  <c r="T29" i="1"/>
  <c r="S29" i="1"/>
  <c r="R29" i="1"/>
  <c r="Q29" i="1"/>
  <c r="P29" i="1"/>
  <c r="W28" i="1"/>
  <c r="V28" i="1"/>
  <c r="U28" i="1"/>
  <c r="T28" i="1"/>
  <c r="S28" i="1"/>
  <c r="R28" i="1"/>
  <c r="Q28" i="1"/>
  <c r="P28" i="1"/>
  <c r="W27" i="1"/>
  <c r="V27" i="1"/>
  <c r="U27" i="1"/>
  <c r="T27" i="1"/>
  <c r="S27" i="1"/>
  <c r="R27" i="1"/>
  <c r="Q27" i="1"/>
  <c r="P27" i="1"/>
  <c r="W26" i="1"/>
  <c r="V26" i="1"/>
  <c r="U26" i="1"/>
  <c r="T26" i="1"/>
  <c r="S26" i="1"/>
  <c r="R26" i="1"/>
  <c r="Q26" i="1"/>
  <c r="P26" i="1"/>
  <c r="W25" i="1"/>
  <c r="V25" i="1"/>
  <c r="U25" i="1"/>
  <c r="T25" i="1"/>
  <c r="S25" i="1"/>
  <c r="R25" i="1"/>
  <c r="Q25" i="1"/>
  <c r="P25" i="1"/>
  <c r="W24" i="1"/>
  <c r="V24" i="1"/>
  <c r="U24" i="1"/>
  <c r="T24" i="1"/>
  <c r="S24" i="1"/>
  <c r="R24" i="1"/>
  <c r="Q24" i="1"/>
  <c r="P24" i="1"/>
  <c r="W23" i="1"/>
  <c r="V23" i="1"/>
  <c r="U23" i="1"/>
  <c r="T23" i="1"/>
  <c r="S23" i="1"/>
  <c r="R23" i="1"/>
  <c r="Q23" i="1"/>
  <c r="P23" i="1"/>
  <c r="W22" i="1"/>
  <c r="V22" i="1"/>
  <c r="U22" i="1"/>
  <c r="T22" i="1"/>
  <c r="S22" i="1"/>
  <c r="R22" i="1"/>
  <c r="Q22" i="1"/>
  <c r="P22" i="1"/>
  <c r="W21" i="1"/>
  <c r="V21" i="1"/>
  <c r="U21" i="1"/>
  <c r="T21" i="1"/>
  <c r="S21" i="1"/>
  <c r="R21" i="1"/>
  <c r="Q21" i="1"/>
  <c r="P21" i="1"/>
  <c r="W20" i="1"/>
  <c r="V20" i="1"/>
  <c r="U20" i="1"/>
  <c r="T20" i="1"/>
  <c r="S20" i="1"/>
  <c r="R20" i="1"/>
  <c r="Q20" i="1"/>
  <c r="P20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12" i="1"/>
  <c r="V12" i="1"/>
  <c r="U12" i="1"/>
  <c r="T12" i="1"/>
  <c r="S12" i="1"/>
  <c r="R12" i="1"/>
  <c r="Q12" i="1"/>
  <c r="P12" i="1"/>
  <c r="W11" i="1"/>
  <c r="V11" i="1"/>
  <c r="U11" i="1"/>
  <c r="T11" i="1"/>
  <c r="S11" i="1"/>
  <c r="R11" i="1"/>
  <c r="Q11" i="1"/>
  <c r="P11" i="1"/>
  <c r="W10" i="1"/>
  <c r="V10" i="1"/>
  <c r="U10" i="1"/>
  <c r="T10" i="1"/>
  <c r="S10" i="1"/>
  <c r="R10" i="1"/>
  <c r="Q10" i="1"/>
  <c r="P10" i="1"/>
  <c r="W9" i="1"/>
  <c r="V9" i="1"/>
  <c r="U9" i="1"/>
  <c r="T9" i="1"/>
  <c r="S9" i="1"/>
  <c r="R9" i="1"/>
  <c r="Q9" i="1"/>
  <c r="P9" i="1"/>
  <c r="W8" i="1"/>
  <c r="V8" i="1"/>
  <c r="U8" i="1"/>
  <c r="T8" i="1"/>
  <c r="S8" i="1"/>
  <c r="R8" i="1"/>
  <c r="Q8" i="1"/>
  <c r="P8" i="1"/>
  <c r="W7" i="1"/>
  <c r="V7" i="1"/>
  <c r="U7" i="1"/>
  <c r="T7" i="1"/>
  <c r="S7" i="1"/>
  <c r="R7" i="1"/>
  <c r="Q7" i="1"/>
  <c r="P7" i="1"/>
  <c r="W6" i="1"/>
  <c r="V6" i="1"/>
  <c r="U6" i="1"/>
  <c r="T6" i="1"/>
  <c r="S6" i="1"/>
  <c r="R6" i="1"/>
  <c r="Q6" i="1"/>
  <c r="P6" i="1"/>
  <c r="W5" i="1"/>
  <c r="V5" i="1"/>
  <c r="U5" i="1"/>
  <c r="T5" i="1"/>
  <c r="S5" i="1"/>
  <c r="R5" i="1"/>
  <c r="Q5" i="1"/>
  <c r="P5" i="1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2" i="1"/>
  <c r="V2" i="1"/>
  <c r="U2" i="1"/>
  <c r="T2" i="1"/>
  <c r="S2" i="1"/>
  <c r="R2" i="1"/>
  <c r="Q2" i="1"/>
  <c r="P2" i="1"/>
  <c r="Y2" i="1" l="1" a="1"/>
  <c r="Y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<sst xmlns="http://schemas.openxmlformats.org/spreadsheetml/2006/main" count="248" uniqueCount="145">
  <si>
    <t>IFC Drawings and Specification</t>
  </si>
  <si>
    <t>ACC</t>
  </si>
  <si>
    <t xml:space="preserve">A minimum of two weeks prior to construction: document review. DWG’s are for construction or as per instruction_x000D_
Works done in accordance with Project specification_x000D_
</t>
  </si>
  <si>
    <t>Once</t>
  </si>
  <si>
    <t>N/A</t>
  </si>
  <si>
    <t>R</t>
  </si>
  <si>
    <t>H</t>
  </si>
  <si>
    <t>Method Statement_x000D_
CHAR(AMP) JSEA Development</t>
  </si>
  <si>
    <t>The Downer Standards (TDS)</t>
  </si>
  <si>
    <t xml:space="preserve">Prior to construction: document review.  </t>
  </si>
  <si>
    <t>Method Statement CHAR(AMP) JSEA Completed CHAR(AMP) signed by relevant authority</t>
  </si>
  <si>
    <t>Permit to Dig</t>
  </si>
  <si>
    <t>DN-ZH-ST043 Ground Disturbance</t>
  </si>
  <si>
    <t>Prior to construction. Permit in work package</t>
  </si>
  <si>
    <t>Permit issued each week</t>
  </si>
  <si>
    <t>Permit number_x000D_
_x000D_
_x000D_
.......................</t>
  </si>
  <si>
    <t>Survey Model</t>
  </si>
  <si>
    <t xml:space="preserve">Model Review. </t>
  </si>
  <si>
    <t>Visual Inspection CHAR(AMP) measurement Survey Check set out as per design</t>
  </si>
  <si>
    <t>Concrete Mix Design</t>
  </si>
  <si>
    <t>746-22-052-PS_x000D_
Section 5.2_x000D_
NZS 3114:1987, part 2 Exposed Aggregate surfaces.</t>
  </si>
  <si>
    <t>Mix Design approved by designer._x000D_
20Mpa Concrete with 4% Black Oxide, maximum 19mm aggregates.</t>
  </si>
  <si>
    <t xml:space="preserve">Approved Mix_x000D_
InEight Reference_x000D_
_x000D_
_x000D_
................._x000D_
</t>
  </si>
  <si>
    <t>ATAP40/GAP40 - Material Source property testing and sampling</t>
  </si>
  <si>
    <t>TNZ M/4: 2006 - 3_x000D_
NZS 4407 : 1991_x000D_
NZS 4402 : 1986</t>
  </si>
  <si>
    <t>The basecourse aggregate shall be sampled and testing by an IANZ accredited laboratory for crushing resistance, wethering quality  Index and California bearing ratio ( Class 3 CHAR(AMP) 4)</t>
  </si>
  <si>
    <t>Once Per Year_x000D_
Or_x000D_
Every 10 000 m³</t>
  </si>
  <si>
    <t>IANZ Test Report</t>
  </si>
  <si>
    <t>ATAP40/GAP40 - Production property testing and sampling</t>
  </si>
  <si>
    <t>TNZ M/4: 2006 - 4_x000D_
NZS 4407 : 1991</t>
  </si>
  <si>
    <t>The basecourse aggregate shall be sampled and testing by an IANZ accredited laboratory for Quality of fines as per M/4 fiqure 1,                   Broken Face content and WET particle size distribution Limits and shape control</t>
  </si>
  <si>
    <t>ATAP40/GAP40 - Testing for layor compaction - MDD</t>
  </si>
  <si>
    <t>TNZ B/02: 2005 - 7.5_x000D_
NZS 4402:1986 - 4.1.3</t>
  </si>
  <si>
    <t>The Maximum Dry Density (MDD) for construction shall be the maximum laboratory dry density at optimum water content (OWC)._x000D_
Average MDD 95% with a minimum of 92%</t>
  </si>
  <si>
    <t>Once Per Year_x000D_
Or_x000D_
Every 5 000 m³</t>
  </si>
  <si>
    <t xml:space="preserve">Reinforcing Steel </t>
  </si>
  <si>
    <t>3235599-SP03-CA-1031 - Rev 1</t>
  </si>
  <si>
    <t>SE62 - 665 Mesh Grade 500E.</t>
  </si>
  <si>
    <t>Mill Certificates_x000D_
CHAR(AMP)_x000D_
Approval</t>
  </si>
  <si>
    <t>Contraction Joints</t>
  </si>
  <si>
    <t>400mm long 12mm Galvanised Rod in Sleeve @ 450mm centres.</t>
  </si>
  <si>
    <t>Tactile Indicators</t>
  </si>
  <si>
    <t>TDM Standard Engineering Detail for Footpaths Section 3.6: Footpath surfaces and construction_x000D_
FP009 Pram Crossing_x000D_
3235599-SP03-CA-1001 - Rev 1_x000D_
Note 11</t>
  </si>
  <si>
    <t xml:space="preserve">300mm x 300mm x 60mm thick yellow anti-slip precast concrete. _x000D_
</t>
  </si>
  <si>
    <t xml:space="preserve">MDS_x000D_
CHAR(AMP) _x000D_
Approval </t>
  </si>
  <si>
    <t>Joint Sealer</t>
  </si>
  <si>
    <t>SIKAFLEX 11FC or similar approved product.</t>
  </si>
  <si>
    <t xml:space="preserve">MDS_x000D_
CHAR(AMP)_x000D_
Approval </t>
  </si>
  <si>
    <t>Joint Filler</t>
  </si>
  <si>
    <t xml:space="preserve">8mm Polystyrene joint filler . </t>
  </si>
  <si>
    <t>Stitching Reinforcing Bars</t>
  </si>
  <si>
    <t>AT Detail FP002</t>
  </si>
  <si>
    <t>900mm long 16mm diagnonal bars at 45̊ to any chamber._x000D_
Grade 300</t>
  </si>
  <si>
    <t>As required</t>
  </si>
  <si>
    <t xml:space="preserve">Geotextile </t>
  </si>
  <si>
    <t>A29 Geotextile Bidim, or similar approved product.</t>
  </si>
  <si>
    <t>Geogrid</t>
  </si>
  <si>
    <t>Tensar Triax 170 Geogrid or similar approved product.</t>
  </si>
  <si>
    <t>Footpath set out and excavation to subgrade</t>
  </si>
  <si>
    <t xml:space="preserve"> IFC drawings and Models_x000D_
746-22-052-PS Page 9 Table 1</t>
  </si>
  <si>
    <t xml:space="preserve">Straight edge check ensure it is within 20mm from 3m straight edge, parallel or across each lane. _x000D_
NO WATER PONDING ON SUBGRADE._x000D_
</t>
  </si>
  <si>
    <t>Every 5m</t>
  </si>
  <si>
    <t xml:space="preserve">As-Built_x000D_
or_x000D_
Stringline checksheet_x000D_
</t>
  </si>
  <si>
    <t>Foundation - Subgrade Testing  (Scala)</t>
  </si>
  <si>
    <t>3235599-SP03-CA-1001 - Rev 1_x000D_
Note 12_x000D_
746-22-052-PS Page 9 Table 1</t>
  </si>
  <si>
    <t>If caly based material is encountered - ensure subgrade has a minimum CBR of 3_x000D_
Test to a depth to 1m, not less than 3 blows per 150mm for CBR 3.5% and 3 blows per 200mm for CBR 2%.</t>
  </si>
  <si>
    <t>Every 25m²</t>
  </si>
  <si>
    <t>Scala Test Results -            CBR of 3</t>
  </si>
  <si>
    <t>Foundation - Subgrade Testing (Existing footpath) (Clegg)</t>
  </si>
  <si>
    <t>If granular material is encountered - Minimum CIV of 12</t>
  </si>
  <si>
    <t>Every 10m</t>
  </si>
  <si>
    <t>Clegg Test Results -          min CIV 12</t>
  </si>
  <si>
    <t xml:space="preserve">Place Geotextile </t>
  </si>
  <si>
    <t>3235599-SP03-CA-1001 - Rev 1_x000D_
Note 12</t>
  </si>
  <si>
    <t xml:space="preserve">An underlying geotextile layer is to be laid between the granular material (GAP40) and the Subgrade. _x000D_
A29 Bidim, ensure top, bottom and sides are coverd._x000D_
</t>
  </si>
  <si>
    <t>Per inpsection</t>
  </si>
  <si>
    <t>Checksheet_x000D_
Photos</t>
  </si>
  <si>
    <t xml:space="preserve">I </t>
  </si>
  <si>
    <t>Undercut (If required)</t>
  </si>
  <si>
    <t>3235599-SP03-CA-1001 - Rev 1_x000D_
Note 12_x000D_
746-22-052-PS Page 10 Table 2</t>
  </si>
  <si>
    <t xml:space="preserve">Prior to subgrade undercutting, the Engineer shall confirm the extent of subgrade undercut and the colume if in-situ material to be removed. </t>
  </si>
  <si>
    <t>HP Release</t>
  </si>
  <si>
    <t>I</t>
  </si>
  <si>
    <t>Place Geogrid (Only required for undercuts)</t>
  </si>
  <si>
    <t xml:space="preserve">Placed above the geotextile prior to backfilling. </t>
  </si>
  <si>
    <t>Place and compact Basecourse GAP40</t>
  </si>
  <si>
    <t>3235599-SP03-CA-1001 - Rev 1_x000D_
Note 9</t>
  </si>
  <si>
    <t>100mm thick layer compacted where no undercut is required_x000D_
Where undercut is required: Contractor to notify Engineer._x000D_
Minimum CLEGG CIV - 12.</t>
  </si>
  <si>
    <t>Every 10 m</t>
  </si>
  <si>
    <t xml:space="preserve">_x000D_
Clegg Test Results and photos_x000D_
</t>
  </si>
  <si>
    <t>Timber edging</t>
  </si>
  <si>
    <t>IFC Set out</t>
  </si>
  <si>
    <t>All footpaths shall be contained by either a concrete kerb or edging, or by treated timber edge boards, which shall form part of the finished work. Minimum width 1800mm and maximum 3000mm_x000D_
150mm thick.</t>
  </si>
  <si>
    <t xml:space="preserve">Place Reinforcing Mesh </t>
  </si>
  <si>
    <t xml:space="preserve">3235599-SP03-CA-1031 - Rev 1_x000D_
3235599-SP03-ST-3002 Note 6.1_x000D_
</t>
  </si>
  <si>
    <t>665 mesh, centrally placed._x000D_
Minimum overlap of 200mm between outermost cross wires.</t>
  </si>
  <si>
    <t>Every pour</t>
  </si>
  <si>
    <t>Place Contraction Joints</t>
  </si>
  <si>
    <t xml:space="preserve">3235599-SP03-CA-1031 - Rev 1_x000D_
</t>
  </si>
  <si>
    <t>400mm long 12mm Galvanised Rod in Sleeve @ 450mm centres._x000D_
 Installed every 15m.</t>
  </si>
  <si>
    <t>Every 15m</t>
  </si>
  <si>
    <t xml:space="preserve">Place Tactilies </t>
  </si>
  <si>
    <t>Tactile pavers shall be bedded on 100mm thick 20Mpa concrete._x000D_
Orientation and set out shall be approved by the Engineer and or ATOC Representative prior to concrete placement._x000D_
A one coat sealer with UV stabiliser is to be applied for maintenance and durability reasons</t>
  </si>
  <si>
    <t>Per installation</t>
  </si>
  <si>
    <t xml:space="preserve">   Delivery dockets,       Checksheet_x000D_
Photos</t>
  </si>
  <si>
    <t>Place reinforcing Stitching Bars</t>
  </si>
  <si>
    <t>Stitching bars to be included around Manholes chambers, valves, hydrants and lightpoles to prevent cracking at the re-entrant corners._x000D_
900mm long 16mm diagnonal bars at 45̊ to any chamber._x000D_
Grade 300</t>
  </si>
  <si>
    <t>Mill certificates and photos</t>
  </si>
  <si>
    <t>Concrete Pre-Pour</t>
  </si>
  <si>
    <t xml:space="preserve">AT Detail FP001_x000D_
3235599-SP03-CA-1031 - Rev 1_x000D_
</t>
  </si>
  <si>
    <t>Ensure pre-pour checks has been completed with the Engineer prior to concrete pour, target concrete cover 50mm around each edge</t>
  </si>
  <si>
    <t>Every Pour</t>
  </si>
  <si>
    <t>Pre-Pour Checklist</t>
  </si>
  <si>
    <t>Concrete Pour</t>
  </si>
  <si>
    <t xml:space="preserve">2% Cross Fall Towards Carriageway. (1% min.  3% max.)_x000D_
20Mpa Concrete with 4% Black Oxide, maximum 19mm aggregates._x000D_
Slump 120mm (±30mm)_x000D_
</t>
  </si>
  <si>
    <t>_x000D_
7 day and 28 day Concrete Test Results from supplier_x000D_
Slump Test Results (onsite)</t>
  </si>
  <si>
    <t>W</t>
  </si>
  <si>
    <t>Concrete Finish</t>
  </si>
  <si>
    <t>20Mpa Concrete with 4% Black Oxide, maximum 19mm aggregates._x000D_
Exposed finish apply surface with Rugasol C._x000D_
Exposure of the aggregate should begin when the surface can bear the weight of the paviour without making a surface impression deeper than 2mm. The surface shall be sprayed and brushed across the entire surface using a medium-bristle broom ( U5 finish) and a continuous water spray to wash away the cement paste, exposing the aggregate evenly to an average depth of 2-3 mm.</t>
  </si>
  <si>
    <t>Post pour inspection checksheet</t>
  </si>
  <si>
    <t>Saw Cut Joints</t>
  </si>
  <si>
    <t>3235599-SP03-CA-1001 - Rev 1_x000D_
Note 5_x000D_
AT TDM</t>
  </si>
  <si>
    <t>Saw cut joints to be constructed to 1/3 of the concrete depth at a spacing of no greater than 3m.</t>
  </si>
  <si>
    <t>Every 3m</t>
  </si>
  <si>
    <t>Photos</t>
  </si>
  <si>
    <t xml:space="preserve">Construction Record Compilation </t>
  </si>
  <si>
    <t xml:space="preserve">N/A_x000D_
</t>
  </si>
  <si>
    <t>Compile construction records for final submission ensuring defects (NCRs) / Snags / missing records are captured or closed out, all tests have been received and passed, and changes / omissions have been noted.</t>
  </si>
  <si>
    <t>QA Records</t>
  </si>
  <si>
    <t>Survey Records</t>
  </si>
  <si>
    <t>Ensure all items have been surveyed and records are assembled for asbuilting</t>
  </si>
  <si>
    <t>As-Built</t>
  </si>
  <si>
    <t>Redline Drawings</t>
  </si>
  <si>
    <t>IFC Drawings</t>
  </si>
  <si>
    <t>Create a set of Redline Drawings for Asbuilt creation noting all changes and departures in red pen.</t>
  </si>
  <si>
    <t>IFC Mark-Up</t>
  </si>
  <si>
    <t>Defect, Snag and Punch List</t>
  </si>
  <si>
    <t xml:space="preserve"> DN1212-DOW-PLA-PM-0005 QMP</t>
  </si>
  <si>
    <t>Update the project Defect, Snag and Punch List Register</t>
  </si>
  <si>
    <t>If required</t>
  </si>
  <si>
    <t>Snag Register</t>
  </si>
  <si>
    <t>Non-conformances</t>
  </si>
  <si>
    <t>Non-conformances reports to be raised when specification not met.  All non-conformances within the area under review need to be listed on the NCR report. _x000D_
NCR Reference_x000D_
_x000D_
_x000D_
…..................</t>
  </si>
  <si>
    <t>When Required</t>
  </si>
  <si>
    <t>NCR Forms on InEight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</si>
</sst>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Y297"/>
  <sheetViews>
    <sheetView tabSelected="1" workbookViewId="0">
      <selection activeCell="Y2" sqref="Y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2" max="12" width="2.85546875" bestFit="1" customWidth="1"/>
    <col min="13" max="13" width="2.140625" bestFit="1" customWidth="1"/>
    <col min="14" max="14" width="2.85546875" bestFit="1" customWidth="1"/>
    <col min="16" max="16" width="17" customWidth="1"/>
    <col min="17" max="17" width="20.85546875" customWidth="1"/>
    <col min="18" max="18" width="17.28515625" customWidth="1"/>
    <col min="19" max="19" width="14.7109375" customWidth="1"/>
    <col min="20" max="20" width="10.5703125" customWidth="1"/>
    <col min="21" max="21" width="14.140625" customWidth="1"/>
    <col min="22" max="22" width="16" customWidth="1"/>
    <col min="23" max="23" width="14" customWidth="1"/>
    <col min="24" max="24" width="3.42578125" customWidth="1"/>
    <col min="25" max="25" width="19.7109375" customWidth="1"/>
  </cols>
  <sheetData>
    <row r="1" spans="1:25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3"/>
      <c r="Q1" s="3"/>
      <c r="R1" s="3"/>
      <c r="S1" s="3"/>
      <c r="T1" s="3"/>
      <c r="U1" s="3"/>
      <c r="V1" s="3"/>
      <c r="W1" s="3"/>
    </row>
    <row r="2" spans="1:25" ht="15" customHeight="1" x14ac:dyDescent="0.25">
      <c r="A2">
        <v>1.1000000000000001</v>
      </c>
      <c r="B2" t="s">
        <v>0</v>
      </c>
      <c r="C2" s="1"/>
      <c r="D2" s="1" t="s">
        <v>1</v>
      </c>
      <c r="E2" s="1" t="s">
        <v>2</v>
      </c>
      <c r="F2" s="1"/>
      <c r="H2" t="s">
        <v>3</v>
      </c>
      <c r="J2" t="s">
        <v>4</v>
      </c>
      <c r="L2" t="s">
        <v>5</v>
      </c>
      <c r="N2" t="s">
        <v>6</v>
      </c>
      <c r="P2" t="str">
        <f>A2&amp;" - "&amp;B2</f>
        <v>1.1 - IFC Drawings and Specification</v>
      </c>
      <c r="Q2" t="str">
        <f>"Standard, Drawing or Specification Reference - "&amp;D2</f>
        <v>Standard, Drawing or Specification Reference - ACC</v>
      </c>
      <c r="R2" t="str">
        <f>"Construction Activity Description, Test Type and Acceptance Criteria - "&amp;E2</f>
        <v xml:space="preserve">Construction Activity Description, Test Type and Acceptance Criteria - A minimum of two weeks prior to construction: document review. DWG’s are for construction or as per instruction_x000D_
Works done in accordance with Project specification_x000D_
</v>
      </c>
      <c r="S2" t="str">
        <f>"Test Frequency - "&amp;H2</f>
        <v>Test Frequency - Once</v>
      </c>
      <c r="T2" t="str">
        <f>"QA Record - "&amp;J2</f>
        <v>QA Record - N/A</v>
      </c>
      <c r="U2" t="str">
        <f>"DNZ Engineer - "&amp;L2</f>
        <v>DNZ Engineer - R</v>
      </c>
      <c r="V2" t="str">
        <f>"Engineer's Rep - "&amp;M2</f>
        <v xml:space="preserve">Engineer's Rep - </v>
      </c>
      <c r="W2" t="str">
        <f>"Designer Rep - "&amp;N2</f>
        <v>Designer Rep - H</v>
      </c>
      <c r="Y2" t="str" cm="1">
        <f t="array" ref="Y2:Y297">_xlfn.FILTERXML("&lt;t&gt;&lt;s&gt;"&amp;_xlfn.TEXTJOIN("&lt;/s&gt;&lt;s&gt;",,P2:W40)&amp;"&lt;/s&gt;&lt;/t&gt;","//s")</f>
        <v>1.1 - IFC Drawings and Specification</v>
      </c>
    </row>
    <row r="3" spans="1:25" ht="15" customHeight="1" x14ac:dyDescent="0.25">
      <c r="A3">
        <v>1.2</v>
      </c>
      <c r="B3" s="1" t="s">
        <v>7</v>
      </c>
      <c r="C3" s="1"/>
      <c r="D3" s="1" t="s">
        <v>8</v>
      </c>
      <c r="E3" s="1" t="s">
        <v>9</v>
      </c>
      <c r="F3" s="1"/>
      <c r="H3" t="s">
        <v>3</v>
      </c>
      <c r="J3" t="s">
        <v>10</v>
      </c>
      <c r="L3" t="s">
        <v>6</v>
      </c>
      <c r="M3" t="s">
        <v>5</v>
      </c>
      <c r="N3" t="s">
        <v>5</v>
      </c>
      <c r="P3" t="str">
        <f t="shared" ref="P3:P38" si="0">A3&amp;" - "&amp;B3</f>
        <v>1.2 - Method Statement_x000D_
CHAR(AMP) JSEA Development</v>
      </c>
      <c r="Q3" t="str">
        <f t="shared" ref="Q3:Q38" si="1">"Standard, Drawing or Specification Reference - "&amp;D3</f>
        <v>Standard, Drawing or Specification Reference - The Downer Standards (TDS)</v>
      </c>
      <c r="R3" t="str">
        <f t="shared" ref="R3:R38" si="2">"Construction Activity Description, Test Type and Acceptance Criteria - "&amp;E3</f>
        <v xml:space="preserve">Construction Activity Description, Test Type and Acceptance Criteria - Prior to construction: document review.  </v>
      </c>
      <c r="S3" t="str">
        <f t="shared" ref="S3:S38" si="3">"Test Frequency - "&amp;H3</f>
        <v>Test Frequency - Once</v>
      </c>
      <c r="T3" t="str">
        <f t="shared" ref="T3:T38" si="4">"QA Record - "&amp;J3</f>
        <v>QA Record - Method Statement CHAR(AMP) JSEA Completed CHAR(AMP) signed by relevant authority</v>
      </c>
      <c r="U3" t="str">
        <f t="shared" ref="U3:U38" si="5">"DNZ Engineer - "&amp;L3</f>
        <v>DNZ Engineer - H</v>
      </c>
      <c r="V3" t="str">
        <f t="shared" ref="V3:V38" si="6">"Engineer's Rep - "&amp;M3</f>
        <v>Engineer's Rep - R</v>
      </c>
      <c r="W3" t="str">
        <f t="shared" ref="W3:W38" si="7">"Designer Rep - "&amp;N3</f>
        <v>Designer Rep - R</v>
      </c>
      <c r="Y3" t="str">
        <v>Standard, Drawing or Specification Reference - ACC</v>
      </c>
    </row>
    <row r="4" spans="1:25" ht="15" customHeight="1" x14ac:dyDescent="0.25">
      <c r="A4">
        <v>1.3</v>
      </c>
      <c r="B4" s="1" t="s">
        <v>11</v>
      </c>
      <c r="C4" s="1"/>
      <c r="D4" s="1" t="s">
        <v>12</v>
      </c>
      <c r="E4" s="1" t="s">
        <v>13</v>
      </c>
      <c r="F4" s="1"/>
      <c r="H4" t="s">
        <v>14</v>
      </c>
      <c r="J4" s="1" t="s">
        <v>15</v>
      </c>
      <c r="L4" t="s">
        <v>6</v>
      </c>
      <c r="P4" t="str">
        <f t="shared" si="0"/>
        <v>1.3 - Permit to Dig</v>
      </c>
      <c r="Q4" t="str">
        <f t="shared" si="1"/>
        <v>Standard, Drawing or Specification Reference - DN-ZH-ST043 Ground Disturbance</v>
      </c>
      <c r="R4" t="str">
        <f t="shared" si="2"/>
        <v>Construction Activity Description, Test Type and Acceptance Criteria - Prior to construction. Permit in work package</v>
      </c>
      <c r="S4" t="str">
        <f t="shared" si="3"/>
        <v>Test Frequency - Permit issued each week</v>
      </c>
      <c r="T4" t="str">
        <f t="shared" si="4"/>
        <v>QA Record - Permit number_x000D_
_x000D_
_x000D_
.......................</v>
      </c>
      <c r="U4" t="str">
        <f t="shared" si="5"/>
        <v>DNZ Engineer - H</v>
      </c>
      <c r="V4" t="str">
        <f t="shared" si="6"/>
        <v xml:space="preserve">Engineer's Rep - </v>
      </c>
      <c r="W4" t="str">
        <f t="shared" si="7"/>
        <v xml:space="preserve">Designer Rep - </v>
      </c>
      <c r="Y4" t="str">
        <v>Construction Activity Description, Test Type and Acceptance Criteria - A minimum of two weeks prior to construction: document review. DWG’s are for construction or as per instruction
Works done in accordance with Project specification</v>
      </c>
    </row>
    <row r="5" spans="1:25" ht="15" customHeight="1" x14ac:dyDescent="0.25">
      <c r="A5" s="1">
        <v>1.4</v>
      </c>
      <c r="B5" t="s">
        <v>16</v>
      </c>
      <c r="C5" s="1"/>
      <c r="D5" s="1" t="s">
        <v>4</v>
      </c>
      <c r="E5" s="1" t="s">
        <v>17</v>
      </c>
      <c r="F5" s="1"/>
      <c r="H5" t="s">
        <v>3</v>
      </c>
      <c r="J5" t="s">
        <v>18</v>
      </c>
      <c r="L5" t="s">
        <v>6</v>
      </c>
      <c r="P5" t="str">
        <f t="shared" si="0"/>
        <v>1.4 - Survey Model</v>
      </c>
      <c r="Q5" t="str">
        <f t="shared" si="1"/>
        <v>Standard, Drawing or Specification Reference - N/A</v>
      </c>
      <c r="R5" t="str">
        <f t="shared" si="2"/>
        <v xml:space="preserve">Construction Activity Description, Test Type and Acceptance Criteria - Model Review. </v>
      </c>
      <c r="S5" t="str">
        <f t="shared" si="3"/>
        <v>Test Frequency - Once</v>
      </c>
      <c r="T5" t="str">
        <f t="shared" si="4"/>
        <v>QA Record - Visual Inspection CHAR(AMP) measurement Survey Check set out as per design</v>
      </c>
      <c r="U5" t="str">
        <f t="shared" si="5"/>
        <v>DNZ Engineer - H</v>
      </c>
      <c r="V5" t="str">
        <f t="shared" si="6"/>
        <v xml:space="preserve">Engineer's Rep - </v>
      </c>
      <c r="W5" t="str">
        <f t="shared" si="7"/>
        <v xml:space="preserve">Designer Rep - </v>
      </c>
      <c r="Y5" t="str">
        <v>Test Frequency - Once</v>
      </c>
    </row>
    <row r="6" spans="1:25" ht="15" customHeight="1" x14ac:dyDescent="0.25">
      <c r="A6">
        <v>2.1</v>
      </c>
      <c r="B6" t="s">
        <v>19</v>
      </c>
      <c r="C6" s="1"/>
      <c r="D6" s="1" t="s">
        <v>20</v>
      </c>
      <c r="E6" s="1" t="s">
        <v>21</v>
      </c>
      <c r="F6" s="1"/>
      <c r="H6" t="s">
        <v>3</v>
      </c>
      <c r="J6" s="1" t="s">
        <v>22</v>
      </c>
      <c r="L6" t="s">
        <v>5</v>
      </c>
      <c r="N6" t="s">
        <v>6</v>
      </c>
      <c r="P6" t="str">
        <f t="shared" si="0"/>
        <v>2.1 - Concrete Mix Design</v>
      </c>
      <c r="Q6" t="str">
        <f t="shared" si="1"/>
        <v>Standard, Drawing or Specification Reference - 746-22-052-PS_x000D_
Section 5.2_x000D_
NZS 3114:1987, part 2 Exposed Aggregate surfaces.</v>
      </c>
      <c r="R6" t="str">
        <f t="shared" si="2"/>
        <v>Construction Activity Description, Test Type and Acceptance Criteria - Mix Design approved by designer._x000D_
20Mpa Concrete with 4% Black Oxide, maximum 19mm aggregates.</v>
      </c>
      <c r="S6" t="str">
        <f t="shared" si="3"/>
        <v>Test Frequency - Once</v>
      </c>
      <c r="T6" t="str">
        <f t="shared" si="4"/>
        <v xml:space="preserve">QA Record - Approved Mix_x000D_
InEight Reference_x000D_
_x000D_
_x000D_
................._x000D_
</v>
      </c>
      <c r="U6" t="str">
        <f t="shared" si="5"/>
        <v>DNZ Engineer - R</v>
      </c>
      <c r="V6" t="str">
        <f t="shared" si="6"/>
        <v xml:space="preserve">Engineer's Rep - </v>
      </c>
      <c r="W6" t="str">
        <f t="shared" si="7"/>
        <v>Designer Rep - H</v>
      </c>
      <c r="Y6" t="str">
        <v>QA Record - N/A</v>
      </c>
    </row>
    <row r="7" spans="1:25" ht="15" customHeight="1" x14ac:dyDescent="0.25">
      <c r="A7">
        <v>2.2000000000000002</v>
      </c>
      <c r="B7" s="1" t="s">
        <v>23</v>
      </c>
      <c r="C7" s="1"/>
      <c r="D7" s="1" t="s">
        <v>24</v>
      </c>
      <c r="E7" t="s">
        <v>25</v>
      </c>
      <c r="H7" s="1" t="s">
        <v>26</v>
      </c>
      <c r="J7" t="s">
        <v>27</v>
      </c>
      <c r="L7" t="s">
        <v>5</v>
      </c>
      <c r="N7" t="s">
        <v>6</v>
      </c>
      <c r="P7" t="str">
        <f t="shared" si="0"/>
        <v>2.2 - ATAP40/GAP40 - Material Source property testing and sampling</v>
      </c>
      <c r="Q7" t="str">
        <f t="shared" si="1"/>
        <v>Standard, Drawing or Specification Reference - TNZ M/4: 2006 - 3_x000D_
NZS 4407 : 1991_x000D_
NZS 4402 : 1986</v>
      </c>
      <c r="R7" t="str">
        <f t="shared" si="2"/>
        <v>Construction Activity Description, Test Type and Acceptance Criteria - The basecourse aggregate shall be sampled and testing by an IANZ accredited laboratory for crushing resistance, wethering quality  Index and California bearing ratio ( Class 3 CHAR(AMP) 4)</v>
      </c>
      <c r="S7" t="str">
        <f t="shared" si="3"/>
        <v>Test Frequency - Once Per Year_x000D_
Or_x000D_
Every 10 000 m³</v>
      </c>
      <c r="T7" t="str">
        <f t="shared" si="4"/>
        <v>QA Record - IANZ Test Report</v>
      </c>
      <c r="U7" t="str">
        <f t="shared" si="5"/>
        <v>DNZ Engineer - R</v>
      </c>
      <c r="V7" t="str">
        <f t="shared" si="6"/>
        <v xml:space="preserve">Engineer's Rep - </v>
      </c>
      <c r="W7" t="str">
        <f t="shared" si="7"/>
        <v>Designer Rep - H</v>
      </c>
      <c r="Y7" t="str">
        <v>DNZ Engineer - R</v>
      </c>
    </row>
    <row r="8" spans="1:25" ht="15" customHeight="1" x14ac:dyDescent="0.25">
      <c r="A8">
        <v>2.2999999999999998</v>
      </c>
      <c r="B8" t="s">
        <v>28</v>
      </c>
      <c r="C8" s="1"/>
      <c r="D8" s="1" t="s">
        <v>29</v>
      </c>
      <c r="E8" s="1" t="s">
        <v>30</v>
      </c>
      <c r="F8" s="1"/>
      <c r="H8" s="1" t="s">
        <v>26</v>
      </c>
      <c r="J8" t="s">
        <v>27</v>
      </c>
      <c r="L8" t="s">
        <v>5</v>
      </c>
      <c r="N8" t="s">
        <v>6</v>
      </c>
      <c r="P8" t="str">
        <f t="shared" si="0"/>
        <v>2.3 - ATAP40/GAP40 - Production property testing and sampling</v>
      </c>
      <c r="Q8" t="str">
        <f t="shared" si="1"/>
        <v>Standard, Drawing or Specification Reference - TNZ M/4: 2006 - 4_x000D_
NZS 4407 : 1991</v>
      </c>
      <c r="R8" t="str">
        <f t="shared" si="2"/>
        <v>Construction Activity Description, Test Type and Acceptance Criteria - The basecourse aggregate shall be sampled and testing by an IANZ accredited laboratory for Quality of fines as per M/4 fiqure 1,                   Broken Face content and WET particle size distribution Limits and shape control</v>
      </c>
      <c r="S8" t="str">
        <f t="shared" si="3"/>
        <v>Test Frequency - Once Per Year_x000D_
Or_x000D_
Every 10 000 m³</v>
      </c>
      <c r="T8" t="str">
        <f t="shared" si="4"/>
        <v>QA Record - IANZ Test Report</v>
      </c>
      <c r="U8" t="str">
        <f t="shared" si="5"/>
        <v>DNZ Engineer - R</v>
      </c>
      <c r="V8" t="str">
        <f t="shared" si="6"/>
        <v xml:space="preserve">Engineer's Rep - </v>
      </c>
      <c r="W8" t="str">
        <f t="shared" si="7"/>
        <v>Designer Rep - H</v>
      </c>
      <c r="Y8" t="str">
        <v>Engineer's Rep -</v>
      </c>
    </row>
    <row r="9" spans="1:25" ht="15" customHeight="1" x14ac:dyDescent="0.25">
      <c r="A9">
        <v>2.4</v>
      </c>
      <c r="B9" t="s">
        <v>31</v>
      </c>
      <c r="C9" s="1"/>
      <c r="D9" s="1" t="s">
        <v>32</v>
      </c>
      <c r="E9" s="1" t="s">
        <v>33</v>
      </c>
      <c r="F9" s="1"/>
      <c r="H9" s="1" t="s">
        <v>34</v>
      </c>
      <c r="J9" t="s">
        <v>27</v>
      </c>
      <c r="L9" t="s">
        <v>5</v>
      </c>
      <c r="N9" t="s">
        <v>6</v>
      </c>
      <c r="P9" t="str">
        <f t="shared" si="0"/>
        <v>2.4 - ATAP40/GAP40 - Testing for layor compaction - MDD</v>
      </c>
      <c r="Q9" t="str">
        <f t="shared" si="1"/>
        <v>Standard, Drawing or Specification Reference - TNZ B/02: 2005 - 7.5_x000D_
NZS 4402:1986 - 4.1.3</v>
      </c>
      <c r="R9" t="str">
        <f t="shared" si="2"/>
        <v>Construction Activity Description, Test Type and Acceptance Criteria - The Maximum Dry Density (MDD) for construction shall be the maximum laboratory dry density at optimum water content (OWC)._x000D_
Average MDD 95% with a minimum of 92%</v>
      </c>
      <c r="S9" t="str">
        <f t="shared" si="3"/>
        <v>Test Frequency - Once Per Year_x000D_
Or_x000D_
Every 5 000 m³</v>
      </c>
      <c r="T9" t="str">
        <f t="shared" si="4"/>
        <v>QA Record - IANZ Test Report</v>
      </c>
      <c r="U9" t="str">
        <f t="shared" si="5"/>
        <v>DNZ Engineer - R</v>
      </c>
      <c r="V9" t="str">
        <f t="shared" si="6"/>
        <v xml:space="preserve">Engineer's Rep - </v>
      </c>
      <c r="W9" t="str">
        <f t="shared" si="7"/>
        <v>Designer Rep - H</v>
      </c>
      <c r="Y9" t="str">
        <v>Designer Rep - H</v>
      </c>
    </row>
    <row r="10" spans="1:25" ht="15" customHeight="1" x14ac:dyDescent="0.25">
      <c r="A10">
        <v>2.5</v>
      </c>
      <c r="B10" t="s">
        <v>35</v>
      </c>
      <c r="C10" s="1"/>
      <c r="D10" s="1" t="s">
        <v>36</v>
      </c>
      <c r="E10" s="1" t="s">
        <v>37</v>
      </c>
      <c r="F10" s="1"/>
      <c r="H10" t="s">
        <v>3</v>
      </c>
      <c r="J10" s="1" t="s">
        <v>38</v>
      </c>
      <c r="L10" t="s">
        <v>6</v>
      </c>
      <c r="N10" t="s">
        <v>5</v>
      </c>
      <c r="P10" t="str">
        <f t="shared" si="0"/>
        <v xml:space="preserve">2.5 - Reinforcing Steel </v>
      </c>
      <c r="Q10" t="str">
        <f t="shared" si="1"/>
        <v>Standard, Drawing or Specification Reference - 3235599-SP03-CA-1031 - Rev 1</v>
      </c>
      <c r="R10" t="str">
        <f t="shared" si="2"/>
        <v>Construction Activity Description, Test Type and Acceptance Criteria - SE62 - 665 Mesh Grade 500E.</v>
      </c>
      <c r="S10" t="str">
        <f t="shared" si="3"/>
        <v>Test Frequency - Once</v>
      </c>
      <c r="T10" t="str">
        <f t="shared" si="4"/>
        <v>QA Record - Mill Certificates_x000D_
CHAR(AMP)_x000D_
Approval</v>
      </c>
      <c r="U10" t="str">
        <f t="shared" si="5"/>
        <v>DNZ Engineer - H</v>
      </c>
      <c r="V10" t="str">
        <f t="shared" si="6"/>
        <v xml:space="preserve">Engineer's Rep - </v>
      </c>
      <c r="W10" t="str">
        <f t="shared" si="7"/>
        <v>Designer Rep - R</v>
      </c>
      <c r="Y10" t="str">
        <v>1.2 - Method Statement
CHAR(AMP) JSEA Development</v>
      </c>
    </row>
    <row r="11" spans="1:25" ht="15" customHeight="1" x14ac:dyDescent="0.25">
      <c r="A11">
        <v>2.6</v>
      </c>
      <c r="B11" t="s">
        <v>39</v>
      </c>
      <c r="C11" s="1"/>
      <c r="D11" t="s">
        <v>36</v>
      </c>
      <c r="E11" s="1" t="s">
        <v>40</v>
      </c>
      <c r="F11" s="1"/>
      <c r="H11" t="s">
        <v>3</v>
      </c>
      <c r="J11" s="1" t="s">
        <v>38</v>
      </c>
      <c r="L11" t="s">
        <v>6</v>
      </c>
      <c r="N11" t="s">
        <v>5</v>
      </c>
      <c r="P11" t="str">
        <f t="shared" si="0"/>
        <v>2.6 - Contraction Joints</v>
      </c>
      <c r="Q11" t="str">
        <f t="shared" si="1"/>
        <v>Standard, Drawing or Specification Reference - 3235599-SP03-CA-1031 - Rev 1</v>
      </c>
      <c r="R11" t="str">
        <f t="shared" si="2"/>
        <v>Construction Activity Description, Test Type and Acceptance Criteria - 400mm long 12mm Galvanised Rod in Sleeve @ 450mm centres.</v>
      </c>
      <c r="S11" t="str">
        <f t="shared" si="3"/>
        <v>Test Frequency - Once</v>
      </c>
      <c r="T11" t="str">
        <f t="shared" si="4"/>
        <v>QA Record - Mill Certificates_x000D_
CHAR(AMP)_x000D_
Approval</v>
      </c>
      <c r="U11" t="str">
        <f t="shared" si="5"/>
        <v>DNZ Engineer - H</v>
      </c>
      <c r="V11" t="str">
        <f t="shared" si="6"/>
        <v xml:space="preserve">Engineer's Rep - </v>
      </c>
      <c r="W11" t="str">
        <f t="shared" si="7"/>
        <v>Designer Rep - R</v>
      </c>
      <c r="Y11" t="str">
        <v>Standard, Drawing or Specification Reference - The Downer Standards (TDS)</v>
      </c>
    </row>
    <row r="12" spans="1:25" ht="15" customHeight="1" x14ac:dyDescent="0.25">
      <c r="A12">
        <v>2.7</v>
      </c>
      <c r="B12" t="s">
        <v>41</v>
      </c>
      <c r="C12" s="1"/>
      <c r="D12" s="1" t="s">
        <v>42</v>
      </c>
      <c r="E12" s="1" t="s">
        <v>43</v>
      </c>
      <c r="H12" t="s">
        <v>3</v>
      </c>
      <c r="J12" s="1" t="s">
        <v>44</v>
      </c>
      <c r="L12" t="s">
        <v>6</v>
      </c>
      <c r="N12" t="s">
        <v>5</v>
      </c>
      <c r="P12" t="str">
        <f t="shared" si="0"/>
        <v>2.7 - Tactile Indicators</v>
      </c>
      <c r="Q12" t="str">
        <f t="shared" si="1"/>
        <v>Standard, Drawing or Specification Reference - TDM Standard Engineering Detail for Footpaths Section 3.6: Footpath surfaces and construction_x000D_
FP009 Pram Crossing_x000D_
3235599-SP03-CA-1001 - Rev 1_x000D_
Note 11</v>
      </c>
      <c r="R12" t="str">
        <f t="shared" si="2"/>
        <v xml:space="preserve">Construction Activity Description, Test Type and Acceptance Criteria - 300mm x 300mm x 60mm thick yellow anti-slip precast concrete. _x000D_
</v>
      </c>
      <c r="S12" t="str">
        <f t="shared" si="3"/>
        <v>Test Frequency - Once</v>
      </c>
      <c r="T12" t="str">
        <f t="shared" si="4"/>
        <v xml:space="preserve">QA Record - MDS_x000D_
CHAR(AMP) _x000D_
Approval </v>
      </c>
      <c r="U12" t="str">
        <f t="shared" si="5"/>
        <v>DNZ Engineer - H</v>
      </c>
      <c r="V12" t="str">
        <f t="shared" si="6"/>
        <v xml:space="preserve">Engineer's Rep - </v>
      </c>
      <c r="W12" t="str">
        <f t="shared" si="7"/>
        <v>Designer Rep - R</v>
      </c>
      <c r="Y12" t="str">
        <v>Construction Activity Description, Test Type and Acceptance Criteria - Prior to construction: document review.</v>
      </c>
    </row>
    <row r="13" spans="1:25" ht="15" customHeight="1" x14ac:dyDescent="0.25">
      <c r="A13">
        <v>2.8</v>
      </c>
      <c r="B13" t="s">
        <v>45</v>
      </c>
      <c r="D13" t="s">
        <v>36</v>
      </c>
      <c r="E13" t="s">
        <v>46</v>
      </c>
      <c r="F13" s="1"/>
      <c r="H13" t="s">
        <v>3</v>
      </c>
      <c r="J13" s="1" t="s">
        <v>47</v>
      </c>
      <c r="L13" t="s">
        <v>6</v>
      </c>
      <c r="N13" t="s">
        <v>5</v>
      </c>
      <c r="P13" t="str">
        <f t="shared" si="0"/>
        <v>2.8 - Joint Sealer</v>
      </c>
      <c r="Q13" t="str">
        <f t="shared" si="1"/>
        <v>Standard, Drawing or Specification Reference - 3235599-SP03-CA-1031 - Rev 1</v>
      </c>
      <c r="R13" t="str">
        <f t="shared" si="2"/>
        <v>Construction Activity Description, Test Type and Acceptance Criteria - SIKAFLEX 11FC or similar approved product.</v>
      </c>
      <c r="S13" t="str">
        <f t="shared" si="3"/>
        <v>Test Frequency - Once</v>
      </c>
      <c r="T13" t="str">
        <f t="shared" si="4"/>
        <v xml:space="preserve">QA Record - MDS_x000D_
CHAR(AMP)_x000D_
Approval </v>
      </c>
      <c r="U13" t="str">
        <f t="shared" si="5"/>
        <v>DNZ Engineer - H</v>
      </c>
      <c r="V13" t="str">
        <f t="shared" si="6"/>
        <v xml:space="preserve">Engineer's Rep - </v>
      </c>
      <c r="W13" t="str">
        <f t="shared" si="7"/>
        <v>Designer Rep - R</v>
      </c>
      <c r="Y13" t="str">
        <v>Test Frequency - Once</v>
      </c>
    </row>
    <row r="14" spans="1:25" ht="15" customHeight="1" x14ac:dyDescent="0.25">
      <c r="A14">
        <v>2.9</v>
      </c>
      <c r="B14" t="s">
        <v>48</v>
      </c>
      <c r="D14" t="s">
        <v>36</v>
      </c>
      <c r="E14" t="s">
        <v>49</v>
      </c>
      <c r="H14" t="s">
        <v>3</v>
      </c>
      <c r="J14" s="1" t="s">
        <v>47</v>
      </c>
      <c r="L14" t="s">
        <v>6</v>
      </c>
      <c r="N14" t="s">
        <v>5</v>
      </c>
      <c r="P14" t="str">
        <f t="shared" si="0"/>
        <v>2.9 - Joint Filler</v>
      </c>
      <c r="Q14" t="str">
        <f t="shared" si="1"/>
        <v>Standard, Drawing or Specification Reference - 3235599-SP03-CA-1031 - Rev 1</v>
      </c>
      <c r="R14" t="str">
        <f t="shared" si="2"/>
        <v xml:space="preserve">Construction Activity Description, Test Type and Acceptance Criteria - 8mm Polystyrene joint filler . </v>
      </c>
      <c r="S14" t="str">
        <f t="shared" si="3"/>
        <v>Test Frequency - Once</v>
      </c>
      <c r="T14" t="str">
        <f t="shared" si="4"/>
        <v xml:space="preserve">QA Record - MDS_x000D_
CHAR(AMP)_x000D_
Approval </v>
      </c>
      <c r="U14" t="str">
        <f t="shared" si="5"/>
        <v>DNZ Engineer - H</v>
      </c>
      <c r="V14" t="str">
        <f t="shared" si="6"/>
        <v xml:space="preserve">Engineer's Rep - </v>
      </c>
      <c r="W14" t="str">
        <f t="shared" si="7"/>
        <v>Designer Rep - R</v>
      </c>
      <c r="Y14" t="str">
        <v>QA Record - Method Statement CHAR(AMP) JSEA Completed CHAR(AMP) signed by relevant authority</v>
      </c>
    </row>
    <row r="15" spans="1:25" ht="15" customHeight="1" x14ac:dyDescent="0.25">
      <c r="A15">
        <v>2.1</v>
      </c>
      <c r="B15" t="s">
        <v>50</v>
      </c>
      <c r="D15" t="s">
        <v>51</v>
      </c>
      <c r="E15" s="1" t="s">
        <v>52</v>
      </c>
      <c r="H15" t="s">
        <v>53</v>
      </c>
      <c r="J15" s="1" t="s">
        <v>38</v>
      </c>
      <c r="L15" t="s">
        <v>6</v>
      </c>
      <c r="N15" t="s">
        <v>5</v>
      </c>
      <c r="P15" t="str">
        <f t="shared" si="0"/>
        <v>2.1 - Stitching Reinforcing Bars</v>
      </c>
      <c r="Q15" t="str">
        <f t="shared" si="1"/>
        <v>Standard, Drawing or Specification Reference - AT Detail FP002</v>
      </c>
      <c r="R15" t="str">
        <f t="shared" si="2"/>
        <v>Construction Activity Description, Test Type and Acceptance Criteria - 900mm long 16mm diagnonal bars at 45̊ to any chamber._x000D_
Grade 300</v>
      </c>
      <c r="S15" t="str">
        <f t="shared" si="3"/>
        <v>Test Frequency - As required</v>
      </c>
      <c r="T15" t="str">
        <f t="shared" si="4"/>
        <v>QA Record - Mill Certificates_x000D_
CHAR(AMP)_x000D_
Approval</v>
      </c>
      <c r="U15" t="str">
        <f t="shared" si="5"/>
        <v>DNZ Engineer - H</v>
      </c>
      <c r="V15" t="str">
        <f t="shared" si="6"/>
        <v xml:space="preserve">Engineer's Rep - </v>
      </c>
      <c r="W15" t="str">
        <f t="shared" si="7"/>
        <v>Designer Rep - R</v>
      </c>
      <c r="Y15" t="str">
        <v>DNZ Engineer - H</v>
      </c>
    </row>
    <row r="16" spans="1:25" ht="15" customHeight="1" x14ac:dyDescent="0.25">
      <c r="A16">
        <v>2.11</v>
      </c>
      <c r="B16" t="s">
        <v>54</v>
      </c>
      <c r="D16" t="s">
        <v>36</v>
      </c>
      <c r="E16" t="s">
        <v>55</v>
      </c>
      <c r="H16" t="s">
        <v>53</v>
      </c>
      <c r="J16" s="1" t="s">
        <v>47</v>
      </c>
      <c r="L16" t="s">
        <v>6</v>
      </c>
      <c r="N16" t="s">
        <v>5</v>
      </c>
      <c r="P16" t="str">
        <f t="shared" si="0"/>
        <v xml:space="preserve">2.11 - Geotextile </v>
      </c>
      <c r="Q16" t="str">
        <f t="shared" si="1"/>
        <v>Standard, Drawing or Specification Reference - 3235599-SP03-CA-1031 - Rev 1</v>
      </c>
      <c r="R16" t="str">
        <f t="shared" si="2"/>
        <v>Construction Activity Description, Test Type and Acceptance Criteria - A29 Geotextile Bidim, or similar approved product.</v>
      </c>
      <c r="S16" t="str">
        <f t="shared" si="3"/>
        <v>Test Frequency - As required</v>
      </c>
      <c r="T16" t="str">
        <f t="shared" si="4"/>
        <v xml:space="preserve">QA Record - MDS_x000D_
CHAR(AMP)_x000D_
Approval </v>
      </c>
      <c r="U16" t="str">
        <f t="shared" si="5"/>
        <v>DNZ Engineer - H</v>
      </c>
      <c r="V16" t="str">
        <f t="shared" si="6"/>
        <v xml:space="preserve">Engineer's Rep - </v>
      </c>
      <c r="W16" t="str">
        <f t="shared" si="7"/>
        <v>Designer Rep - R</v>
      </c>
      <c r="Y16" t="str">
        <v>Engineer's Rep - R</v>
      </c>
    </row>
    <row r="17" spans="1:25" ht="15" customHeight="1" x14ac:dyDescent="0.25">
      <c r="A17">
        <v>2.12</v>
      </c>
      <c r="B17" t="s">
        <v>56</v>
      </c>
      <c r="D17" t="s">
        <v>36</v>
      </c>
      <c r="E17" t="s">
        <v>57</v>
      </c>
      <c r="H17" t="s">
        <v>53</v>
      </c>
      <c r="J17" s="1" t="s">
        <v>47</v>
      </c>
      <c r="L17" t="s">
        <v>6</v>
      </c>
      <c r="N17" t="s">
        <v>5</v>
      </c>
      <c r="P17" t="str">
        <f t="shared" si="0"/>
        <v>2.12 - Geogrid</v>
      </c>
      <c r="Q17" t="str">
        <f t="shared" si="1"/>
        <v>Standard, Drawing or Specification Reference - 3235599-SP03-CA-1031 - Rev 1</v>
      </c>
      <c r="R17" t="str">
        <f t="shared" si="2"/>
        <v>Construction Activity Description, Test Type and Acceptance Criteria - Tensar Triax 170 Geogrid or similar approved product.</v>
      </c>
      <c r="S17" t="str">
        <f t="shared" si="3"/>
        <v>Test Frequency - As required</v>
      </c>
      <c r="T17" t="str">
        <f t="shared" si="4"/>
        <v xml:space="preserve">QA Record - MDS_x000D_
CHAR(AMP)_x000D_
Approval </v>
      </c>
      <c r="U17" t="str">
        <f t="shared" si="5"/>
        <v>DNZ Engineer - H</v>
      </c>
      <c r="V17" t="str">
        <f t="shared" si="6"/>
        <v xml:space="preserve">Engineer's Rep - </v>
      </c>
      <c r="W17" t="str">
        <f t="shared" si="7"/>
        <v>Designer Rep - R</v>
      </c>
      <c r="Y17" t="str">
        <v>Designer Rep - R</v>
      </c>
    </row>
    <row r="18" spans="1:25" ht="15" customHeight="1" x14ac:dyDescent="0.25">
      <c r="A18">
        <v>3.1</v>
      </c>
      <c r="B18" t="s">
        <v>58</v>
      </c>
      <c r="D18" s="1" t="s">
        <v>59</v>
      </c>
      <c r="E18" s="1" t="s">
        <v>60</v>
      </c>
      <c r="H18" t="s">
        <v>61</v>
      </c>
      <c r="J18" s="1" t="s">
        <v>62</v>
      </c>
      <c r="L18" t="s">
        <v>6</v>
      </c>
      <c r="P18" t="str">
        <f t="shared" si="0"/>
        <v>3.1 - Footpath set out and excavation to subgrade</v>
      </c>
      <c r="Q18" t="str">
        <f t="shared" si="1"/>
        <v>Standard, Drawing or Specification Reference -  IFC drawings and Models_x000D_
746-22-052-PS Page 9 Table 1</v>
      </c>
      <c r="R18" t="str">
        <f t="shared" si="2"/>
        <v xml:space="preserve">Construction Activity Description, Test Type and Acceptance Criteria - Straight edge check ensure it is within 20mm from 3m straight edge, parallel or across each lane. _x000D_
NO WATER PONDING ON SUBGRADE._x000D_
</v>
      </c>
      <c r="S18" t="str">
        <f t="shared" si="3"/>
        <v>Test Frequency - Every 5m</v>
      </c>
      <c r="T18" t="str">
        <f t="shared" si="4"/>
        <v xml:space="preserve">QA Record - As-Built_x000D_
or_x000D_
Stringline checksheet_x000D_
</v>
      </c>
      <c r="U18" t="str">
        <f t="shared" si="5"/>
        <v>DNZ Engineer - H</v>
      </c>
      <c r="V18" t="str">
        <f t="shared" si="6"/>
        <v xml:space="preserve">Engineer's Rep - </v>
      </c>
      <c r="W18" t="str">
        <f t="shared" si="7"/>
        <v xml:space="preserve">Designer Rep - </v>
      </c>
      <c r="Y18" t="str">
        <v>1.3 - Permit to Dig</v>
      </c>
    </row>
    <row r="19" spans="1:25" ht="15" customHeight="1" x14ac:dyDescent="0.25">
      <c r="A19">
        <v>3.2</v>
      </c>
      <c r="B19" t="s">
        <v>63</v>
      </c>
      <c r="D19" s="1" t="s">
        <v>64</v>
      </c>
      <c r="E19" s="1" t="s">
        <v>65</v>
      </c>
      <c r="H19" t="s">
        <v>66</v>
      </c>
      <c r="J19" t="s">
        <v>67</v>
      </c>
      <c r="L19" t="s">
        <v>6</v>
      </c>
      <c r="N19" t="s">
        <v>5</v>
      </c>
      <c r="P19" t="str">
        <f t="shared" si="0"/>
        <v>3.2 - Foundation - Subgrade Testing  (Scala)</v>
      </c>
      <c r="Q19" t="str">
        <f t="shared" si="1"/>
        <v>Standard, Drawing or Specification Reference - 3235599-SP03-CA-1001 - Rev 1_x000D_
Note 12_x000D_
746-22-052-PS Page 9 Table 1</v>
      </c>
      <c r="R19" t="str">
        <f t="shared" si="2"/>
        <v>Construction Activity Description, Test Type and Acceptance Criteria - If caly based material is encountered - ensure subgrade has a minimum CBR of 3_x000D_
Test to a depth to 1m, not less than 3 blows per 150mm for CBR 3.5% and 3 blows per 200mm for CBR 2%.</v>
      </c>
      <c r="S19" t="str">
        <f t="shared" si="3"/>
        <v>Test Frequency - Every 25m²</v>
      </c>
      <c r="T19" t="str">
        <f t="shared" si="4"/>
        <v>QA Record - Scala Test Results -            CBR of 3</v>
      </c>
      <c r="U19" t="str">
        <f t="shared" si="5"/>
        <v>DNZ Engineer - H</v>
      </c>
      <c r="V19" t="str">
        <f t="shared" si="6"/>
        <v xml:space="preserve">Engineer's Rep - </v>
      </c>
      <c r="W19" t="str">
        <f t="shared" si="7"/>
        <v>Designer Rep - R</v>
      </c>
      <c r="Y19" t="str">
        <v>Standard, Drawing or Specification Reference - DN-ZH-ST043 Ground Disturbance</v>
      </c>
    </row>
    <row r="20" spans="1:25" ht="15" customHeight="1" x14ac:dyDescent="0.25">
      <c r="A20">
        <v>3.3</v>
      </c>
      <c r="B20" t="s">
        <v>68</v>
      </c>
      <c r="C20" s="1"/>
      <c r="D20" s="1" t="s">
        <v>64</v>
      </c>
      <c r="E20" t="s">
        <v>69</v>
      </c>
      <c r="H20" t="s">
        <v>70</v>
      </c>
      <c r="J20" t="s">
        <v>71</v>
      </c>
      <c r="L20" t="s">
        <v>6</v>
      </c>
      <c r="N20" t="s">
        <v>5</v>
      </c>
      <c r="P20" t="str">
        <f t="shared" si="0"/>
        <v>3.3 - Foundation - Subgrade Testing (Existing footpath) (Clegg)</v>
      </c>
      <c r="Q20" t="str">
        <f t="shared" si="1"/>
        <v>Standard, Drawing or Specification Reference - 3235599-SP03-CA-1001 - Rev 1_x000D_
Note 12_x000D_
746-22-052-PS Page 9 Table 1</v>
      </c>
      <c r="R20" t="str">
        <f t="shared" si="2"/>
        <v>Construction Activity Description, Test Type and Acceptance Criteria - If granular material is encountered - Minimum CIV of 12</v>
      </c>
      <c r="S20" t="str">
        <f t="shared" si="3"/>
        <v>Test Frequency - Every 10m</v>
      </c>
      <c r="T20" t="str">
        <f t="shared" si="4"/>
        <v>QA Record - Clegg Test Results -          min CIV 12</v>
      </c>
      <c r="U20" t="str">
        <f t="shared" si="5"/>
        <v>DNZ Engineer - H</v>
      </c>
      <c r="V20" t="str">
        <f t="shared" si="6"/>
        <v xml:space="preserve">Engineer's Rep - </v>
      </c>
      <c r="W20" t="str">
        <f t="shared" si="7"/>
        <v>Designer Rep - R</v>
      </c>
      <c r="Y20" t="str">
        <v>Construction Activity Description, Test Type and Acceptance Criteria - Prior to construction. Permit in work package</v>
      </c>
    </row>
    <row r="21" spans="1:25" ht="15" customHeight="1" x14ac:dyDescent="0.25">
      <c r="A21">
        <v>3.4</v>
      </c>
      <c r="B21" t="s">
        <v>72</v>
      </c>
      <c r="C21" s="1"/>
      <c r="D21" s="1" t="s">
        <v>73</v>
      </c>
      <c r="E21" s="1" t="s">
        <v>74</v>
      </c>
      <c r="F21" s="1"/>
      <c r="H21" t="s">
        <v>75</v>
      </c>
      <c r="J21" s="1" t="s">
        <v>76</v>
      </c>
      <c r="L21" t="s">
        <v>77</v>
      </c>
      <c r="P21" t="str">
        <f t="shared" si="0"/>
        <v xml:space="preserve">3.4 - Place Geotextile </v>
      </c>
      <c r="Q21" t="str">
        <f t="shared" si="1"/>
        <v>Standard, Drawing or Specification Reference - 3235599-SP03-CA-1001 - Rev 1_x000D_
Note 12</v>
      </c>
      <c r="R21" t="str">
        <f t="shared" si="2"/>
        <v xml:space="preserve">Construction Activity Description, Test Type and Acceptance Criteria - An underlying geotextile layer is to be laid between the granular material (GAP40) and the Subgrade. _x000D_
A29 Bidim, ensure top, bottom and sides are coverd._x000D_
</v>
      </c>
      <c r="S21" t="str">
        <f t="shared" si="3"/>
        <v>Test Frequency - Per inpsection</v>
      </c>
      <c r="T21" t="str">
        <f t="shared" si="4"/>
        <v>QA Record - Checksheet_x000D_
Photos</v>
      </c>
      <c r="U21" t="str">
        <f t="shared" si="5"/>
        <v xml:space="preserve">DNZ Engineer - I </v>
      </c>
      <c r="V21" t="str">
        <f t="shared" si="6"/>
        <v xml:space="preserve">Engineer's Rep - </v>
      </c>
      <c r="W21" t="str">
        <f t="shared" si="7"/>
        <v xml:space="preserve">Designer Rep - </v>
      </c>
      <c r="Y21" t="str">
        <v>Test Frequency - Permit issued each week</v>
      </c>
    </row>
    <row r="22" spans="1:25" ht="15" customHeight="1" x14ac:dyDescent="0.25">
      <c r="A22">
        <v>3.5</v>
      </c>
      <c r="B22" t="s">
        <v>78</v>
      </c>
      <c r="D22" s="1" t="s">
        <v>79</v>
      </c>
      <c r="E22" t="s">
        <v>80</v>
      </c>
      <c r="F22" s="1"/>
      <c r="H22" t="s">
        <v>53</v>
      </c>
      <c r="J22" t="s">
        <v>81</v>
      </c>
      <c r="L22" t="s">
        <v>82</v>
      </c>
      <c r="N22" t="s">
        <v>6</v>
      </c>
      <c r="P22" t="str">
        <f t="shared" si="0"/>
        <v>3.5 - Undercut (If required)</v>
      </c>
      <c r="Q22" t="str">
        <f t="shared" si="1"/>
        <v>Standard, Drawing or Specification Reference - 3235599-SP03-CA-1001 - Rev 1_x000D_
Note 12_x000D_
746-22-052-PS Page 10 Table 2</v>
      </c>
      <c r="R22" t="str">
        <f t="shared" si="2"/>
        <v xml:space="preserve">Construction Activity Description, Test Type and Acceptance Criteria - Prior to subgrade undercutting, the Engineer shall confirm the extent of subgrade undercut and the colume if in-situ material to be removed. </v>
      </c>
      <c r="S22" t="str">
        <f t="shared" si="3"/>
        <v>Test Frequency - As required</v>
      </c>
      <c r="T22" t="str">
        <f t="shared" si="4"/>
        <v>QA Record - HP Release</v>
      </c>
      <c r="U22" t="str">
        <f t="shared" si="5"/>
        <v>DNZ Engineer - I</v>
      </c>
      <c r="V22" t="str">
        <f t="shared" si="6"/>
        <v xml:space="preserve">Engineer's Rep - </v>
      </c>
      <c r="W22" t="str">
        <f t="shared" si="7"/>
        <v>Designer Rep - H</v>
      </c>
      <c r="Y22" t="str">
        <v>QA Record - Permit number
.......................</v>
      </c>
    </row>
    <row r="23" spans="1:25" ht="15" customHeight="1" x14ac:dyDescent="0.25">
      <c r="A23">
        <v>3.6</v>
      </c>
      <c r="B23" t="s">
        <v>83</v>
      </c>
      <c r="D23" s="1" t="s">
        <v>79</v>
      </c>
      <c r="E23" t="s">
        <v>84</v>
      </c>
      <c r="H23" t="s">
        <v>53</v>
      </c>
      <c r="J23" s="1" t="s">
        <v>76</v>
      </c>
      <c r="L23" t="s">
        <v>82</v>
      </c>
      <c r="P23" t="str">
        <f t="shared" si="0"/>
        <v>3.6 - Place Geogrid (Only required for undercuts)</v>
      </c>
      <c r="Q23" t="str">
        <f t="shared" si="1"/>
        <v>Standard, Drawing or Specification Reference - 3235599-SP03-CA-1001 - Rev 1_x000D_
Note 12_x000D_
746-22-052-PS Page 10 Table 2</v>
      </c>
      <c r="R23" t="str">
        <f t="shared" si="2"/>
        <v xml:space="preserve">Construction Activity Description, Test Type and Acceptance Criteria - Placed above the geotextile prior to backfilling. </v>
      </c>
      <c r="S23" t="str">
        <f t="shared" si="3"/>
        <v>Test Frequency - As required</v>
      </c>
      <c r="T23" t="str">
        <f t="shared" si="4"/>
        <v>QA Record - Checksheet_x000D_
Photos</v>
      </c>
      <c r="U23" t="str">
        <f t="shared" si="5"/>
        <v>DNZ Engineer - I</v>
      </c>
      <c r="V23" t="str">
        <f t="shared" si="6"/>
        <v xml:space="preserve">Engineer's Rep - </v>
      </c>
      <c r="W23" t="str">
        <f t="shared" si="7"/>
        <v xml:space="preserve">Designer Rep - </v>
      </c>
      <c r="Y23" t="str">
        <v>DNZ Engineer - H</v>
      </c>
    </row>
    <row r="24" spans="1:25" ht="15" customHeight="1" x14ac:dyDescent="0.25">
      <c r="A24">
        <v>3.7</v>
      </c>
      <c r="B24" t="s">
        <v>85</v>
      </c>
      <c r="D24" s="1" t="s">
        <v>86</v>
      </c>
      <c r="E24" s="1" t="s">
        <v>87</v>
      </c>
      <c r="H24" t="s">
        <v>88</v>
      </c>
      <c r="J24" s="1" t="s">
        <v>89</v>
      </c>
      <c r="L24" t="s">
        <v>82</v>
      </c>
      <c r="P24" t="str">
        <f t="shared" si="0"/>
        <v>3.7 - Place and compact Basecourse GAP40</v>
      </c>
      <c r="Q24" t="str">
        <f t="shared" si="1"/>
        <v>Standard, Drawing or Specification Reference - 3235599-SP03-CA-1001 - Rev 1_x000D_
Note 9</v>
      </c>
      <c r="R24" t="str">
        <f t="shared" si="2"/>
        <v>Construction Activity Description, Test Type and Acceptance Criteria - 100mm thick layer compacted where no undercut is required_x000D_
Where undercut is required: Contractor to notify Engineer._x000D_
Minimum CLEGG CIV - 12.</v>
      </c>
      <c r="S24" t="str">
        <f t="shared" si="3"/>
        <v>Test Frequency - Every 10 m</v>
      </c>
      <c r="T24" t="str">
        <f t="shared" si="4"/>
        <v xml:space="preserve">QA Record - _x000D_
Clegg Test Results and photos_x000D_
</v>
      </c>
      <c r="U24" t="str">
        <f t="shared" si="5"/>
        <v>DNZ Engineer - I</v>
      </c>
      <c r="V24" t="str">
        <f t="shared" si="6"/>
        <v xml:space="preserve">Engineer's Rep - </v>
      </c>
      <c r="W24" t="str">
        <f t="shared" si="7"/>
        <v xml:space="preserve">Designer Rep - </v>
      </c>
      <c r="Y24" t="str">
        <v>Engineer's Rep -</v>
      </c>
    </row>
    <row r="25" spans="1:25" ht="15" customHeight="1" x14ac:dyDescent="0.25">
      <c r="A25">
        <v>3.8</v>
      </c>
      <c r="B25" t="s">
        <v>90</v>
      </c>
      <c r="D25" t="s">
        <v>91</v>
      </c>
      <c r="E25" s="1" t="s">
        <v>92</v>
      </c>
      <c r="H25" t="s">
        <v>53</v>
      </c>
      <c r="J25" s="1" t="s">
        <v>76</v>
      </c>
      <c r="L25" t="s">
        <v>82</v>
      </c>
      <c r="P25" t="str">
        <f t="shared" si="0"/>
        <v>3.8 - Timber edging</v>
      </c>
      <c r="Q25" t="str">
        <f t="shared" si="1"/>
        <v>Standard, Drawing or Specification Reference - IFC Set out</v>
      </c>
      <c r="R25" t="str">
        <f t="shared" si="2"/>
        <v>Construction Activity Description, Test Type and Acceptance Criteria - All footpaths shall be contained by either a concrete kerb or edging, or by treated timber edge boards, which shall form part of the finished work. Minimum width 1800mm and maximum 3000mm_x000D_
150mm thick.</v>
      </c>
      <c r="S25" t="str">
        <f t="shared" si="3"/>
        <v>Test Frequency - As required</v>
      </c>
      <c r="T25" t="str">
        <f t="shared" si="4"/>
        <v>QA Record - Checksheet_x000D_
Photos</v>
      </c>
      <c r="U25" t="str">
        <f t="shared" si="5"/>
        <v>DNZ Engineer - I</v>
      </c>
      <c r="V25" t="str">
        <f t="shared" si="6"/>
        <v xml:space="preserve">Engineer's Rep - </v>
      </c>
      <c r="W25" t="str">
        <f t="shared" si="7"/>
        <v xml:space="preserve">Designer Rep - </v>
      </c>
      <c r="Y25" t="str">
        <v>Designer Rep -</v>
      </c>
    </row>
    <row r="26" spans="1:25" ht="15" customHeight="1" x14ac:dyDescent="0.25">
      <c r="A26">
        <v>3.9</v>
      </c>
      <c r="B26" t="s">
        <v>93</v>
      </c>
      <c r="D26" s="1" t="s">
        <v>94</v>
      </c>
      <c r="E26" s="1" t="s">
        <v>95</v>
      </c>
      <c r="H26" t="s">
        <v>96</v>
      </c>
      <c r="J26" s="1" t="s">
        <v>76</v>
      </c>
      <c r="L26" t="s">
        <v>82</v>
      </c>
      <c r="P26" t="str">
        <f t="shared" si="0"/>
        <v xml:space="preserve">3.9 - Place Reinforcing Mesh </v>
      </c>
      <c r="Q26" t="str">
        <f t="shared" si="1"/>
        <v xml:space="preserve">Standard, Drawing or Specification Reference - 3235599-SP03-CA-1031 - Rev 1_x000D_
3235599-SP03-ST-3002 Note 6.1_x000D_
</v>
      </c>
      <c r="R26" t="str">
        <f t="shared" si="2"/>
        <v>Construction Activity Description, Test Type and Acceptance Criteria - 665 mesh, centrally placed._x000D_
Minimum overlap of 200mm between outermost cross wires.</v>
      </c>
      <c r="S26" t="str">
        <f t="shared" si="3"/>
        <v>Test Frequency - Every pour</v>
      </c>
      <c r="T26" t="str">
        <f t="shared" si="4"/>
        <v>QA Record - Checksheet_x000D_
Photos</v>
      </c>
      <c r="U26" t="str">
        <f t="shared" si="5"/>
        <v>DNZ Engineer - I</v>
      </c>
      <c r="V26" t="str">
        <f t="shared" si="6"/>
        <v xml:space="preserve">Engineer's Rep - </v>
      </c>
      <c r="W26" t="str">
        <f t="shared" si="7"/>
        <v xml:space="preserve">Designer Rep - </v>
      </c>
      <c r="Y26" t="str">
        <v>1.4 - Survey Model</v>
      </c>
    </row>
    <row r="27" spans="1:25" ht="15" customHeight="1" x14ac:dyDescent="0.25">
      <c r="A27">
        <v>3.1</v>
      </c>
      <c r="B27" t="s">
        <v>97</v>
      </c>
      <c r="D27" s="1" t="s">
        <v>98</v>
      </c>
      <c r="E27" s="1" t="s">
        <v>99</v>
      </c>
      <c r="H27" t="s">
        <v>100</v>
      </c>
      <c r="J27" s="1" t="s">
        <v>76</v>
      </c>
      <c r="L27" t="s">
        <v>82</v>
      </c>
      <c r="P27" t="str">
        <f t="shared" si="0"/>
        <v>3.1 - Place Contraction Joints</v>
      </c>
      <c r="Q27" t="str">
        <f t="shared" si="1"/>
        <v xml:space="preserve">Standard, Drawing or Specification Reference - 3235599-SP03-CA-1031 - Rev 1_x000D_
</v>
      </c>
      <c r="R27" t="str">
        <f t="shared" si="2"/>
        <v>Construction Activity Description, Test Type and Acceptance Criteria - 400mm long 12mm Galvanised Rod in Sleeve @ 450mm centres._x000D_
 Installed every 15m.</v>
      </c>
      <c r="S27" t="str">
        <f t="shared" si="3"/>
        <v>Test Frequency - Every 15m</v>
      </c>
      <c r="T27" t="str">
        <f t="shared" si="4"/>
        <v>QA Record - Checksheet_x000D_
Photos</v>
      </c>
      <c r="U27" t="str">
        <f t="shared" si="5"/>
        <v>DNZ Engineer - I</v>
      </c>
      <c r="V27" t="str">
        <f t="shared" si="6"/>
        <v xml:space="preserve">Engineer's Rep - </v>
      </c>
      <c r="W27" t="str">
        <f t="shared" si="7"/>
        <v xml:space="preserve">Designer Rep - </v>
      </c>
      <c r="Y27" t="str">
        <v>Standard, Drawing or Specification Reference - N/A</v>
      </c>
    </row>
    <row r="28" spans="1:25" ht="15" customHeight="1" x14ac:dyDescent="0.25">
      <c r="A28">
        <v>3.11</v>
      </c>
      <c r="B28" t="s">
        <v>101</v>
      </c>
      <c r="D28" s="1" t="s">
        <v>42</v>
      </c>
      <c r="E28" s="1" t="s">
        <v>102</v>
      </c>
      <c r="H28" t="s">
        <v>103</v>
      </c>
      <c r="J28" s="1" t="s">
        <v>104</v>
      </c>
      <c r="L28" t="s">
        <v>6</v>
      </c>
      <c r="N28" t="s">
        <v>82</v>
      </c>
      <c r="P28" t="str">
        <f t="shared" si="0"/>
        <v xml:space="preserve">3.11 - Place Tactilies </v>
      </c>
      <c r="Q28" t="str">
        <f t="shared" si="1"/>
        <v>Standard, Drawing or Specification Reference - TDM Standard Engineering Detail for Footpaths Section 3.6: Footpath surfaces and construction_x000D_
FP009 Pram Crossing_x000D_
3235599-SP03-CA-1001 - Rev 1_x000D_
Note 11</v>
      </c>
      <c r="R28" t="str">
        <f t="shared" si="2"/>
        <v>Construction Activity Description, Test Type and Acceptance Criteria - Tactile pavers shall be bedded on 100mm thick 20Mpa concrete._x000D_
Orientation and set out shall be approved by the Engineer and or ATOC Representative prior to concrete placement._x000D_
A one coat sealer with UV stabiliser is to be applied for maintenance and durability reasons</v>
      </c>
      <c r="S28" t="str">
        <f t="shared" si="3"/>
        <v>Test Frequency - Per installation</v>
      </c>
      <c r="T28" t="str">
        <f t="shared" si="4"/>
        <v>QA Record -    Delivery dockets,       Checksheet_x000D_
Photos</v>
      </c>
      <c r="U28" t="str">
        <f t="shared" si="5"/>
        <v>DNZ Engineer - H</v>
      </c>
      <c r="V28" t="str">
        <f t="shared" si="6"/>
        <v xml:space="preserve">Engineer's Rep - </v>
      </c>
      <c r="W28" t="str">
        <f t="shared" si="7"/>
        <v>Designer Rep - I</v>
      </c>
      <c r="Y28" t="str">
        <v>Construction Activity Description, Test Type and Acceptance Criteria - Model Review.</v>
      </c>
    </row>
    <row r="29" spans="1:25" ht="15" customHeight="1" x14ac:dyDescent="0.25">
      <c r="A29">
        <v>3.12</v>
      </c>
      <c r="B29" t="s">
        <v>105</v>
      </c>
      <c r="D29" t="s">
        <v>51</v>
      </c>
      <c r="E29" s="1" t="s">
        <v>106</v>
      </c>
      <c r="H29" t="s">
        <v>53</v>
      </c>
      <c r="J29" t="s">
        <v>107</v>
      </c>
      <c r="L29" t="s">
        <v>82</v>
      </c>
      <c r="P29" t="str">
        <f t="shared" si="0"/>
        <v>3.12 - Place reinforcing Stitching Bars</v>
      </c>
      <c r="Q29" t="str">
        <f t="shared" si="1"/>
        <v>Standard, Drawing or Specification Reference - AT Detail FP002</v>
      </c>
      <c r="R29" t="str">
        <f t="shared" si="2"/>
        <v>Construction Activity Description, Test Type and Acceptance Criteria - Stitching bars to be included around Manholes chambers, valves, hydrants and lightpoles to prevent cracking at the re-entrant corners._x000D_
900mm long 16mm diagnonal bars at 45̊ to any chamber._x000D_
Grade 300</v>
      </c>
      <c r="S29" t="str">
        <f t="shared" si="3"/>
        <v>Test Frequency - As required</v>
      </c>
      <c r="T29" t="str">
        <f t="shared" si="4"/>
        <v>QA Record - Mill certificates and photos</v>
      </c>
      <c r="U29" t="str">
        <f t="shared" si="5"/>
        <v>DNZ Engineer - I</v>
      </c>
      <c r="V29" t="str">
        <f t="shared" si="6"/>
        <v xml:space="preserve">Engineer's Rep - </v>
      </c>
      <c r="W29" t="str">
        <f t="shared" si="7"/>
        <v xml:space="preserve">Designer Rep - </v>
      </c>
      <c r="Y29" t="str">
        <v>Test Frequency - Once</v>
      </c>
    </row>
    <row r="30" spans="1:25" ht="15" customHeight="1" x14ac:dyDescent="0.25">
      <c r="A30">
        <v>3.13</v>
      </c>
      <c r="B30" t="s">
        <v>108</v>
      </c>
      <c r="D30" s="1" t="s">
        <v>109</v>
      </c>
      <c r="E30" t="s">
        <v>110</v>
      </c>
      <c r="H30" t="s">
        <v>111</v>
      </c>
      <c r="J30" t="s">
        <v>112</v>
      </c>
      <c r="L30" t="s">
        <v>6</v>
      </c>
      <c r="N30" t="s">
        <v>82</v>
      </c>
      <c r="P30" t="str">
        <f t="shared" si="0"/>
        <v>3.13 - Concrete Pre-Pour</v>
      </c>
      <c r="Q30" t="str">
        <f t="shared" si="1"/>
        <v xml:space="preserve">Standard, Drawing or Specification Reference - AT Detail FP001_x000D_
3235599-SP03-CA-1031 - Rev 1_x000D_
</v>
      </c>
      <c r="R30" t="str">
        <f t="shared" si="2"/>
        <v>Construction Activity Description, Test Type and Acceptance Criteria - Ensure pre-pour checks has been completed with the Engineer prior to concrete pour, target concrete cover 50mm around each edge</v>
      </c>
      <c r="S30" t="str">
        <f t="shared" si="3"/>
        <v>Test Frequency - Every Pour</v>
      </c>
      <c r="T30" t="str">
        <f t="shared" si="4"/>
        <v>QA Record - Pre-Pour Checklist</v>
      </c>
      <c r="U30" t="str">
        <f t="shared" si="5"/>
        <v>DNZ Engineer - H</v>
      </c>
      <c r="V30" t="str">
        <f t="shared" si="6"/>
        <v xml:space="preserve">Engineer's Rep - </v>
      </c>
      <c r="W30" t="str">
        <f t="shared" si="7"/>
        <v>Designer Rep - I</v>
      </c>
      <c r="Y30" t="str">
        <v>QA Record - Visual Inspection CHAR(AMP) measurement Survey Check set out as per design</v>
      </c>
    </row>
    <row r="31" spans="1:25" ht="15" customHeight="1" x14ac:dyDescent="0.25">
      <c r="A31">
        <v>3.14</v>
      </c>
      <c r="B31" t="s">
        <v>113</v>
      </c>
      <c r="D31" s="1" t="s">
        <v>109</v>
      </c>
      <c r="E31" s="1" t="s">
        <v>114</v>
      </c>
      <c r="H31" t="s">
        <v>111</v>
      </c>
      <c r="J31" s="1" t="s">
        <v>115</v>
      </c>
      <c r="L31" t="s">
        <v>116</v>
      </c>
      <c r="N31" t="s">
        <v>116</v>
      </c>
      <c r="P31" t="str">
        <f t="shared" si="0"/>
        <v>3.14 - Concrete Pour</v>
      </c>
      <c r="Q31" t="str">
        <f t="shared" si="1"/>
        <v xml:space="preserve">Standard, Drawing or Specification Reference - AT Detail FP001_x000D_
3235599-SP03-CA-1031 - Rev 1_x000D_
</v>
      </c>
      <c r="R31" t="str">
        <f t="shared" si="2"/>
        <v xml:space="preserve">Construction Activity Description, Test Type and Acceptance Criteria - 2% Cross Fall Towards Carriageway. (1% min.  3% max.)_x000D_
20Mpa Concrete with 4% Black Oxide, maximum 19mm aggregates._x000D_
Slump 120mm (±30mm)_x000D_
</v>
      </c>
      <c r="S31" t="str">
        <f t="shared" si="3"/>
        <v>Test Frequency - Every Pour</v>
      </c>
      <c r="T31" t="str">
        <f t="shared" si="4"/>
        <v>QA Record - _x000D_
7 day and 28 day Concrete Test Results from supplier_x000D_
Slump Test Results (onsite)</v>
      </c>
      <c r="U31" t="str">
        <f t="shared" si="5"/>
        <v>DNZ Engineer - W</v>
      </c>
      <c r="V31" t="str">
        <f t="shared" si="6"/>
        <v xml:space="preserve">Engineer's Rep - </v>
      </c>
      <c r="W31" t="str">
        <f t="shared" si="7"/>
        <v>Designer Rep - W</v>
      </c>
      <c r="Y31" t="str">
        <v>DNZ Engineer - H</v>
      </c>
    </row>
    <row r="32" spans="1:25" ht="15" customHeight="1" x14ac:dyDescent="0.25">
      <c r="A32">
        <v>3.15</v>
      </c>
      <c r="B32" t="s">
        <v>117</v>
      </c>
      <c r="D32" s="1" t="s">
        <v>109</v>
      </c>
      <c r="E32" s="1" t="s">
        <v>118</v>
      </c>
      <c r="H32" t="s">
        <v>111</v>
      </c>
      <c r="J32" t="s">
        <v>119</v>
      </c>
      <c r="L32" t="s">
        <v>116</v>
      </c>
      <c r="P32" t="str">
        <f t="shared" si="0"/>
        <v>3.15 - Concrete Finish</v>
      </c>
      <c r="Q32" t="str">
        <f t="shared" si="1"/>
        <v xml:space="preserve">Standard, Drawing or Specification Reference - AT Detail FP001_x000D_
3235599-SP03-CA-1031 - Rev 1_x000D_
</v>
      </c>
      <c r="R32" t="str">
        <f t="shared" si="2"/>
        <v>Construction Activity Description, Test Type and Acceptance Criteria - 20Mpa Concrete with 4% Black Oxide, maximum 19mm aggregates._x000D_
Exposed finish apply surface with Rugasol C._x000D_
Exposure of the aggregate should begin when the surface can bear the weight of the paviour without making a surface impression deeper than 2mm. The surface shall be sprayed and brushed across the entire surface using a medium-bristle broom ( U5 finish) and a continuous water spray to wash away the cement paste, exposing the aggregate evenly to an average depth of 2-3 mm.</v>
      </c>
      <c r="S32" t="str">
        <f t="shared" si="3"/>
        <v>Test Frequency - Every Pour</v>
      </c>
      <c r="T32" t="str">
        <f t="shared" si="4"/>
        <v>QA Record - Post pour inspection checksheet</v>
      </c>
      <c r="U32" t="str">
        <f t="shared" si="5"/>
        <v>DNZ Engineer - W</v>
      </c>
      <c r="V32" t="str">
        <f t="shared" si="6"/>
        <v xml:space="preserve">Engineer's Rep - </v>
      </c>
      <c r="W32" t="str">
        <f t="shared" si="7"/>
        <v xml:space="preserve">Designer Rep - </v>
      </c>
      <c r="Y32" t="str">
        <v>Engineer's Rep -</v>
      </c>
    </row>
    <row r="33" spans="1:25" ht="15" customHeight="1" x14ac:dyDescent="0.25">
      <c r="A33">
        <v>3.16</v>
      </c>
      <c r="B33" t="s">
        <v>120</v>
      </c>
      <c r="D33" s="1" t="s">
        <v>121</v>
      </c>
      <c r="E33" t="s">
        <v>122</v>
      </c>
      <c r="H33" t="s">
        <v>123</v>
      </c>
      <c r="J33" t="s">
        <v>124</v>
      </c>
      <c r="L33" t="s">
        <v>116</v>
      </c>
      <c r="P33" t="str">
        <f t="shared" si="0"/>
        <v>3.16 - Saw Cut Joints</v>
      </c>
      <c r="Q33" t="str">
        <f t="shared" si="1"/>
        <v>Standard, Drawing or Specification Reference - 3235599-SP03-CA-1001 - Rev 1_x000D_
Note 5_x000D_
AT TDM</v>
      </c>
      <c r="R33" t="str">
        <f t="shared" si="2"/>
        <v>Construction Activity Description, Test Type and Acceptance Criteria - Saw cut joints to be constructed to 1/3 of the concrete depth at a spacing of no greater than 3m.</v>
      </c>
      <c r="S33" t="str">
        <f t="shared" si="3"/>
        <v>Test Frequency - Every 3m</v>
      </c>
      <c r="T33" t="str">
        <f t="shared" si="4"/>
        <v>QA Record - Photos</v>
      </c>
      <c r="U33" t="str">
        <f t="shared" si="5"/>
        <v>DNZ Engineer - W</v>
      </c>
      <c r="V33" t="str">
        <f t="shared" si="6"/>
        <v xml:space="preserve">Engineer's Rep - </v>
      </c>
      <c r="W33" t="str">
        <f t="shared" si="7"/>
        <v xml:space="preserve">Designer Rep - </v>
      </c>
      <c r="Y33" t="str">
        <v>Designer Rep -</v>
      </c>
    </row>
    <row r="34" spans="1:25" ht="15" customHeight="1" x14ac:dyDescent="0.25">
      <c r="A34">
        <v>4.0999999999999996</v>
      </c>
      <c r="B34" t="s">
        <v>125</v>
      </c>
      <c r="D34" s="1" t="s">
        <v>126</v>
      </c>
      <c r="E34" t="s">
        <v>127</v>
      </c>
      <c r="H34" t="s">
        <v>3</v>
      </c>
      <c r="J34" t="s">
        <v>128</v>
      </c>
      <c r="L34" t="s">
        <v>6</v>
      </c>
      <c r="N34" t="s">
        <v>5</v>
      </c>
      <c r="P34" t="str">
        <f t="shared" si="0"/>
        <v xml:space="preserve">4.1 - Construction Record Compilation </v>
      </c>
      <c r="Q34" t="str">
        <f t="shared" si="1"/>
        <v xml:space="preserve">Standard, Drawing or Specification Reference - N/A_x000D_
</v>
      </c>
      <c r="R34" t="str">
        <f t="shared" si="2"/>
        <v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v>
      </c>
      <c r="S34" t="str">
        <f t="shared" si="3"/>
        <v>Test Frequency - Once</v>
      </c>
      <c r="T34" t="str">
        <f t="shared" si="4"/>
        <v>QA Record - QA Records</v>
      </c>
      <c r="U34" t="str">
        <f t="shared" si="5"/>
        <v>DNZ Engineer - H</v>
      </c>
      <c r="V34" t="str">
        <f t="shared" si="6"/>
        <v xml:space="preserve">Engineer's Rep - </v>
      </c>
      <c r="W34" t="str">
        <f t="shared" si="7"/>
        <v>Designer Rep - R</v>
      </c>
      <c r="Y34" t="str">
        <v>2.1 - Concrete Mix Design</v>
      </c>
    </row>
    <row r="35" spans="1:25" ht="15" customHeight="1" x14ac:dyDescent="0.25">
      <c r="A35">
        <v>4.2</v>
      </c>
      <c r="B35" t="s">
        <v>129</v>
      </c>
      <c r="D35" s="1" t="s">
        <v>126</v>
      </c>
      <c r="E35" t="s">
        <v>130</v>
      </c>
      <c r="H35" t="s">
        <v>3</v>
      </c>
      <c r="J35" t="s">
        <v>131</v>
      </c>
      <c r="L35" t="s">
        <v>6</v>
      </c>
      <c r="N35" t="s">
        <v>5</v>
      </c>
      <c r="P35" t="str">
        <f t="shared" si="0"/>
        <v>4.2 - Survey Records</v>
      </c>
      <c r="Q35" t="str">
        <f t="shared" si="1"/>
        <v xml:space="preserve">Standard, Drawing or Specification Reference - N/A_x000D_
</v>
      </c>
      <c r="R35" t="str">
        <f t="shared" si="2"/>
        <v>Construction Activity Description, Test Type and Acceptance Criteria - Ensure all items have been surveyed and records are assembled for asbuilting</v>
      </c>
      <c r="S35" t="str">
        <f t="shared" si="3"/>
        <v>Test Frequency - Once</v>
      </c>
      <c r="T35" t="str">
        <f t="shared" si="4"/>
        <v>QA Record - As-Built</v>
      </c>
      <c r="U35" t="str">
        <f t="shared" si="5"/>
        <v>DNZ Engineer - H</v>
      </c>
      <c r="V35" t="str">
        <f t="shared" si="6"/>
        <v xml:space="preserve">Engineer's Rep - </v>
      </c>
      <c r="W35" t="str">
        <f t="shared" si="7"/>
        <v>Designer Rep - R</v>
      </c>
      <c r="Y35" t="str">
        <v>Standard, Drawing or Specification Reference - 746-22-052-PS
Section 5.2
NZS 3114:1987, part 2 Exposed Aggregate surfaces.</v>
      </c>
    </row>
    <row r="36" spans="1:25" ht="15" customHeight="1" x14ac:dyDescent="0.25">
      <c r="A36">
        <v>4.3</v>
      </c>
      <c r="B36" t="s">
        <v>132</v>
      </c>
      <c r="D36" t="s">
        <v>133</v>
      </c>
      <c r="E36" t="s">
        <v>134</v>
      </c>
      <c r="H36" t="s">
        <v>3</v>
      </c>
      <c r="J36" t="s">
        <v>135</v>
      </c>
      <c r="L36" t="s">
        <v>6</v>
      </c>
      <c r="N36" t="s">
        <v>5</v>
      </c>
      <c r="P36" t="str">
        <f t="shared" si="0"/>
        <v>4.3 - Redline Drawings</v>
      </c>
      <c r="Q36" t="str">
        <f t="shared" si="1"/>
        <v>Standard, Drawing or Specification Reference - IFC Drawings</v>
      </c>
      <c r="R36" t="str">
        <f t="shared" si="2"/>
        <v>Construction Activity Description, Test Type and Acceptance Criteria - Create a set of Redline Drawings for Asbuilt creation noting all changes and departures in red pen.</v>
      </c>
      <c r="S36" t="str">
        <f t="shared" si="3"/>
        <v>Test Frequency - Once</v>
      </c>
      <c r="T36" t="str">
        <f t="shared" si="4"/>
        <v>QA Record - IFC Mark-Up</v>
      </c>
      <c r="U36" t="str">
        <f t="shared" si="5"/>
        <v>DNZ Engineer - H</v>
      </c>
      <c r="V36" t="str">
        <f t="shared" si="6"/>
        <v xml:space="preserve">Engineer's Rep - </v>
      </c>
      <c r="W36" t="str">
        <f t="shared" si="7"/>
        <v>Designer Rep - R</v>
      </c>
      <c r="Y36" t="str">
        <v>Construction Activity Description, Test Type and Acceptance Criteria - Mix Design approved by designer.
20Mpa Concrete with 4% Black Oxide, maximum 19mm aggregates.</v>
      </c>
    </row>
    <row r="37" spans="1:25" ht="15" customHeight="1" x14ac:dyDescent="0.25">
      <c r="A37">
        <v>4.4000000000000004</v>
      </c>
      <c r="B37" t="s">
        <v>136</v>
      </c>
      <c r="D37" t="s">
        <v>137</v>
      </c>
      <c r="E37" t="s">
        <v>138</v>
      </c>
      <c r="H37" t="s">
        <v>139</v>
      </c>
      <c r="J37" t="s">
        <v>140</v>
      </c>
      <c r="L37" t="s">
        <v>6</v>
      </c>
      <c r="N37" t="s">
        <v>5</v>
      </c>
      <c r="P37" t="str">
        <f t="shared" si="0"/>
        <v>4.4 - Defect, Snag and Punch List</v>
      </c>
      <c r="Q37" t="str">
        <f t="shared" si="1"/>
        <v>Standard, Drawing or Specification Reference -  DN1212-DOW-PLA-PM-0005 QMP</v>
      </c>
      <c r="R37" t="str">
        <f t="shared" si="2"/>
        <v>Construction Activity Description, Test Type and Acceptance Criteria - Update the project Defect, Snag and Punch List Register</v>
      </c>
      <c r="S37" t="str">
        <f t="shared" si="3"/>
        <v>Test Frequency - If required</v>
      </c>
      <c r="T37" t="str">
        <f t="shared" si="4"/>
        <v>QA Record - Snag Register</v>
      </c>
      <c r="U37" t="str">
        <f t="shared" si="5"/>
        <v>DNZ Engineer - H</v>
      </c>
      <c r="V37" t="str">
        <f t="shared" si="6"/>
        <v xml:space="preserve">Engineer's Rep - </v>
      </c>
      <c r="W37" t="str">
        <f t="shared" si="7"/>
        <v>Designer Rep - R</v>
      </c>
      <c r="Y37" t="str">
        <v>Test Frequency - Once</v>
      </c>
    </row>
    <row r="38" spans="1:25" ht="15" customHeight="1" x14ac:dyDescent="0.25">
      <c r="A38">
        <v>4.5</v>
      </c>
      <c r="B38" t="s">
        <v>141</v>
      </c>
      <c r="D38" t="s">
        <v>137</v>
      </c>
      <c r="E38" s="1" t="s">
        <v>142</v>
      </c>
      <c r="H38" t="s">
        <v>143</v>
      </c>
      <c r="J38" t="s">
        <v>144</v>
      </c>
      <c r="L38" t="s">
        <v>6</v>
      </c>
      <c r="N38" t="s">
        <v>5</v>
      </c>
      <c r="P38" t="str">
        <f t="shared" si="0"/>
        <v>4.5 - Non-conformances</v>
      </c>
      <c r="Q38" t="str">
        <f t="shared" si="1"/>
        <v>Standard, Drawing or Specification Reference -  DN1212-DOW-PLA-PM-0005 QMP</v>
      </c>
      <c r="R38" t="str">
        <f t="shared" si="2"/>
        <v>Construction Activity Description, Test Type and Acceptance Criteria - Non-conformances reports to be raised when specification not met.  All non-conformances within the area under review need to be listed on the NCR report. _x000D_
NCR Reference_x000D_
_x000D_
_x000D_
…..................</v>
      </c>
      <c r="S38" t="str">
        <f t="shared" si="3"/>
        <v>Test Frequency - When Required</v>
      </c>
      <c r="T38" t="str">
        <f t="shared" si="4"/>
        <v>QA Record - NCR Forms on InEight</v>
      </c>
      <c r="U38" t="str">
        <f t="shared" si="5"/>
        <v>DNZ Engineer - H</v>
      </c>
      <c r="V38" t="str">
        <f t="shared" si="6"/>
        <v xml:space="preserve">Engineer's Rep - </v>
      </c>
      <c r="W38" t="str">
        <f t="shared" si="7"/>
        <v>Designer Rep - R</v>
      </c>
      <c r="Y38" t="str">
        <v>QA Record - Approved Mix
InEight Reference
.................</v>
      </c>
    </row>
    <row r="39" spans="1:25" ht="15" customHeight="1" x14ac:dyDescent="0.25">
      <c r="Y39" t="str">
        <v>DNZ Engineer - R</v>
      </c>
    </row>
    <row r="40" spans="1:25" ht="15" customHeight="1" x14ac:dyDescent="0.25">
      <c r="Y40" t="str">
        <v>Engineer's Rep -</v>
      </c>
    </row>
    <row r="41" spans="1:25" ht="15" customHeight="1" x14ac:dyDescent="0.25">
      <c r="Y41" t="str">
        <v>Designer Rep - H</v>
      </c>
    </row>
    <row r="42" spans="1:25" ht="15" customHeight="1" x14ac:dyDescent="0.25">
      <c r="Y42" t="str">
        <v>2.2 - ATAP40/GAP40 - Material Source property testing and sampling</v>
      </c>
    </row>
    <row r="43" spans="1:25" ht="15" customHeight="1" x14ac:dyDescent="0.25">
      <c r="Y43" t="str">
        <v>Standard, Drawing or Specification Reference - TNZ M/4: 2006 - 3
NZS 4407 : 1991
NZS 4402 : 1986</v>
      </c>
    </row>
    <row r="44" spans="1:25" ht="15" customHeight="1" x14ac:dyDescent="0.25">
      <c r="Y44" t="str">
        <v>Construction Activity Description, Test Type and Acceptance Criteria - The basecourse aggregate shall be sampled and testing by an IANZ accredited laboratory for crushing resistance, wethering quality  Index and California bearing ratio ( Class 3 CHAR(AMP) 4)</v>
      </c>
    </row>
    <row r="45" spans="1:25" ht="15" customHeight="1" x14ac:dyDescent="0.25">
      <c r="Y45" t="str">
        <v>Test Frequency - Once Per Year
Or
Every 10 000 m³</v>
      </c>
    </row>
    <row r="46" spans="1:25" ht="15" customHeight="1" x14ac:dyDescent="0.25">
      <c r="Y46" t="str">
        <v>QA Record - IANZ Test Report</v>
      </c>
    </row>
    <row r="47" spans="1:25" ht="15" customHeight="1" x14ac:dyDescent="0.25">
      <c r="Y47" t="str">
        <v>DNZ Engineer - R</v>
      </c>
    </row>
    <row r="48" spans="1:25" ht="15" customHeight="1" x14ac:dyDescent="0.25">
      <c r="Y48" t="str">
        <v>Engineer's Rep -</v>
      </c>
    </row>
    <row r="49" spans="25:25" ht="15" customHeight="1" x14ac:dyDescent="0.25">
      <c r="Y49" t="str">
        <v>Designer Rep - H</v>
      </c>
    </row>
    <row r="50" spans="25:25" ht="15" customHeight="1" x14ac:dyDescent="0.25">
      <c r="Y50" t="str">
        <v>2.3 - ATAP40/GAP40 - Production property testing and sampling</v>
      </c>
    </row>
    <row r="51" spans="25:25" ht="15" customHeight="1" x14ac:dyDescent="0.25">
      <c r="Y51" t="str">
        <v>Standard, Drawing or Specification Reference - TNZ M/4: 2006 - 4
NZS 4407 : 1991</v>
      </c>
    </row>
    <row r="52" spans="25:25" ht="15" customHeight="1" x14ac:dyDescent="0.25">
      <c r="Y52" t="str">
        <v>Construction Activity Description, Test Type and Acceptance Criteria - The basecourse aggregate shall be sampled and testing by an IANZ accredited laboratory for Quality of fines as per M/4 fiqure 1,                   Broken Face content and WET particle size distribution Limits and shape control</v>
      </c>
    </row>
    <row r="53" spans="25:25" ht="15" customHeight="1" x14ac:dyDescent="0.25">
      <c r="Y53" t="str">
        <v>Test Frequency - Once Per Year
Or
Every 10 000 m³</v>
      </c>
    </row>
    <row r="54" spans="25:25" ht="15" customHeight="1" x14ac:dyDescent="0.25">
      <c r="Y54" t="str">
        <v>QA Record - IANZ Test Report</v>
      </c>
    </row>
    <row r="55" spans="25:25" ht="15" customHeight="1" x14ac:dyDescent="0.25">
      <c r="Y55" t="str">
        <v>DNZ Engineer - R</v>
      </c>
    </row>
    <row r="56" spans="25:25" ht="15" customHeight="1" x14ac:dyDescent="0.25">
      <c r="Y56" t="str">
        <v>Engineer's Rep -</v>
      </c>
    </row>
    <row r="57" spans="25:25" ht="15" customHeight="1" x14ac:dyDescent="0.25">
      <c r="Y57" t="str">
        <v>Designer Rep - H</v>
      </c>
    </row>
    <row r="58" spans="25:25" ht="15" customHeight="1" x14ac:dyDescent="0.25">
      <c r="Y58" t="str">
        <v>2.4 - ATAP40/GAP40 - Testing for layor compaction - MDD</v>
      </c>
    </row>
    <row r="59" spans="25:25" ht="15" customHeight="1" x14ac:dyDescent="0.25">
      <c r="Y59" t="str">
        <v>Standard, Drawing or Specification Reference - TNZ B/02: 2005 - 7.5
NZS 4402:1986 - 4.1.3</v>
      </c>
    </row>
    <row r="60" spans="25:25" ht="15" customHeight="1" x14ac:dyDescent="0.25">
      <c r="Y60" t="str">
        <v>Construction Activity Description, Test Type and Acceptance Criteria - The Maximum Dry Density (MDD) for construction shall be the maximum laboratory dry density at optimum water content (OWC).
Average MDD 95% with a minimum of 92%</v>
      </c>
    </row>
    <row r="61" spans="25:25" ht="15" customHeight="1" x14ac:dyDescent="0.25">
      <c r="Y61" t="str">
        <v>Test Frequency - Once Per Year
Or
Every 5 000 m³</v>
      </c>
    </row>
    <row r="62" spans="25:25" ht="15" customHeight="1" x14ac:dyDescent="0.25">
      <c r="Y62" t="str">
        <v>QA Record - IANZ Test Report</v>
      </c>
    </row>
    <row r="63" spans="25:25" ht="15" customHeight="1" x14ac:dyDescent="0.25">
      <c r="Y63" t="str">
        <v>DNZ Engineer - R</v>
      </c>
    </row>
    <row r="64" spans="25:25" ht="15" customHeight="1" x14ac:dyDescent="0.25">
      <c r="Y64" t="str">
        <v>Engineer's Rep -</v>
      </c>
    </row>
    <row r="65" spans="25:25" ht="15" customHeight="1" x14ac:dyDescent="0.25">
      <c r="Y65" t="str">
        <v>Designer Rep - H</v>
      </c>
    </row>
    <row r="66" spans="25:25" ht="15" customHeight="1" x14ac:dyDescent="0.25">
      <c r="Y66" t="str">
        <v>2.5 - Reinforcing Steel</v>
      </c>
    </row>
    <row r="67" spans="25:25" ht="15" customHeight="1" x14ac:dyDescent="0.25">
      <c r="Y67" t="str">
        <v>Standard, Drawing or Specification Reference - 3235599-SP03-CA-1031 - Rev 1</v>
      </c>
    </row>
    <row r="68" spans="25:25" ht="15" customHeight="1" x14ac:dyDescent="0.25">
      <c r="Y68" t="str">
        <v>Construction Activity Description, Test Type and Acceptance Criteria - SE62 - 665 Mesh Grade 500E.</v>
      </c>
    </row>
    <row r="69" spans="25:25" ht="15" customHeight="1" x14ac:dyDescent="0.25">
      <c r="Y69" t="str">
        <v>Test Frequency - Once</v>
      </c>
    </row>
    <row r="70" spans="25:25" ht="15" customHeight="1" x14ac:dyDescent="0.25">
      <c r="Y70" t="str">
        <v>QA Record - Mill Certificates
CHAR(AMP)
Approval</v>
      </c>
    </row>
    <row r="71" spans="25:25" ht="15" customHeight="1" x14ac:dyDescent="0.25">
      <c r="Y71" t="str">
        <v>DNZ Engineer - H</v>
      </c>
    </row>
    <row r="72" spans="25:25" ht="15" customHeight="1" x14ac:dyDescent="0.25">
      <c r="Y72" t="str">
        <v>Engineer's Rep -</v>
      </c>
    </row>
    <row r="73" spans="25:25" ht="15" customHeight="1" x14ac:dyDescent="0.25">
      <c r="Y73" t="str">
        <v>Designer Rep - R</v>
      </c>
    </row>
    <row r="74" spans="25:25" ht="15" customHeight="1" x14ac:dyDescent="0.25">
      <c r="Y74" t="str">
        <v>2.6 - Contraction Joints</v>
      </c>
    </row>
    <row r="75" spans="25:25" ht="15" customHeight="1" x14ac:dyDescent="0.25">
      <c r="Y75" t="str">
        <v>Standard, Drawing or Specification Reference - 3235599-SP03-CA-1031 - Rev 1</v>
      </c>
    </row>
    <row r="76" spans="25:25" ht="15" customHeight="1" x14ac:dyDescent="0.25">
      <c r="Y76" t="str">
        <v>Construction Activity Description, Test Type and Acceptance Criteria - 400mm long 12mm Galvanised Rod in Sleeve @ 450mm centres.</v>
      </c>
    </row>
    <row r="77" spans="25:25" ht="15" customHeight="1" x14ac:dyDescent="0.25">
      <c r="Y77" t="str">
        <v>Test Frequency - Once</v>
      </c>
    </row>
    <row r="78" spans="25:25" ht="15" customHeight="1" x14ac:dyDescent="0.25">
      <c r="Y78" t="str">
        <v>QA Record - Mill Certificates
CHAR(AMP)
Approval</v>
      </c>
    </row>
    <row r="79" spans="25:25" ht="15" customHeight="1" x14ac:dyDescent="0.25">
      <c r="Y79" t="str">
        <v>DNZ Engineer - H</v>
      </c>
    </row>
    <row r="80" spans="25:25" ht="15" customHeight="1" x14ac:dyDescent="0.25">
      <c r="Y80" t="str">
        <v>Engineer's Rep -</v>
      </c>
    </row>
    <row r="81" spans="25:25" ht="15" customHeight="1" x14ac:dyDescent="0.25">
      <c r="Y81" t="str">
        <v>Designer Rep - R</v>
      </c>
    </row>
    <row r="82" spans="25:25" ht="15" customHeight="1" x14ac:dyDescent="0.25">
      <c r="Y82" t="str">
        <v>2.7 - Tactile Indicators</v>
      </c>
    </row>
    <row r="83" spans="25:25" ht="15" customHeight="1" x14ac:dyDescent="0.25">
      <c r="Y83" t="str">
        <v>Standard, Drawing or Specification Reference - TDM Standard Engineering Detail for Footpaths Section 3.6: Footpath surfaces and construction
FP009 Pram Crossing
3235599-SP03-CA-1001 - Rev 1
Note 11</v>
      </c>
    </row>
    <row r="84" spans="25:25" ht="15" customHeight="1" x14ac:dyDescent="0.25">
      <c r="Y84" t="str">
        <v>Construction Activity Description, Test Type and Acceptance Criteria - 300mm x 300mm x 60mm thick yellow anti-slip precast concrete.</v>
      </c>
    </row>
    <row r="85" spans="25:25" ht="15" customHeight="1" x14ac:dyDescent="0.25">
      <c r="Y85" t="str">
        <v>Test Frequency - Once</v>
      </c>
    </row>
    <row r="86" spans="25:25" ht="15" customHeight="1" x14ac:dyDescent="0.25">
      <c r="Y86" t="str">
        <v>QA Record - MDS
CHAR(AMP) 
Approval</v>
      </c>
    </row>
    <row r="87" spans="25:25" ht="15" customHeight="1" x14ac:dyDescent="0.25">
      <c r="Y87" t="str">
        <v>DNZ Engineer - H</v>
      </c>
    </row>
    <row r="88" spans="25:25" ht="15" customHeight="1" x14ac:dyDescent="0.25">
      <c r="Y88" t="str">
        <v>Engineer's Rep -</v>
      </c>
    </row>
    <row r="89" spans="25:25" ht="15" customHeight="1" x14ac:dyDescent="0.25">
      <c r="Y89" t="str">
        <v>Designer Rep - R</v>
      </c>
    </row>
    <row r="90" spans="25:25" ht="15" customHeight="1" x14ac:dyDescent="0.25">
      <c r="Y90" t="str">
        <v>2.8 - Joint Sealer</v>
      </c>
    </row>
    <row r="91" spans="25:25" ht="15" customHeight="1" x14ac:dyDescent="0.25">
      <c r="Y91" t="str">
        <v>Standard, Drawing or Specification Reference - 3235599-SP03-CA-1031 - Rev 1</v>
      </c>
    </row>
    <row r="92" spans="25:25" ht="15" customHeight="1" x14ac:dyDescent="0.25">
      <c r="Y92" t="str">
        <v>Construction Activity Description, Test Type and Acceptance Criteria - SIKAFLEX 11FC or similar approved product.</v>
      </c>
    </row>
    <row r="93" spans="25:25" ht="15" customHeight="1" x14ac:dyDescent="0.25">
      <c r="Y93" t="str">
        <v>Test Frequency - Once</v>
      </c>
    </row>
    <row r="94" spans="25:25" ht="15" customHeight="1" x14ac:dyDescent="0.25">
      <c r="Y94" t="str">
        <v>QA Record - MDS
CHAR(AMP)
Approval</v>
      </c>
    </row>
    <row r="95" spans="25:25" ht="15" customHeight="1" x14ac:dyDescent="0.25">
      <c r="Y95" t="str">
        <v>DNZ Engineer - H</v>
      </c>
    </row>
    <row r="96" spans="25:25" ht="15" customHeight="1" x14ac:dyDescent="0.25">
      <c r="Y96" t="str">
        <v>Engineer's Rep -</v>
      </c>
    </row>
    <row r="97" spans="25:25" ht="15" customHeight="1" x14ac:dyDescent="0.25">
      <c r="Y97" t="str">
        <v>Designer Rep - R</v>
      </c>
    </row>
    <row r="98" spans="25:25" ht="15" customHeight="1" x14ac:dyDescent="0.25">
      <c r="Y98" t="str">
        <v>2.9 - Joint Filler</v>
      </c>
    </row>
    <row r="99" spans="25:25" ht="15" customHeight="1" x14ac:dyDescent="0.25">
      <c r="Y99" t="str">
        <v>Standard, Drawing or Specification Reference - 3235599-SP03-CA-1031 - Rev 1</v>
      </c>
    </row>
    <row r="100" spans="25:25" ht="15" customHeight="1" x14ac:dyDescent="0.25">
      <c r="Y100" t="str">
        <v>Construction Activity Description, Test Type and Acceptance Criteria - 8mm Polystyrene joint filler .</v>
      </c>
    </row>
    <row r="101" spans="25:25" ht="15" customHeight="1" x14ac:dyDescent="0.25">
      <c r="Y101" t="str">
        <v>Test Frequency - Once</v>
      </c>
    </row>
    <row r="102" spans="25:25" ht="15" customHeight="1" x14ac:dyDescent="0.25">
      <c r="Y102" t="str">
        <v>QA Record - MDS
CHAR(AMP)
Approval</v>
      </c>
    </row>
    <row r="103" spans="25:25" ht="15" customHeight="1" x14ac:dyDescent="0.25">
      <c r="Y103" t="str">
        <v>DNZ Engineer - H</v>
      </c>
    </row>
    <row r="104" spans="25:25" ht="15" customHeight="1" x14ac:dyDescent="0.25">
      <c r="Y104" t="str">
        <v>Engineer's Rep -</v>
      </c>
    </row>
    <row r="105" spans="25:25" ht="15" customHeight="1" x14ac:dyDescent="0.25">
      <c r="Y105" t="str">
        <v>Designer Rep - R</v>
      </c>
    </row>
    <row r="106" spans="25:25" ht="15" customHeight="1" x14ac:dyDescent="0.25">
      <c r="Y106" t="str">
        <v>2.1 - Stitching Reinforcing Bars</v>
      </c>
    </row>
    <row r="107" spans="25:25" ht="15" customHeight="1" x14ac:dyDescent="0.25">
      <c r="Y107" t="str">
        <v>Standard, Drawing or Specification Reference - AT Detail FP002</v>
      </c>
    </row>
    <row r="108" spans="25:25" ht="15" customHeight="1" x14ac:dyDescent="0.25">
      <c r="Y108" t="str">
        <v>Construction Activity Description, Test Type and Acceptance Criteria - 900mm long 16mm diagnonal bars at 45̊ to any chamber.
Grade 300</v>
      </c>
    </row>
    <row r="109" spans="25:25" ht="15" customHeight="1" x14ac:dyDescent="0.25">
      <c r="Y109" t="str">
        <v>Test Frequency - As required</v>
      </c>
    </row>
    <row r="110" spans="25:25" ht="15" customHeight="1" x14ac:dyDescent="0.25">
      <c r="Y110" t="str">
        <v>QA Record - Mill Certificates
CHAR(AMP)
Approval</v>
      </c>
    </row>
    <row r="111" spans="25:25" ht="15" customHeight="1" x14ac:dyDescent="0.25">
      <c r="Y111" t="str">
        <v>DNZ Engineer - H</v>
      </c>
    </row>
    <row r="112" spans="25:25" ht="15" customHeight="1" x14ac:dyDescent="0.25">
      <c r="Y112" t="str">
        <v>Engineer's Rep -</v>
      </c>
    </row>
    <row r="113" spans="25:25" ht="15" customHeight="1" x14ac:dyDescent="0.25">
      <c r="Y113" t="str">
        <v>Designer Rep - R</v>
      </c>
    </row>
    <row r="114" spans="25:25" ht="15" customHeight="1" x14ac:dyDescent="0.25">
      <c r="Y114" t="str">
        <v>2.11 - Geotextile</v>
      </c>
    </row>
    <row r="115" spans="25:25" ht="15" customHeight="1" x14ac:dyDescent="0.25">
      <c r="Y115" t="str">
        <v>Standard, Drawing or Specification Reference - 3235599-SP03-CA-1031 - Rev 1</v>
      </c>
    </row>
    <row r="116" spans="25:25" ht="15" customHeight="1" x14ac:dyDescent="0.25">
      <c r="Y116" t="str">
        <v>Construction Activity Description, Test Type and Acceptance Criteria - A29 Geotextile Bidim, or similar approved product.</v>
      </c>
    </row>
    <row r="117" spans="25:25" ht="15" customHeight="1" x14ac:dyDescent="0.25">
      <c r="Y117" t="str">
        <v>Test Frequency - As required</v>
      </c>
    </row>
    <row r="118" spans="25:25" ht="15" customHeight="1" x14ac:dyDescent="0.25">
      <c r="Y118" t="str">
        <v>QA Record - MDS
CHAR(AMP)
Approval</v>
      </c>
    </row>
    <row r="119" spans="25:25" ht="15" customHeight="1" x14ac:dyDescent="0.25">
      <c r="Y119" t="str">
        <v>DNZ Engineer - H</v>
      </c>
    </row>
    <row r="120" spans="25:25" ht="15" customHeight="1" x14ac:dyDescent="0.25">
      <c r="Y120" t="str">
        <v>Engineer's Rep -</v>
      </c>
    </row>
    <row r="121" spans="25:25" ht="15" customHeight="1" x14ac:dyDescent="0.25">
      <c r="Y121" t="str">
        <v>Designer Rep - R</v>
      </c>
    </row>
    <row r="122" spans="25:25" ht="15" customHeight="1" x14ac:dyDescent="0.25">
      <c r="Y122" t="str">
        <v>2.12 - Geogrid</v>
      </c>
    </row>
    <row r="123" spans="25:25" ht="15" customHeight="1" x14ac:dyDescent="0.25">
      <c r="Y123" t="str">
        <v>Standard, Drawing or Specification Reference - 3235599-SP03-CA-1031 - Rev 1</v>
      </c>
    </row>
    <row r="124" spans="25:25" ht="15" customHeight="1" x14ac:dyDescent="0.25">
      <c r="Y124" t="str">
        <v>Construction Activity Description, Test Type and Acceptance Criteria - Tensar Triax 170 Geogrid or similar approved product.</v>
      </c>
    </row>
    <row r="125" spans="25:25" ht="15" customHeight="1" x14ac:dyDescent="0.25">
      <c r="Y125" t="str">
        <v>Test Frequency - As required</v>
      </c>
    </row>
    <row r="126" spans="25:25" ht="15" customHeight="1" x14ac:dyDescent="0.25">
      <c r="Y126" t="str">
        <v>QA Record - MDS
CHAR(AMP)
Approval</v>
      </c>
    </row>
    <row r="127" spans="25:25" ht="15" customHeight="1" x14ac:dyDescent="0.25">
      <c r="Y127" t="str">
        <v>DNZ Engineer - H</v>
      </c>
    </row>
    <row r="128" spans="25:25" ht="15" customHeight="1" x14ac:dyDescent="0.25">
      <c r="Y128" t="str">
        <v>Engineer's Rep -</v>
      </c>
    </row>
    <row r="129" spans="25:25" ht="15" customHeight="1" x14ac:dyDescent="0.25">
      <c r="Y129" t="str">
        <v>Designer Rep - R</v>
      </c>
    </row>
    <row r="130" spans="25:25" ht="15" customHeight="1" x14ac:dyDescent="0.25">
      <c r="Y130" t="str">
        <v>3.1 - Footpath set out and excavation to subgrade</v>
      </c>
    </row>
    <row r="131" spans="25:25" ht="15" customHeight="1" x14ac:dyDescent="0.25">
      <c r="Y131" t="str">
        <v>Standard, Drawing or Specification Reference -  IFC drawings and Models
746-22-052-PS Page 9 Table 1</v>
      </c>
    </row>
    <row r="132" spans="25:25" ht="15" customHeight="1" x14ac:dyDescent="0.25">
      <c r="Y132" t="str">
        <v>Construction Activity Description, Test Type and Acceptance Criteria - Straight edge check ensure it is within 20mm from 3m straight edge, parallel or across each lane. 
NO WATER PONDING ON SUBGRADE.</v>
      </c>
    </row>
    <row r="133" spans="25:25" ht="15" customHeight="1" x14ac:dyDescent="0.25">
      <c r="Y133" t="str">
        <v>Test Frequency - Every 5m</v>
      </c>
    </row>
    <row r="134" spans="25:25" ht="15" customHeight="1" x14ac:dyDescent="0.25">
      <c r="Y134" t="str">
        <v>QA Record - As-Built
or
Stringline checksheet</v>
      </c>
    </row>
    <row r="135" spans="25:25" ht="15" customHeight="1" x14ac:dyDescent="0.25">
      <c r="Y135" t="str">
        <v>DNZ Engineer - H</v>
      </c>
    </row>
    <row r="136" spans="25:25" ht="15" customHeight="1" x14ac:dyDescent="0.25">
      <c r="Y136" t="str">
        <v>Engineer's Rep -</v>
      </c>
    </row>
    <row r="137" spans="25:25" ht="15" customHeight="1" x14ac:dyDescent="0.25">
      <c r="Y137" t="str">
        <v>Designer Rep -</v>
      </c>
    </row>
    <row r="138" spans="25:25" ht="15" customHeight="1" x14ac:dyDescent="0.25">
      <c r="Y138" t="str">
        <v>3.2 - Foundation - Subgrade Testing  (Scala)</v>
      </c>
    </row>
    <row r="139" spans="25:25" ht="15" customHeight="1" x14ac:dyDescent="0.25">
      <c r="Y139" t="str">
        <v>Standard, Drawing or Specification Reference - 3235599-SP03-CA-1001 - Rev 1
Note 12
746-22-052-PS Page 9 Table 1</v>
      </c>
    </row>
    <row r="140" spans="25:25" ht="15" customHeight="1" x14ac:dyDescent="0.25">
      <c r="Y140" t="str">
        <v>Construction Activity Description, Test Type and Acceptance Criteria - If caly based material is encountered - ensure subgrade has a minimum CBR of 3
Test to a depth to 1m, not less than 3 blows per 150mm for CBR 3.5% and 3 blows per 200mm for CBR 2%.</v>
      </c>
    </row>
    <row r="141" spans="25:25" ht="15" customHeight="1" x14ac:dyDescent="0.25">
      <c r="Y141" t="str">
        <v>Test Frequency - Every 25m²</v>
      </c>
    </row>
    <row r="142" spans="25:25" ht="15" customHeight="1" x14ac:dyDescent="0.25">
      <c r="Y142" t="str">
        <v>QA Record - Scala Test Results -            CBR of 3</v>
      </c>
    </row>
    <row r="143" spans="25:25" ht="15" customHeight="1" x14ac:dyDescent="0.25">
      <c r="Y143" t="str">
        <v>DNZ Engineer - H</v>
      </c>
    </row>
    <row r="144" spans="25:25" ht="15" customHeight="1" x14ac:dyDescent="0.25">
      <c r="Y144" t="str">
        <v>Engineer's Rep -</v>
      </c>
    </row>
    <row r="145" spans="25:25" ht="15" customHeight="1" x14ac:dyDescent="0.25">
      <c r="Y145" t="str">
        <v>Designer Rep - R</v>
      </c>
    </row>
    <row r="146" spans="25:25" ht="15" customHeight="1" x14ac:dyDescent="0.25">
      <c r="Y146" t="str">
        <v>3.3 - Foundation - Subgrade Testing (Existing footpath) (Clegg)</v>
      </c>
    </row>
    <row r="147" spans="25:25" ht="15" customHeight="1" x14ac:dyDescent="0.25">
      <c r="Y147" t="str">
        <v>Standard, Drawing or Specification Reference - 3235599-SP03-CA-1001 - Rev 1
Note 12
746-22-052-PS Page 9 Table 1</v>
      </c>
    </row>
    <row r="148" spans="25:25" ht="15" customHeight="1" x14ac:dyDescent="0.25">
      <c r="Y148" t="str">
        <v>Construction Activity Description, Test Type and Acceptance Criteria - If granular material is encountered - Minimum CIV of 12</v>
      </c>
    </row>
    <row r="149" spans="25:25" ht="15" customHeight="1" x14ac:dyDescent="0.25">
      <c r="Y149" t="str">
        <v>Test Frequency - Every 10m</v>
      </c>
    </row>
    <row r="150" spans="25:25" ht="15" customHeight="1" x14ac:dyDescent="0.25">
      <c r="Y150" t="str">
        <v>QA Record - Clegg Test Results -          min CIV 12</v>
      </c>
    </row>
    <row r="151" spans="25:25" ht="15" customHeight="1" x14ac:dyDescent="0.25">
      <c r="Y151" t="str">
        <v>DNZ Engineer - H</v>
      </c>
    </row>
    <row r="152" spans="25:25" ht="15" customHeight="1" x14ac:dyDescent="0.25">
      <c r="Y152" t="str">
        <v>Engineer's Rep -</v>
      </c>
    </row>
    <row r="153" spans="25:25" ht="15" customHeight="1" x14ac:dyDescent="0.25">
      <c r="Y153" t="str">
        <v>Designer Rep - R</v>
      </c>
    </row>
    <row r="154" spans="25:25" ht="15" customHeight="1" x14ac:dyDescent="0.25">
      <c r="Y154" t="str">
        <v>3.4 - Place Geotextile</v>
      </c>
    </row>
    <row r="155" spans="25:25" ht="15" customHeight="1" x14ac:dyDescent="0.25">
      <c r="Y155" t="str">
        <v>Standard, Drawing or Specification Reference - 3235599-SP03-CA-1001 - Rev 1
Note 12</v>
      </c>
    </row>
    <row r="156" spans="25:25" ht="15" customHeight="1" x14ac:dyDescent="0.25">
      <c r="Y156" t="str">
        <v>Construction Activity Description, Test Type and Acceptance Criteria - An underlying geotextile layer is to be laid between the granular material (GAP40) and the Subgrade. 
A29 Bidim, ensure top, bottom and sides are coverd.</v>
      </c>
    </row>
    <row r="157" spans="25:25" ht="15" customHeight="1" x14ac:dyDescent="0.25">
      <c r="Y157" t="str">
        <v>Test Frequency - Per inpsection</v>
      </c>
    </row>
    <row r="158" spans="25:25" ht="15" customHeight="1" x14ac:dyDescent="0.25">
      <c r="Y158" t="str">
        <v>QA Record - Checksheet
Photos</v>
      </c>
    </row>
    <row r="159" spans="25:25" ht="15" customHeight="1" x14ac:dyDescent="0.25">
      <c r="Y159" t="str">
        <v>DNZ Engineer - I</v>
      </c>
    </row>
    <row r="160" spans="25:25" ht="15" customHeight="1" x14ac:dyDescent="0.25">
      <c r="Y160" t="str">
        <v>Engineer's Rep -</v>
      </c>
    </row>
    <row r="161" spans="25:25" ht="15" customHeight="1" x14ac:dyDescent="0.25">
      <c r="Y161" t="str">
        <v>Designer Rep -</v>
      </c>
    </row>
    <row r="162" spans="25:25" ht="15" customHeight="1" x14ac:dyDescent="0.25">
      <c r="Y162" t="str">
        <v>3.5 - Undercut (If required)</v>
      </c>
    </row>
    <row r="163" spans="25:25" ht="15" customHeight="1" x14ac:dyDescent="0.25">
      <c r="Y163" t="str">
        <v>Standard, Drawing or Specification Reference - 3235599-SP03-CA-1001 - Rev 1
Note 12
746-22-052-PS Page 10 Table 2</v>
      </c>
    </row>
    <row r="164" spans="25:25" ht="15" customHeight="1" x14ac:dyDescent="0.25">
      <c r="Y164" t="str">
        <v>Construction Activity Description, Test Type and Acceptance Criteria - Prior to subgrade undercutting, the Engineer shall confirm the extent of subgrade undercut and the colume if in-situ material to be removed.</v>
      </c>
    </row>
    <row r="165" spans="25:25" ht="15" customHeight="1" x14ac:dyDescent="0.25">
      <c r="Y165" t="str">
        <v>Test Frequency - As required</v>
      </c>
    </row>
    <row r="166" spans="25:25" ht="15" customHeight="1" x14ac:dyDescent="0.25">
      <c r="Y166" t="str">
        <v>QA Record - HP Release</v>
      </c>
    </row>
    <row r="167" spans="25:25" ht="15" customHeight="1" x14ac:dyDescent="0.25">
      <c r="Y167" t="str">
        <v>DNZ Engineer - I</v>
      </c>
    </row>
    <row r="168" spans="25:25" ht="15" customHeight="1" x14ac:dyDescent="0.25">
      <c r="Y168" t="str">
        <v>Engineer's Rep -</v>
      </c>
    </row>
    <row r="169" spans="25:25" ht="15" customHeight="1" x14ac:dyDescent="0.25">
      <c r="Y169" t="str">
        <v>Designer Rep - H</v>
      </c>
    </row>
    <row r="170" spans="25:25" ht="15" customHeight="1" x14ac:dyDescent="0.25">
      <c r="Y170" t="str">
        <v>3.6 - Place Geogrid (Only required for undercuts)</v>
      </c>
    </row>
    <row r="171" spans="25:25" ht="15" customHeight="1" x14ac:dyDescent="0.25">
      <c r="Y171" t="str">
        <v>Standard, Drawing or Specification Reference - 3235599-SP03-CA-1001 - Rev 1
Note 12
746-22-052-PS Page 10 Table 2</v>
      </c>
    </row>
    <row r="172" spans="25:25" ht="15" customHeight="1" x14ac:dyDescent="0.25">
      <c r="Y172" t="str">
        <v>Construction Activity Description, Test Type and Acceptance Criteria - Placed above the geotextile prior to backfilling.</v>
      </c>
    </row>
    <row r="173" spans="25:25" ht="15" customHeight="1" x14ac:dyDescent="0.25">
      <c r="Y173" t="str">
        <v>Test Frequency - As required</v>
      </c>
    </row>
    <row r="174" spans="25:25" ht="15" customHeight="1" x14ac:dyDescent="0.25">
      <c r="Y174" t="str">
        <v>QA Record - Checksheet
Photos</v>
      </c>
    </row>
    <row r="175" spans="25:25" ht="15" customHeight="1" x14ac:dyDescent="0.25">
      <c r="Y175" t="str">
        <v>DNZ Engineer - I</v>
      </c>
    </row>
    <row r="176" spans="25:25" ht="15" customHeight="1" x14ac:dyDescent="0.25">
      <c r="Y176" t="str">
        <v>Engineer's Rep -</v>
      </c>
    </row>
    <row r="177" spans="25:25" ht="15" customHeight="1" x14ac:dyDescent="0.25">
      <c r="Y177" t="str">
        <v>Designer Rep -</v>
      </c>
    </row>
    <row r="178" spans="25:25" ht="15" customHeight="1" x14ac:dyDescent="0.25">
      <c r="Y178" t="str">
        <v>3.7 - Place and compact Basecourse GAP40</v>
      </c>
    </row>
    <row r="179" spans="25:25" ht="15" customHeight="1" x14ac:dyDescent="0.25">
      <c r="Y179" t="str">
        <v>Standard, Drawing or Specification Reference - 3235599-SP03-CA-1001 - Rev 1
Note 9</v>
      </c>
    </row>
    <row r="180" spans="25:25" ht="15" customHeight="1" x14ac:dyDescent="0.25">
      <c r="Y180" t="str">
        <v>Construction Activity Description, Test Type and Acceptance Criteria - 100mm thick layer compacted where no undercut is required
Where undercut is required: Contractor to notify Engineer.
Minimum CLEGG CIV - 12.</v>
      </c>
    </row>
    <row r="181" spans="25:25" ht="15" customHeight="1" x14ac:dyDescent="0.25">
      <c r="Y181" t="str">
        <v>Test Frequency - Every 10 m</v>
      </c>
    </row>
    <row r="182" spans="25:25" ht="15" customHeight="1" x14ac:dyDescent="0.25">
      <c r="Y182" t="str">
        <v>QA Record - 
Clegg Test Results and photos</v>
      </c>
    </row>
    <row r="183" spans="25:25" ht="15" customHeight="1" x14ac:dyDescent="0.25">
      <c r="Y183" t="str">
        <v>DNZ Engineer - I</v>
      </c>
    </row>
    <row r="184" spans="25:25" ht="15" customHeight="1" x14ac:dyDescent="0.25">
      <c r="Y184" t="str">
        <v>Engineer's Rep -</v>
      </c>
    </row>
    <row r="185" spans="25:25" ht="15" customHeight="1" x14ac:dyDescent="0.25">
      <c r="Y185" t="str">
        <v>Designer Rep -</v>
      </c>
    </row>
    <row r="186" spans="25:25" ht="15" customHeight="1" x14ac:dyDescent="0.25">
      <c r="Y186" t="str">
        <v>3.8 - Timber edging</v>
      </c>
    </row>
    <row r="187" spans="25:25" ht="15" customHeight="1" x14ac:dyDescent="0.25">
      <c r="Y187" t="str">
        <v>Standard, Drawing or Specification Reference - IFC Set out</v>
      </c>
    </row>
    <row r="188" spans="25:25" ht="15" customHeight="1" x14ac:dyDescent="0.25">
      <c r="Y188" t="str">
        <v>Construction Activity Description, Test Type and Acceptance Criteria - All footpaths shall be contained by either a concrete kerb or edging, or by treated timber edge boards, which shall form part of the finished work. Minimum width 1800mm and maximum 3000mm
150mm thick.</v>
      </c>
    </row>
    <row r="189" spans="25:25" ht="15" customHeight="1" x14ac:dyDescent="0.25">
      <c r="Y189" t="str">
        <v>Test Frequency - As required</v>
      </c>
    </row>
    <row r="190" spans="25:25" ht="15" customHeight="1" x14ac:dyDescent="0.25">
      <c r="Y190" t="str">
        <v>QA Record - Checksheet
Photos</v>
      </c>
    </row>
    <row r="191" spans="25:25" ht="15" customHeight="1" x14ac:dyDescent="0.25">
      <c r="Y191" t="str">
        <v>DNZ Engineer - I</v>
      </c>
    </row>
    <row r="192" spans="25:25" ht="15" customHeight="1" x14ac:dyDescent="0.25">
      <c r="Y192" t="str">
        <v>Engineer's Rep -</v>
      </c>
    </row>
    <row r="193" spans="25:25" ht="15" customHeight="1" x14ac:dyDescent="0.25">
      <c r="Y193" t="str">
        <v>Designer Rep -</v>
      </c>
    </row>
    <row r="194" spans="25:25" ht="15" customHeight="1" x14ac:dyDescent="0.25">
      <c r="Y194" t="str">
        <v>3.9 - Place Reinforcing Mesh</v>
      </c>
    </row>
    <row r="195" spans="25:25" ht="15" customHeight="1" x14ac:dyDescent="0.25">
      <c r="Y195" t="str">
        <v>Standard, Drawing or Specification Reference - 3235599-SP03-CA-1031 - Rev 1
3235599-SP03-ST-3002 Note 6.1</v>
      </c>
    </row>
    <row r="196" spans="25:25" ht="15" customHeight="1" x14ac:dyDescent="0.25">
      <c r="Y196" t="str">
        <v>Construction Activity Description, Test Type and Acceptance Criteria - 665 mesh, centrally placed.
Minimum overlap of 200mm between outermost cross wires.</v>
      </c>
    </row>
    <row r="197" spans="25:25" ht="15" customHeight="1" x14ac:dyDescent="0.25">
      <c r="Y197" t="str">
        <v>Test Frequency - Every pour</v>
      </c>
    </row>
    <row r="198" spans="25:25" ht="15" customHeight="1" x14ac:dyDescent="0.25">
      <c r="Y198" t="str">
        <v>QA Record - Checksheet
Photos</v>
      </c>
    </row>
    <row r="199" spans="25:25" ht="15" customHeight="1" x14ac:dyDescent="0.25">
      <c r="Y199" t="str">
        <v>DNZ Engineer - I</v>
      </c>
    </row>
    <row r="200" spans="25:25" ht="15" customHeight="1" x14ac:dyDescent="0.25">
      <c r="Y200" t="str">
        <v>Engineer's Rep -</v>
      </c>
    </row>
    <row r="201" spans="25:25" ht="15" customHeight="1" x14ac:dyDescent="0.25">
      <c r="Y201" t="str">
        <v>Designer Rep -</v>
      </c>
    </row>
    <row r="202" spans="25:25" ht="15" customHeight="1" x14ac:dyDescent="0.25">
      <c r="Y202" t="str">
        <v>3.1 - Place Contraction Joints</v>
      </c>
    </row>
    <row r="203" spans="25:25" ht="15" customHeight="1" x14ac:dyDescent="0.25">
      <c r="Y203" t="str">
        <v>Standard, Drawing or Specification Reference - 3235599-SP03-CA-1031 - Rev 1</v>
      </c>
    </row>
    <row r="204" spans="25:25" ht="15" customHeight="1" x14ac:dyDescent="0.25">
      <c r="Y204" t="str">
        <v>Construction Activity Description, Test Type and Acceptance Criteria - 400mm long 12mm Galvanised Rod in Sleeve @ 450mm centres.
 Installed every 15m.</v>
      </c>
    </row>
    <row r="205" spans="25:25" ht="15" customHeight="1" x14ac:dyDescent="0.25">
      <c r="Y205" t="str">
        <v>Test Frequency - Every 15m</v>
      </c>
    </row>
    <row r="206" spans="25:25" ht="15" customHeight="1" x14ac:dyDescent="0.25">
      <c r="Y206" t="str">
        <v>QA Record - Checksheet
Photos</v>
      </c>
    </row>
    <row r="207" spans="25:25" ht="15" customHeight="1" x14ac:dyDescent="0.25">
      <c r="Y207" t="str">
        <v>DNZ Engineer - I</v>
      </c>
    </row>
    <row r="208" spans="25:25" ht="15" customHeight="1" x14ac:dyDescent="0.25">
      <c r="Y208" t="str">
        <v>Engineer's Rep -</v>
      </c>
    </row>
    <row r="209" spans="25:25" ht="15" customHeight="1" x14ac:dyDescent="0.25">
      <c r="Y209" t="str">
        <v>Designer Rep -</v>
      </c>
    </row>
    <row r="210" spans="25:25" ht="15" customHeight="1" x14ac:dyDescent="0.25">
      <c r="Y210" t="str">
        <v>3.11 - Place Tactilies</v>
      </c>
    </row>
    <row r="211" spans="25:25" ht="15" customHeight="1" x14ac:dyDescent="0.25">
      <c r="Y211" t="str">
        <v>Standard, Drawing or Specification Reference - TDM Standard Engineering Detail for Footpaths Section 3.6: Footpath surfaces and construction
FP009 Pram Crossing
3235599-SP03-CA-1001 - Rev 1
Note 11</v>
      </c>
    </row>
    <row r="212" spans="25:25" ht="15" customHeight="1" x14ac:dyDescent="0.25">
      <c r="Y212" t="str">
        <v>Construction Activity Description, Test Type and Acceptance Criteria - Tactile pavers shall be bedded on 100mm thick 20Mpa concrete.
Orientation and set out shall be approved by the Engineer and or ATOC Representative prior to concrete placement.
A one coat sealer with UV stabiliser is to be applied for maintenance and durability reasons</v>
      </c>
    </row>
    <row r="213" spans="25:25" ht="15" customHeight="1" x14ac:dyDescent="0.25">
      <c r="Y213" t="str">
        <v>Test Frequency - Per installation</v>
      </c>
    </row>
    <row r="214" spans="25:25" ht="15" customHeight="1" x14ac:dyDescent="0.25">
      <c r="Y214" t="str">
        <v>QA Record -    Delivery dockets,       Checksheet
Photos</v>
      </c>
    </row>
    <row r="215" spans="25:25" ht="15" customHeight="1" x14ac:dyDescent="0.25">
      <c r="Y215" t="str">
        <v>DNZ Engineer - H</v>
      </c>
    </row>
    <row r="216" spans="25:25" ht="15" customHeight="1" x14ac:dyDescent="0.25">
      <c r="Y216" t="str">
        <v>Engineer's Rep -</v>
      </c>
    </row>
    <row r="217" spans="25:25" ht="15" customHeight="1" x14ac:dyDescent="0.25">
      <c r="Y217" t="str">
        <v>Designer Rep - I</v>
      </c>
    </row>
    <row r="218" spans="25:25" ht="15" customHeight="1" x14ac:dyDescent="0.25">
      <c r="Y218" t="str">
        <v>3.12 - Place reinforcing Stitching Bars</v>
      </c>
    </row>
    <row r="219" spans="25:25" ht="15" customHeight="1" x14ac:dyDescent="0.25">
      <c r="Y219" t="str">
        <v>Standard, Drawing or Specification Reference - AT Detail FP002</v>
      </c>
    </row>
    <row r="220" spans="25:25" ht="15" customHeight="1" x14ac:dyDescent="0.25">
      <c r="Y220" t="str">
        <v>Construction Activity Description, Test Type and Acceptance Criteria - Stitching bars to be included around Manholes chambers, valves, hydrants and lightpoles to prevent cracking at the re-entrant corners.
900mm long 16mm diagnonal bars at 45̊ to any chamber.
Grade 300</v>
      </c>
    </row>
    <row r="221" spans="25:25" ht="15" customHeight="1" x14ac:dyDescent="0.25">
      <c r="Y221" t="str">
        <v>Test Frequency - As required</v>
      </c>
    </row>
    <row r="222" spans="25:25" ht="15" customHeight="1" x14ac:dyDescent="0.25">
      <c r="Y222" t="str">
        <v>QA Record - Mill certificates and photos</v>
      </c>
    </row>
    <row r="223" spans="25:25" ht="15" customHeight="1" x14ac:dyDescent="0.25">
      <c r="Y223" t="str">
        <v>DNZ Engineer - I</v>
      </c>
    </row>
    <row r="224" spans="25:25" ht="15" customHeight="1" x14ac:dyDescent="0.25">
      <c r="Y224" t="str">
        <v>Engineer's Rep -</v>
      </c>
    </row>
    <row r="225" spans="25:25" ht="15" customHeight="1" x14ac:dyDescent="0.25">
      <c r="Y225" t="str">
        <v>Designer Rep -</v>
      </c>
    </row>
    <row r="226" spans="25:25" ht="15" customHeight="1" x14ac:dyDescent="0.25">
      <c r="Y226" t="str">
        <v>3.13 - Concrete Pre-Pour</v>
      </c>
    </row>
    <row r="227" spans="25:25" ht="15" customHeight="1" x14ac:dyDescent="0.25">
      <c r="Y227" t="str">
        <v>Standard, Drawing or Specification Reference - AT Detail FP001
3235599-SP03-CA-1031 - Rev 1</v>
      </c>
    </row>
    <row r="228" spans="25:25" ht="15" customHeight="1" x14ac:dyDescent="0.25">
      <c r="Y228" t="str">
        <v>Construction Activity Description, Test Type and Acceptance Criteria - Ensure pre-pour checks has been completed with the Engineer prior to concrete pour, target concrete cover 50mm around each edge</v>
      </c>
    </row>
    <row r="229" spans="25:25" ht="15" customHeight="1" x14ac:dyDescent="0.25">
      <c r="Y229" t="str">
        <v>Test Frequency - Every Pour</v>
      </c>
    </row>
    <row r="230" spans="25:25" ht="15" customHeight="1" x14ac:dyDescent="0.25">
      <c r="Y230" t="str">
        <v>QA Record - Pre-Pour Checklist</v>
      </c>
    </row>
    <row r="231" spans="25:25" ht="15" customHeight="1" x14ac:dyDescent="0.25">
      <c r="Y231" t="str">
        <v>DNZ Engineer - H</v>
      </c>
    </row>
    <row r="232" spans="25:25" ht="15" customHeight="1" x14ac:dyDescent="0.25">
      <c r="Y232" t="str">
        <v>Engineer's Rep -</v>
      </c>
    </row>
    <row r="233" spans="25:25" ht="15" customHeight="1" x14ac:dyDescent="0.25">
      <c r="Y233" t="str">
        <v>Designer Rep - I</v>
      </c>
    </row>
    <row r="234" spans="25:25" ht="15" customHeight="1" x14ac:dyDescent="0.25">
      <c r="Y234" t="str">
        <v>3.14 - Concrete Pour</v>
      </c>
    </row>
    <row r="235" spans="25:25" ht="15" customHeight="1" x14ac:dyDescent="0.25">
      <c r="Y235" t="str">
        <v>Standard, Drawing or Specification Reference - AT Detail FP001
3235599-SP03-CA-1031 - Rev 1</v>
      </c>
    </row>
    <row r="236" spans="25:25" ht="15" customHeight="1" x14ac:dyDescent="0.25">
      <c r="Y236" t="str">
        <v>Construction Activity Description, Test Type and Acceptance Criteria - 2% Cross Fall Towards Carriageway. (1% min.  3% max.)
20Mpa Concrete with 4% Black Oxide, maximum 19mm aggregates.
Slump 120mm (±30mm)</v>
      </c>
    </row>
    <row r="237" spans="25:25" ht="15" customHeight="1" x14ac:dyDescent="0.25">
      <c r="Y237" t="str">
        <v>Test Frequency - Every Pour</v>
      </c>
    </row>
    <row r="238" spans="25:25" ht="15" customHeight="1" x14ac:dyDescent="0.25">
      <c r="Y238" t="str">
        <v>QA Record - 
7 day and 28 day Concrete Test Results from supplier
Slump Test Results (onsite)</v>
      </c>
    </row>
    <row r="239" spans="25:25" ht="15" customHeight="1" x14ac:dyDescent="0.25">
      <c r="Y239" t="str">
        <v>DNZ Engineer - W</v>
      </c>
    </row>
    <row r="240" spans="25:25" ht="15" customHeight="1" x14ac:dyDescent="0.25">
      <c r="Y240" t="str">
        <v>Engineer's Rep -</v>
      </c>
    </row>
    <row r="241" spans="25:25" ht="15" customHeight="1" x14ac:dyDescent="0.25">
      <c r="Y241" t="str">
        <v>Designer Rep - W</v>
      </c>
    </row>
    <row r="242" spans="25:25" ht="15" customHeight="1" x14ac:dyDescent="0.25">
      <c r="Y242" t="str">
        <v>3.15 - Concrete Finish</v>
      </c>
    </row>
    <row r="243" spans="25:25" ht="15" customHeight="1" x14ac:dyDescent="0.25">
      <c r="Y243" t="str">
        <v>Standard, Drawing or Specification Reference - AT Detail FP001
3235599-SP03-CA-1031 - Rev 1</v>
      </c>
    </row>
    <row r="244" spans="25:25" ht="15" customHeight="1" x14ac:dyDescent="0.25">
      <c r="Y244" t="str">
        <v>Construction Activity Description, Test Type and Acceptance Criteria - 20Mpa Concrete with 4% Black Oxide, maximum 19mm aggregates.
Exposed finish apply surface with Rugasol C.
Exposure of the aggregate should begin when the surface can bear the weight of the paviour without making a surface impression deeper than 2mm. The surface shall be sprayed and brushed across the entire surface using a medium-bristle broom ( U5 finish) and a continuous water spray to wash away the cement paste, exposing the aggregate evenly to an average depth of 2-3 mm.</v>
      </c>
    </row>
    <row r="245" spans="25:25" ht="15" customHeight="1" x14ac:dyDescent="0.25">
      <c r="Y245" t="str">
        <v>Test Frequency - Every Pour</v>
      </c>
    </row>
    <row r="246" spans="25:25" ht="15" customHeight="1" x14ac:dyDescent="0.25">
      <c r="Y246" t="str">
        <v>QA Record - Post pour inspection checksheet</v>
      </c>
    </row>
    <row r="247" spans="25:25" ht="15" customHeight="1" x14ac:dyDescent="0.25">
      <c r="Y247" t="str">
        <v>DNZ Engineer - W</v>
      </c>
    </row>
    <row r="248" spans="25:25" ht="15" customHeight="1" x14ac:dyDescent="0.25">
      <c r="Y248" t="str">
        <v>Engineer's Rep -</v>
      </c>
    </row>
    <row r="249" spans="25:25" ht="15" customHeight="1" x14ac:dyDescent="0.25">
      <c r="Y249" t="str">
        <v>Designer Rep -</v>
      </c>
    </row>
    <row r="250" spans="25:25" ht="15" customHeight="1" x14ac:dyDescent="0.25">
      <c r="Y250" t="str">
        <v>3.16 - Saw Cut Joints</v>
      </c>
    </row>
    <row r="251" spans="25:25" ht="15" customHeight="1" x14ac:dyDescent="0.25">
      <c r="Y251" t="str">
        <v>Standard, Drawing or Specification Reference - 3235599-SP03-CA-1001 - Rev 1
Note 5
AT TDM</v>
      </c>
    </row>
    <row r="252" spans="25:25" ht="15" customHeight="1" x14ac:dyDescent="0.25">
      <c r="Y252" t="str">
        <v>Construction Activity Description, Test Type and Acceptance Criteria - Saw cut joints to be constructed to 1/3 of the concrete depth at a spacing of no greater than 3m.</v>
      </c>
    </row>
    <row r="253" spans="25:25" ht="15" customHeight="1" x14ac:dyDescent="0.25">
      <c r="Y253" t="str">
        <v>Test Frequency - Every 3m</v>
      </c>
    </row>
    <row r="254" spans="25:25" ht="15" customHeight="1" x14ac:dyDescent="0.25">
      <c r="Y254" t="str">
        <v>QA Record - Photos</v>
      </c>
    </row>
    <row r="255" spans="25:25" ht="15" customHeight="1" x14ac:dyDescent="0.25">
      <c r="Y255" t="str">
        <v>DNZ Engineer - W</v>
      </c>
    </row>
    <row r="256" spans="25:25" ht="15" customHeight="1" x14ac:dyDescent="0.25">
      <c r="Y256" t="str">
        <v>Engineer's Rep -</v>
      </c>
    </row>
    <row r="257" spans="25:25" ht="15" customHeight="1" x14ac:dyDescent="0.25">
      <c r="Y257" t="str">
        <v>Designer Rep -</v>
      </c>
    </row>
    <row r="258" spans="25:25" ht="15" customHeight="1" x14ac:dyDescent="0.25">
      <c r="Y258" t="str">
        <v>4.1 - Construction Record Compilation</v>
      </c>
    </row>
    <row r="259" spans="25:25" ht="15" customHeight="1" x14ac:dyDescent="0.25">
      <c r="Y259" t="str">
        <v>Standard, Drawing or Specification Reference - N/A</v>
      </c>
    </row>
    <row r="260" spans="25:25" ht="15" customHeight="1" x14ac:dyDescent="0.25">
      <c r="Y260" t="str">
        <v>Construction Activity Description, Test Type and Acceptance Criteria - Compile construction records for final submission ensuring defects (NCRs) / Snags / missing records are captured or closed out, all tests have been received and passed, and changes / omissions have been noted.</v>
      </c>
    </row>
    <row r="261" spans="25:25" ht="15" customHeight="1" x14ac:dyDescent="0.25">
      <c r="Y261" t="str">
        <v>Test Frequency - Once</v>
      </c>
    </row>
    <row r="262" spans="25:25" ht="15" customHeight="1" x14ac:dyDescent="0.25">
      <c r="Y262" t="str">
        <v>QA Record - QA Records</v>
      </c>
    </row>
    <row r="263" spans="25:25" ht="15" customHeight="1" x14ac:dyDescent="0.25">
      <c r="Y263" t="str">
        <v>DNZ Engineer - H</v>
      </c>
    </row>
    <row r="264" spans="25:25" ht="15" customHeight="1" x14ac:dyDescent="0.25">
      <c r="Y264" t="str">
        <v>Engineer's Rep -</v>
      </c>
    </row>
    <row r="265" spans="25:25" ht="15" customHeight="1" x14ac:dyDescent="0.25">
      <c r="Y265" t="str">
        <v>Designer Rep - R</v>
      </c>
    </row>
    <row r="266" spans="25:25" ht="15" customHeight="1" x14ac:dyDescent="0.25">
      <c r="Y266" t="str">
        <v>4.2 - Survey Records</v>
      </c>
    </row>
    <row r="267" spans="25:25" ht="15" customHeight="1" x14ac:dyDescent="0.25">
      <c r="Y267" t="str">
        <v>Standard, Drawing or Specification Reference - N/A</v>
      </c>
    </row>
    <row r="268" spans="25:25" ht="15" customHeight="1" x14ac:dyDescent="0.25">
      <c r="Y268" t="str">
        <v>Construction Activity Description, Test Type and Acceptance Criteria - Ensure all items have been surveyed and records are assembled for asbuilting</v>
      </c>
    </row>
    <row r="269" spans="25:25" ht="15" customHeight="1" x14ac:dyDescent="0.25">
      <c r="Y269" t="str">
        <v>Test Frequency - Once</v>
      </c>
    </row>
    <row r="270" spans="25:25" ht="15" customHeight="1" x14ac:dyDescent="0.25">
      <c r="Y270" t="str">
        <v>QA Record - As-Built</v>
      </c>
    </row>
    <row r="271" spans="25:25" ht="15" customHeight="1" x14ac:dyDescent="0.25">
      <c r="Y271" t="str">
        <v>DNZ Engineer - H</v>
      </c>
    </row>
    <row r="272" spans="25:25" ht="15" customHeight="1" x14ac:dyDescent="0.25">
      <c r="Y272" t="str">
        <v>Engineer's Rep -</v>
      </c>
    </row>
    <row r="273" spans="25:25" ht="15" customHeight="1" x14ac:dyDescent="0.25">
      <c r="Y273" t="str">
        <v>Designer Rep - R</v>
      </c>
    </row>
    <row r="274" spans="25:25" ht="15" customHeight="1" x14ac:dyDescent="0.25">
      <c r="Y274" t="str">
        <v>4.3 - Redline Drawings</v>
      </c>
    </row>
    <row r="275" spans="25:25" ht="15" customHeight="1" x14ac:dyDescent="0.25">
      <c r="Y275" t="str">
        <v>Standard, Drawing or Specification Reference - IFC Drawings</v>
      </c>
    </row>
    <row r="276" spans="25:25" ht="15" customHeight="1" x14ac:dyDescent="0.25">
      <c r="Y276" t="str">
        <v>Construction Activity Description, Test Type and Acceptance Criteria - Create a set of Redline Drawings for Asbuilt creation noting all changes and departures in red pen.</v>
      </c>
    </row>
    <row r="277" spans="25:25" ht="15" customHeight="1" x14ac:dyDescent="0.25">
      <c r="Y277" t="str">
        <v>Test Frequency - Once</v>
      </c>
    </row>
    <row r="278" spans="25:25" ht="15" customHeight="1" x14ac:dyDescent="0.25">
      <c r="Y278" t="str">
        <v>QA Record - IFC Mark-Up</v>
      </c>
    </row>
    <row r="279" spans="25:25" ht="15" customHeight="1" x14ac:dyDescent="0.25">
      <c r="Y279" t="str">
        <v>DNZ Engineer - H</v>
      </c>
    </row>
    <row r="280" spans="25:25" ht="15" customHeight="1" x14ac:dyDescent="0.25">
      <c r="Y280" t="str">
        <v>Engineer's Rep -</v>
      </c>
    </row>
    <row r="281" spans="25:25" ht="15" customHeight="1" x14ac:dyDescent="0.25">
      <c r="Y281" t="str">
        <v>Designer Rep - R</v>
      </c>
    </row>
    <row r="282" spans="25:25" ht="15" customHeight="1" x14ac:dyDescent="0.25">
      <c r="Y282" t="str">
        <v>4.4 - Defect, Snag and Punch List</v>
      </c>
    </row>
    <row r="283" spans="25:25" ht="15" customHeight="1" x14ac:dyDescent="0.25">
      <c r="Y283" t="str">
        <v>Standard, Drawing or Specification Reference -  DN1212-DOW-PLA-PM-0005 QMP</v>
      </c>
    </row>
    <row r="284" spans="25:25" ht="15" customHeight="1" x14ac:dyDescent="0.25">
      <c r="Y284" t="str">
        <v>Construction Activity Description, Test Type and Acceptance Criteria - Update the project Defect, Snag and Punch List Register</v>
      </c>
    </row>
    <row r="285" spans="25:25" ht="15" customHeight="1" x14ac:dyDescent="0.25">
      <c r="Y285" t="str">
        <v>Test Frequency - If required</v>
      </c>
    </row>
    <row r="286" spans="25:25" ht="15" customHeight="1" x14ac:dyDescent="0.25">
      <c r="Y286" t="str">
        <v>QA Record - Snag Register</v>
      </c>
    </row>
    <row r="287" spans="25:25" ht="15" customHeight="1" x14ac:dyDescent="0.25">
      <c r="Y287" t="str">
        <v>DNZ Engineer - H</v>
      </c>
    </row>
    <row r="288" spans="25:25" ht="15" customHeight="1" x14ac:dyDescent="0.25">
      <c r="Y288" t="str">
        <v>Engineer's Rep -</v>
      </c>
    </row>
    <row r="289" spans="25:25" ht="15" customHeight="1" x14ac:dyDescent="0.25">
      <c r="Y289" t="str">
        <v>Designer Rep - R</v>
      </c>
    </row>
    <row r="290" spans="25:25" ht="15" customHeight="1" x14ac:dyDescent="0.25">
      <c r="Y290" t="str">
        <v>4.5 - Non-conformances</v>
      </c>
    </row>
    <row r="291" spans="25:25" ht="15" customHeight="1" x14ac:dyDescent="0.25">
      <c r="Y291" t="str">
        <v>Standard, Drawing or Specification Reference -  DN1212-DOW-PLA-PM-0005 QMP</v>
      </c>
    </row>
    <row r="292" spans="25:25" ht="15" customHeight="1" x14ac:dyDescent="0.25">
      <c r="Y292" t="str">
        <v>Construction Activity Description, Test Type and Acceptance Criteria - Non-conformances reports to be raised when specification not met.  All non-conformances within the area under review need to be listed on the NCR report. 
NCR Reference
…..................</v>
      </c>
    </row>
    <row r="293" spans="25:25" ht="15" customHeight="1" x14ac:dyDescent="0.25">
      <c r="Y293" t="str">
        <v>Test Frequency - When Required</v>
      </c>
    </row>
    <row r="294" spans="25:25" ht="15" customHeight="1" x14ac:dyDescent="0.25">
      <c r="Y294" t="str">
        <v>QA Record - NCR Forms on InEight</v>
      </c>
    </row>
    <row r="295" spans="25:25" ht="15" customHeight="1" x14ac:dyDescent="0.25">
      <c r="Y295" t="str">
        <v>DNZ Engineer - H</v>
      </c>
    </row>
    <row r="296" spans="25:25" ht="15" customHeight="1" x14ac:dyDescent="0.25">
      <c r="Y296" t="str">
        <v>Engineer's Rep -</v>
      </c>
    </row>
    <row r="297" spans="25:25" ht="15" customHeight="1" x14ac:dyDescent="0.25">
      <c r="Y297" t="str">
        <v>Designer Rep - 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2024-10-18T01:39:18Z</dcterms:modified>
</cp:coreProperties>
</file>