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BBE8C6B-D191-40EF-AFFA-F10748005AFD}" xr6:coauthVersionLast="47" xr6:coauthVersionMax="47" xr10:uidLastSave="{00000000-0000-0000-0000-000000000000}"/>
  <bookViews>
    <workbookView xWindow="180" yWindow="585" windowWidth="26730" windowHeight="184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" i="1" l="1"/>
  <c r="AL19" i="1"/>
  <c r="AK19" i="1"/>
  <c r="AJ19" i="1"/>
  <c r="AI19" i="1"/>
  <c r="AH19" i="1"/>
  <c r="AG19" i="1"/>
  <c r="AF19" i="1"/>
  <c r="AE19" i="1"/>
  <c r="AD19" i="1"/>
  <c r="AM18" i="1"/>
  <c r="AL18" i="1"/>
  <c r="AK18" i="1"/>
  <c r="AJ18" i="1"/>
  <c r="AI18" i="1"/>
  <c r="AH18" i="1"/>
  <c r="AG18" i="1"/>
  <c r="AF18" i="1"/>
  <c r="AE18" i="1"/>
  <c r="AD18" i="1"/>
  <c r="AM17" i="1"/>
  <c r="AL17" i="1"/>
  <c r="AK17" i="1"/>
  <c r="AJ17" i="1"/>
  <c r="AI17" i="1"/>
  <c r="AH17" i="1"/>
  <c r="AG17" i="1"/>
  <c r="AF17" i="1"/>
  <c r="AE17" i="1"/>
  <c r="AD17" i="1"/>
  <c r="AM16" i="1"/>
  <c r="AL16" i="1"/>
  <c r="AK16" i="1"/>
  <c r="AJ16" i="1"/>
  <c r="AI16" i="1"/>
  <c r="AH16" i="1"/>
  <c r="AG16" i="1"/>
  <c r="AF16" i="1"/>
  <c r="AE16" i="1"/>
  <c r="AD16" i="1"/>
  <c r="AM14" i="1"/>
  <c r="AL14" i="1"/>
  <c r="AK14" i="1"/>
  <c r="AJ14" i="1"/>
  <c r="AI14" i="1"/>
  <c r="AH14" i="1"/>
  <c r="AG14" i="1"/>
  <c r="AF14" i="1"/>
  <c r="AE14" i="1"/>
  <c r="AD14" i="1"/>
  <c r="AM13" i="1"/>
  <c r="AL13" i="1"/>
  <c r="AK13" i="1"/>
  <c r="AJ13" i="1"/>
  <c r="AI13" i="1"/>
  <c r="AH13" i="1"/>
  <c r="AG13" i="1"/>
  <c r="AF13" i="1"/>
  <c r="AE13" i="1"/>
  <c r="AD13" i="1"/>
  <c r="AM12" i="1"/>
  <c r="AL12" i="1"/>
  <c r="AK12" i="1"/>
  <c r="AJ12" i="1"/>
  <c r="AI12" i="1"/>
  <c r="AH12" i="1"/>
  <c r="AG12" i="1"/>
  <c r="AF12" i="1"/>
  <c r="AE12" i="1"/>
  <c r="AD12" i="1"/>
  <c r="AM11" i="1"/>
  <c r="AL11" i="1"/>
  <c r="AK11" i="1"/>
  <c r="AJ11" i="1"/>
  <c r="AI11" i="1"/>
  <c r="AH11" i="1"/>
  <c r="AG11" i="1"/>
  <c r="AF11" i="1"/>
  <c r="AE11" i="1"/>
  <c r="AD11" i="1"/>
  <c r="AM10" i="1"/>
  <c r="AL10" i="1"/>
  <c r="AK10" i="1"/>
  <c r="AJ10" i="1"/>
  <c r="AI10" i="1"/>
  <c r="AH10" i="1"/>
  <c r="AG10" i="1"/>
  <c r="AF10" i="1"/>
  <c r="AE10" i="1"/>
  <c r="AD10" i="1"/>
  <c r="AM9" i="1"/>
  <c r="AL9" i="1"/>
  <c r="AK9" i="1"/>
  <c r="AJ9" i="1"/>
  <c r="AI9" i="1"/>
  <c r="AH9" i="1"/>
  <c r="AG9" i="1"/>
  <c r="AF9" i="1"/>
  <c r="AE9" i="1"/>
  <c r="AD9" i="1"/>
  <c r="AM8" i="1"/>
  <c r="AL8" i="1"/>
  <c r="AK8" i="1"/>
  <c r="AJ8" i="1"/>
  <c r="AI8" i="1"/>
  <c r="AH8" i="1"/>
  <c r="AG8" i="1"/>
  <c r="AF8" i="1"/>
  <c r="AE8" i="1"/>
  <c r="AD8" i="1"/>
  <c r="AM7" i="1"/>
  <c r="AL7" i="1"/>
  <c r="AK7" i="1"/>
  <c r="AJ7" i="1"/>
  <c r="AI7" i="1"/>
  <c r="AH7" i="1"/>
  <c r="AG7" i="1"/>
  <c r="AF7" i="1"/>
  <c r="AE7" i="1"/>
  <c r="AD7" i="1"/>
  <c r="AM6" i="1"/>
  <c r="AL6" i="1"/>
  <c r="AK6" i="1"/>
  <c r="AJ6" i="1"/>
  <c r="AI6" i="1"/>
  <c r="AH6" i="1"/>
  <c r="AG6" i="1"/>
  <c r="AF6" i="1"/>
  <c r="AE6" i="1"/>
  <c r="AD6" i="1"/>
  <c r="AM5" i="1"/>
  <c r="AL5" i="1"/>
  <c r="AK5" i="1"/>
  <c r="AJ5" i="1"/>
  <c r="AI5" i="1"/>
  <c r="AH5" i="1"/>
  <c r="AG5" i="1"/>
  <c r="AF5" i="1"/>
  <c r="AE5" i="1"/>
  <c r="AD5" i="1"/>
  <c r="AM4" i="1"/>
  <c r="AL4" i="1"/>
  <c r="AK4" i="1"/>
  <c r="AJ4" i="1"/>
  <c r="AI4" i="1"/>
  <c r="AH4" i="1"/>
  <c r="AG4" i="1"/>
  <c r="AF4" i="1"/>
  <c r="AE4" i="1"/>
  <c r="AD4" i="1"/>
  <c r="AM3" i="1"/>
  <c r="AL3" i="1"/>
  <c r="AK3" i="1"/>
  <c r="AJ3" i="1"/>
  <c r="AI3" i="1"/>
  <c r="AH3" i="1"/>
  <c r="AG3" i="1"/>
  <c r="AF3" i="1"/>
  <c r="AE3" i="1"/>
  <c r="AD3" i="1"/>
  <c r="AM15" i="1"/>
  <c r="AL15" i="1"/>
  <c r="AK15" i="1"/>
  <c r="AJ15" i="1"/>
  <c r="AI15" i="1"/>
  <c r="AH15" i="1"/>
  <c r="AG15" i="1"/>
  <c r="AF15" i="1"/>
  <c r="AE15" i="1"/>
  <c r="AD15" i="1"/>
  <c r="AM2" i="1"/>
  <c r="AL2" i="1"/>
  <c r="AK2" i="1"/>
  <c r="AJ2" i="1"/>
  <c r="AI2" i="1"/>
  <c r="AH2" i="1"/>
  <c r="AG2" i="1"/>
  <c r="AF2" i="1"/>
  <c r="AE2" i="1"/>
  <c r="AD2" i="1"/>
  <c r="AO2" i="1" l="1" a="1"/>
  <c r="A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<sst xmlns="http://schemas.openxmlformats.org/spreadsheetml/2006/main" count="179" uniqueCount="91">
  <si>
    <t>H</t>
  </si>
  <si>
    <t>SE</t>
  </si>
  <si>
    <t>I</t>
  </si>
  <si>
    <t>R</t>
  </si>
  <si>
    <t>SV</t>
  </si>
  <si>
    <t>ITP Sign off</t>
  </si>
  <si>
    <t>W</t>
  </si>
  <si>
    <t>PE</t>
  </si>
  <si>
    <t>Downer</t>
  </si>
  <si>
    <t>Records</t>
  </si>
  <si>
    <t>Redline Drawings</t>
  </si>
  <si>
    <t>Redlines</t>
  </si>
  <si>
    <t>Defect, Snag and Punch List</t>
  </si>
  <si>
    <t>3.01.01</t>
  </si>
  <si>
    <t>Construction Pack</t>
  </si>
  <si>
    <t>Submit a Construction Pack including a Methodology and JSEA to the Engineer before works</t>
  </si>
  <si>
    <t>Submit 5 days prior to commencement of works</t>
  </si>
  <si>
    <t>3.02.02</t>
  </si>
  <si>
    <t>Survey Setout</t>
  </si>
  <si>
    <t>Survey Set out as per contract drawings and specification, capturing pre- construction levels where needed.</t>
  </si>
  <si>
    <t>Survey Records</t>
  </si>
  <si>
    <t>Prior to Works</t>
  </si>
  <si>
    <t>3.01.02</t>
  </si>
  <si>
    <t>Service Location</t>
  </si>
  <si>
    <t>Complete the Excavation permit process to identify, locate and protect all_x000D_
services.</t>
  </si>
  <si>
    <t>Excavation_x000D_
Permit</t>
  </si>
  <si>
    <t>Prior to Excavation</t>
  </si>
  <si>
    <t>3.02.03</t>
  </si>
  <si>
    <t>Internal Permits</t>
  </si>
  <si>
    <t>Complete internal Permits as required to complete works including but not_x000D_
limited to: Hot works, concrete saw, lift, confined space, working at height etc.</t>
  </si>
  <si>
    <t>3.01.03</t>
  </si>
  <si>
    <t>External Permits</t>
  </si>
  <si>
    <t>Obtain  External Permits as required to complete works including but not_x000D_
limited to: Close approach, Worksafe Notice etc.</t>
  </si>
  <si>
    <t>3.02.04</t>
  </si>
  <si>
    <t>Approved Construction Drawings</t>
  </si>
  <si>
    <t>Prior to starting works, Ensure that the construction drawings are both IFC and the Current Version.</t>
  </si>
  <si>
    <t>IFC Drawings</t>
  </si>
  <si>
    <t>Prior to works start</t>
  </si>
  <si>
    <t>4.01.01</t>
  </si>
  <si>
    <t>Material Properties</t>
  </si>
  <si>
    <t>Filter Aggregate, pipes and filter fabric shall comply with TNZ F/2 for non‐wrapped drains and TNZ F/6 for fabric wrapped drains._x000D_
Filter aggregates specified in TNZ F/5 shall not be used. Pipes supplied and installed as specified in drawings</t>
  </si>
  <si>
    <t>Aurecon Civil Spec Section 16.5_x000D_
TNZ F/2, F/6 ATCoP</t>
  </si>
  <si>
    <t>Supplier Records</t>
  </si>
  <si>
    <t>Prior to use Checked on Delivery</t>
  </si>
  <si>
    <t>4.01.02</t>
  </si>
  <si>
    <t>Drainage Aggregate</t>
  </si>
  <si>
    <t>Shall be NZTA F/2 or F/6_x000D_
Drainage Aggregate chip (20/7mm) DN1211-DOW-RFI - 0048</t>
  </si>
  <si>
    <t>Aurecon Civil Spec Section 16.6.3_x000D_
RFI-0048</t>
  </si>
  <si>
    <t>MAR record</t>
  </si>
  <si>
    <t>Pior to Use Delivery Dockets</t>
  </si>
  <si>
    <t>4.01.03</t>
  </si>
  <si>
    <t>No-Fines Concrete</t>
  </si>
  <si>
    <t>As  per TfNSW 3222, for aggregate size distribution to be_x000D_
26.5 mm @ 100 %_x000D_
19 mm @ 95 - 100%_x000D_
9.5 mm @ 0 - 5%</t>
  </si>
  <si>
    <t>Aurecon Civil Spec Section 14,17.11.7</t>
  </si>
  <si>
    <t>Supplier Records Concrete Dockets</t>
  </si>
  <si>
    <t>As required</t>
  </si>
  <si>
    <t>5.01.01</t>
  </si>
  <si>
    <t>Subsoil trenching</t>
  </si>
  <si>
    <t>Construct subsoil trenches as per TNZ F/2 or Approved 20/7 drainage chip, falling towards drainage outlet. Install Geotextile filter fabric at base of trench where specified._x000D_
Drainage aggregate bedding installed at trench base; 75mm thick for Ø=75mm pipe and_x000D_
100mm thick for Ø=100mm pipe._x000D_
Suvey Set-out position as per deign unless design clash changes required</t>
  </si>
  <si>
    <t>Aurecon Civil Spec Section 16.6 TNZ F/2_x000D_
ATCoP</t>
  </si>
  <si>
    <t>QA_x000D_
Checksheet</t>
  </si>
  <si>
    <t>Inspect on regular intervals</t>
  </si>
  <si>
    <t>5.01.02</t>
  </si>
  <si>
    <t>Subsoil installation</t>
  </si>
  <si>
    <t>In absence of subsoil depths in drawings: Install subsoils at 600mm below FL forsealed roads and traffickable areas, and at 450mm for non‐trafficked areas._x000D_
Subsoils laid straight, falling towards drainage outlet as_x000D_
per TNZ F/2 and drawing</t>
  </si>
  <si>
    <t>Aurecon Civil Spec Section 16.6_x000D_
TNZ F/2_x000D_
ATCoP</t>
  </si>
  <si>
    <t>5.01.03</t>
  </si>
  <si>
    <t>Trench Dimensions</t>
  </si>
  <si>
    <t>Excavate trench to lines, levels, width and gradients shown on drawings._x000D_
Trench of sufficient width to permit installation of all materials and fittings._x000D_
Pipes minimum 100mm from trench wall.</t>
  </si>
  <si>
    <t>Aurecon Civil Spec Section 16.6.2</t>
  </si>
  <si>
    <t>5.01.04</t>
  </si>
  <si>
    <t>Backfill Placement</t>
  </si>
  <si>
    <t>Backfill with 150mm + 150mm depth of drainage filter material above pipe, hand tamped_x000D_
Backfill and plate compact remainder_x000D_
to FL as specified in drawing</t>
  </si>
  <si>
    <t>Aurecon Civil Spec 18.6.3 TNZ F/2 ATCoP</t>
  </si>
  <si>
    <t>QA Checksheet</t>
  </si>
  <si>
    <t>5.01.05</t>
  </si>
  <si>
    <t>Flow Test</t>
  </si>
  <si>
    <t>Visual inspection of water flow.</t>
  </si>
  <si>
    <t>Visual Inspection</t>
  </si>
  <si>
    <t>Once per Zone</t>
  </si>
  <si>
    <t>6.01.01</t>
  </si>
  <si>
    <t>Construction Record Compilation</t>
  </si>
  <si>
    <t>Compile construction records for final submission ensuring defects (NCRs)_x000D_
/ Snags / missing records are captured or closed out, all tests have been received and passed, and changes / omissions have been noted.</t>
  </si>
  <si>
    <t>Post construction</t>
  </si>
  <si>
    <t>6.01.02</t>
  </si>
  <si>
    <t>Ensure all items have been surveyed and records are assembled for asbuilting. Asbuilts to include type, size, quantity, location and level of_x000D_
subsoil laid.</t>
  </si>
  <si>
    <t>6.01.03</t>
  </si>
  <si>
    <t>Create a set of Redline Drawings for Asbuilt creation noting all changes and departures in red pen. Relevant change correspondence to be_x000D_
included.</t>
  </si>
  <si>
    <t>6.01.04</t>
  </si>
  <si>
    <t>Update the project Defect, Snag and Punch List Register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</si>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</sst>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O181"/>
  <sheetViews>
    <sheetView tabSelected="1" topLeftCell="A157" workbookViewId="0">
      <selection activeCell="AO2" sqref="AO2:AO181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2.28515625" customWidth="1"/>
    <col min="5" max="5" width="2" customWidth="1"/>
    <col min="6" max="6" width="1.7109375" customWidth="1"/>
    <col min="7" max="7" width="4.7109375" bestFit="1" customWidth="1"/>
    <col min="10" max="10" width="2.5703125" customWidth="1"/>
    <col min="11" max="11" width="6.42578125" customWidth="1"/>
    <col min="12" max="13" width="3.28515625" customWidth="1"/>
    <col min="14" max="28" width="3.42578125" customWidth="1"/>
    <col min="29" max="29" width="1.5703125" customWidth="1"/>
    <col min="30" max="30" width="12" customWidth="1"/>
    <col min="31" max="31" width="12.5703125" customWidth="1"/>
    <col min="32" max="32" width="10.85546875" customWidth="1"/>
    <col min="33" max="33" width="9.42578125" customWidth="1"/>
    <col min="34" max="34" width="7.85546875" customWidth="1"/>
    <col min="35" max="35" width="10.7109375" customWidth="1"/>
    <col min="36" max="36" width="9" customWidth="1"/>
    <col min="37" max="37" width="10" customWidth="1"/>
    <col min="38" max="38" width="9.140625" customWidth="1"/>
    <col min="39" max="39" width="8.140625" customWidth="1"/>
    <col min="40" max="40" width="2" customWidth="1"/>
    <col min="41" max="41" width="23.7109375" customWidth="1"/>
  </cols>
  <sheetData>
    <row r="1" spans="1:4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1" ht="15" customHeight="1" x14ac:dyDescent="0.25">
      <c r="A2" t="s">
        <v>13</v>
      </c>
      <c r="B2" t="s">
        <v>14</v>
      </c>
      <c r="C2" s="1"/>
      <c r="D2" s="1"/>
      <c r="E2" s="1"/>
      <c r="F2" s="1" t="s">
        <v>15</v>
      </c>
      <c r="K2" t="s">
        <v>8</v>
      </c>
      <c r="M2" t="s">
        <v>14</v>
      </c>
      <c r="N2" t="s">
        <v>16</v>
      </c>
      <c r="Q2" t="s">
        <v>0</v>
      </c>
      <c r="S2" t="s">
        <v>7</v>
      </c>
      <c r="T2">
        <v>0</v>
      </c>
      <c r="Z2" t="s">
        <v>3</v>
      </c>
      <c r="AD2" t="str">
        <f>A2&amp;" - "&amp;B2</f>
        <v>3.01.01 - Construction Pack</v>
      </c>
      <c r="AE2" t="str">
        <f>"Acceptance / Conformance Criteria - "&amp;F2</f>
        <v>Acceptance / Conformance Criteria - Submit a Construction Pack including a Methodology and JSEA to the Engineer before works</v>
      </c>
      <c r="AF2" t="str">
        <f>"Standard / Specification - "&amp;K2</f>
        <v>Standard / Specification - Downer</v>
      </c>
      <c r="AG2" t="str">
        <f>"Verifying Document - "&amp;M2</f>
        <v>Verifying Document - Construction Pack</v>
      </c>
      <c r="AH2" t="str">
        <f>"Frequency - "&amp;N2</f>
        <v>Frequency - Submit 5 days prior to commencement of works</v>
      </c>
      <c r="AI2" t="str">
        <f>"Verification Activity: Activity - "&amp;Q2</f>
        <v>Verification Activity: Activity - H</v>
      </c>
      <c r="AJ2" t="str">
        <f>"Verification Activity: By - "&amp;S2</f>
        <v>Verification Activity: By - PE</v>
      </c>
      <c r="AK2" t="str">
        <f>"Downer Signature - "&amp;T2</f>
        <v>Downer Signature - 0</v>
      </c>
      <c r="AL2" t="str">
        <f>"MSQA signature - "&amp;X2</f>
        <v xml:space="preserve">MSQA signature - </v>
      </c>
      <c r="AM2" t="str">
        <f>"Engineer Rep Signature - "&amp;Z2</f>
        <v>Engineer Rep Signature - R</v>
      </c>
      <c r="AO2" t="str" cm="1">
        <f t="array" ref="AO2:AO181">_xlfn.FILTERXML("&lt;t&gt;&lt;s&gt;"&amp;_xlfn.TEXTJOIN("&lt;/s&gt;&lt;s&gt;",,AD2:AM40)&amp;"&lt;/s&gt;&lt;/t&gt;","//s")</f>
        <v>3.01.01 - Construction Pack</v>
      </c>
    </row>
    <row r="3" spans="1:41" ht="15" customHeight="1" x14ac:dyDescent="0.25">
      <c r="A3" t="s">
        <v>17</v>
      </c>
      <c r="B3" t="s">
        <v>18</v>
      </c>
      <c r="C3" s="1"/>
      <c r="D3" s="1"/>
      <c r="E3" s="1"/>
      <c r="F3" s="1" t="s">
        <v>19</v>
      </c>
      <c r="K3" t="s">
        <v>8</v>
      </c>
      <c r="M3" t="s">
        <v>20</v>
      </c>
      <c r="N3" t="s">
        <v>21</v>
      </c>
      <c r="Q3" t="s">
        <v>0</v>
      </c>
      <c r="S3" t="s">
        <v>4</v>
      </c>
      <c r="T3" t="s">
        <v>0</v>
      </c>
      <c r="AD3" t="str">
        <f t="shared" ref="AD3:AD14" si="0">A3&amp;" - "&amp;B3</f>
        <v>3.02.02 - Survey Setout</v>
      </c>
      <c r="AE3" t="str">
        <f t="shared" ref="AE3:AE14" si="1">"Acceptance / Conformance Criteria - "&amp;F3</f>
        <v>Acceptance / Conformance Criteria - Survey Set out as per contract drawings and specification, capturing pre- construction levels where needed.</v>
      </c>
      <c r="AF3" t="str">
        <f t="shared" ref="AF3:AF14" si="2">"Standard / Specification - "&amp;K3</f>
        <v>Standard / Specification - Downer</v>
      </c>
      <c r="AG3" t="str">
        <f t="shared" ref="AG3:AG14" si="3">"Verifying Document - "&amp;M3</f>
        <v>Verifying Document - Survey Records</v>
      </c>
      <c r="AH3" t="str">
        <f t="shared" ref="AH3:AH14" si="4">"Frequency - "&amp;N3</f>
        <v>Frequency - Prior to Works</v>
      </c>
      <c r="AI3" t="str">
        <f t="shared" ref="AI3:AI14" si="5">"Verification Activity: Activity - "&amp;Q3</f>
        <v>Verification Activity: Activity - H</v>
      </c>
      <c r="AJ3" t="str">
        <f t="shared" ref="AJ3:AJ14" si="6">"Verification Activity: By - "&amp;S3</f>
        <v>Verification Activity: By - SV</v>
      </c>
      <c r="AK3" t="str">
        <f t="shared" ref="AK3:AK14" si="7">"Downer Signature - "&amp;T3</f>
        <v>Downer Signature - H</v>
      </c>
      <c r="AL3" t="str">
        <f t="shared" ref="AL3:AL14" si="8">"MSQA signature - "&amp;X3</f>
        <v xml:space="preserve">MSQA signature - </v>
      </c>
      <c r="AM3" t="str">
        <f t="shared" ref="AM3:AM14" si="9">"Engineer Rep Signature - "&amp;Z3</f>
        <v xml:space="preserve">Engineer Rep Signature - </v>
      </c>
      <c r="AO3" t="str">
        <v>Acceptance / Conformance Criteria - Submit a Construction Pack including a Methodology and JSEA to the Engineer before works</v>
      </c>
    </row>
    <row r="4" spans="1:41" ht="15" customHeight="1" x14ac:dyDescent="0.25">
      <c r="A4" t="s">
        <v>22</v>
      </c>
      <c r="B4" s="1" t="s">
        <v>23</v>
      </c>
      <c r="C4" s="1"/>
      <c r="D4" s="1"/>
      <c r="E4" s="1"/>
      <c r="F4" s="1" t="s">
        <v>24</v>
      </c>
      <c r="K4" t="s">
        <v>8</v>
      </c>
      <c r="M4" s="1" t="s">
        <v>25</v>
      </c>
      <c r="N4" t="s">
        <v>26</v>
      </c>
      <c r="Q4" t="s">
        <v>0</v>
      </c>
      <c r="S4" t="s">
        <v>1</v>
      </c>
      <c r="T4" t="s">
        <v>0</v>
      </c>
      <c r="AD4" t="str">
        <f t="shared" si="0"/>
        <v>3.01.02 - Service Location</v>
      </c>
      <c r="AE4" t="str">
        <f t="shared" si="1"/>
        <v>Acceptance / Conformance Criteria - Complete the Excavation permit process to identify, locate and protect all_x000D_
services.</v>
      </c>
      <c r="AF4" t="str">
        <f t="shared" si="2"/>
        <v>Standard / Specification - Downer</v>
      </c>
      <c r="AG4" t="str">
        <f t="shared" si="3"/>
        <v>Verifying Document - Excavation_x000D_
Permit</v>
      </c>
      <c r="AH4" t="str">
        <f t="shared" si="4"/>
        <v>Frequency - Prior to Excavation</v>
      </c>
      <c r="AI4" t="str">
        <f t="shared" si="5"/>
        <v>Verification Activity: Activity - H</v>
      </c>
      <c r="AJ4" t="str">
        <f t="shared" si="6"/>
        <v>Verification Activity: By - SE</v>
      </c>
      <c r="AK4" t="str">
        <f t="shared" si="7"/>
        <v>Downer Signature - H</v>
      </c>
      <c r="AL4" t="str">
        <f t="shared" si="8"/>
        <v xml:space="preserve">MSQA signature - </v>
      </c>
      <c r="AM4" t="str">
        <f t="shared" si="9"/>
        <v xml:space="preserve">Engineer Rep Signature - </v>
      </c>
      <c r="AO4" t="str">
        <v>Standard / Specification - Downer</v>
      </c>
    </row>
    <row r="5" spans="1:41" ht="15" customHeight="1" x14ac:dyDescent="0.25">
      <c r="A5" s="1" t="s">
        <v>27</v>
      </c>
      <c r="B5" t="s">
        <v>28</v>
      </c>
      <c r="C5" s="1"/>
      <c r="D5" s="1"/>
      <c r="E5" s="1"/>
      <c r="F5" s="1" t="s">
        <v>29</v>
      </c>
      <c r="K5" t="s">
        <v>8</v>
      </c>
      <c r="M5" t="s">
        <v>28</v>
      </c>
      <c r="N5" t="s">
        <v>26</v>
      </c>
      <c r="Q5" t="s">
        <v>0</v>
      </c>
      <c r="S5" t="s">
        <v>1</v>
      </c>
      <c r="T5" t="s">
        <v>0</v>
      </c>
      <c r="AD5" t="str">
        <f t="shared" si="0"/>
        <v>3.02.03 - Internal Permits</v>
      </c>
      <c r="AE5" t="str">
        <f t="shared" si="1"/>
        <v>Acceptance / Conformance Criteria - Complete internal Permits as required to complete works including but not_x000D_
limited to: Hot works, concrete saw, lift, confined space, working at height etc.</v>
      </c>
      <c r="AF5" t="str">
        <f t="shared" si="2"/>
        <v>Standard / Specification - Downer</v>
      </c>
      <c r="AG5" t="str">
        <f t="shared" si="3"/>
        <v>Verifying Document - Internal Permits</v>
      </c>
      <c r="AH5" t="str">
        <f t="shared" si="4"/>
        <v>Frequency - Prior to Excavation</v>
      </c>
      <c r="AI5" t="str">
        <f t="shared" si="5"/>
        <v>Verification Activity: Activity - H</v>
      </c>
      <c r="AJ5" t="str">
        <f t="shared" si="6"/>
        <v>Verification Activity: By - SE</v>
      </c>
      <c r="AK5" t="str">
        <f t="shared" si="7"/>
        <v>Downer Signature - H</v>
      </c>
      <c r="AL5" t="str">
        <f t="shared" si="8"/>
        <v xml:space="preserve">MSQA signature - </v>
      </c>
      <c r="AM5" t="str">
        <f t="shared" si="9"/>
        <v xml:space="preserve">Engineer Rep Signature - </v>
      </c>
      <c r="AO5" t="str">
        <v>Verifying Document - Construction Pack</v>
      </c>
    </row>
    <row r="6" spans="1:41" ht="15" customHeight="1" x14ac:dyDescent="0.25">
      <c r="A6" t="s">
        <v>30</v>
      </c>
      <c r="B6" t="s">
        <v>31</v>
      </c>
      <c r="C6" s="1"/>
      <c r="D6" s="1"/>
      <c r="F6" s="1" t="s">
        <v>32</v>
      </c>
      <c r="K6" t="s">
        <v>8</v>
      </c>
      <c r="M6" t="s">
        <v>31</v>
      </c>
      <c r="N6" t="s">
        <v>26</v>
      </c>
      <c r="Q6" t="s">
        <v>0</v>
      </c>
      <c r="S6" t="s">
        <v>7</v>
      </c>
      <c r="T6" t="s">
        <v>0</v>
      </c>
      <c r="Z6" t="s">
        <v>3</v>
      </c>
      <c r="AD6" t="str">
        <f t="shared" si="0"/>
        <v>3.01.03 - External Permits</v>
      </c>
      <c r="AE6" t="str">
        <f t="shared" si="1"/>
        <v>Acceptance / Conformance Criteria - Obtain  External Permits as required to complete works including but not_x000D_
limited to: Close approach, Worksafe Notice etc.</v>
      </c>
      <c r="AF6" t="str">
        <f t="shared" si="2"/>
        <v>Standard / Specification - Downer</v>
      </c>
      <c r="AG6" t="str">
        <f t="shared" si="3"/>
        <v>Verifying Document - External Permits</v>
      </c>
      <c r="AH6" t="str">
        <f t="shared" si="4"/>
        <v>Frequency - Prior to Excavation</v>
      </c>
      <c r="AI6" t="str">
        <f t="shared" si="5"/>
        <v>Verification Activity: Activity - H</v>
      </c>
      <c r="AJ6" t="str">
        <f t="shared" si="6"/>
        <v>Verification Activity: By - PE</v>
      </c>
      <c r="AK6" t="str">
        <f t="shared" si="7"/>
        <v>Downer Signature - H</v>
      </c>
      <c r="AL6" t="str">
        <f t="shared" si="8"/>
        <v xml:space="preserve">MSQA signature - </v>
      </c>
      <c r="AM6" t="str">
        <f t="shared" si="9"/>
        <v>Engineer Rep Signature - R</v>
      </c>
      <c r="AO6" t="str">
        <v>Frequency - Submit 5 days prior to commencement of works</v>
      </c>
    </row>
    <row r="7" spans="1:41" ht="15" customHeight="1" x14ac:dyDescent="0.25">
      <c r="A7" t="s">
        <v>33</v>
      </c>
      <c r="B7" s="1" t="s">
        <v>34</v>
      </c>
      <c r="C7" s="1"/>
      <c r="D7" s="1"/>
      <c r="F7" t="s">
        <v>35</v>
      </c>
      <c r="K7" t="s">
        <v>8</v>
      </c>
      <c r="M7" t="s">
        <v>36</v>
      </c>
      <c r="N7" t="s">
        <v>37</v>
      </c>
      <c r="Q7" t="s">
        <v>0</v>
      </c>
      <c r="S7" t="s">
        <v>7</v>
      </c>
      <c r="T7" t="s">
        <v>0</v>
      </c>
      <c r="AD7" t="str">
        <f t="shared" si="0"/>
        <v>3.02.04 - Approved Construction Drawings</v>
      </c>
      <c r="AE7" t="str">
        <f t="shared" si="1"/>
        <v>Acceptance / Conformance Criteria - Prior to starting works, Ensure that the construction drawings are both IFC and the Current Version.</v>
      </c>
      <c r="AF7" t="str">
        <f t="shared" si="2"/>
        <v>Standard / Specification - Downer</v>
      </c>
      <c r="AG7" t="str">
        <f t="shared" si="3"/>
        <v>Verifying Document - IFC Drawings</v>
      </c>
      <c r="AH7" t="str">
        <f t="shared" si="4"/>
        <v>Frequency - Prior to works start</v>
      </c>
      <c r="AI7" t="str">
        <f t="shared" si="5"/>
        <v>Verification Activity: Activity - H</v>
      </c>
      <c r="AJ7" t="str">
        <f t="shared" si="6"/>
        <v>Verification Activity: By - PE</v>
      </c>
      <c r="AK7" t="str">
        <f t="shared" si="7"/>
        <v>Downer Signature - H</v>
      </c>
      <c r="AL7" t="str">
        <f t="shared" si="8"/>
        <v xml:space="preserve">MSQA signature - </v>
      </c>
      <c r="AM7" t="str">
        <f t="shared" si="9"/>
        <v xml:space="preserve">Engineer Rep Signature - </v>
      </c>
      <c r="AO7" t="str">
        <v>Verification Activity: Activity - H</v>
      </c>
    </row>
    <row r="8" spans="1:41" ht="15" customHeight="1" x14ac:dyDescent="0.25">
      <c r="A8" t="s">
        <v>38</v>
      </c>
      <c r="B8" t="s">
        <v>39</v>
      </c>
      <c r="C8" s="1"/>
      <c r="E8" s="1"/>
      <c r="F8" s="1" t="s">
        <v>40</v>
      </c>
      <c r="K8" s="1" t="s">
        <v>41</v>
      </c>
      <c r="M8" t="s">
        <v>42</v>
      </c>
      <c r="N8" t="s">
        <v>43</v>
      </c>
      <c r="Q8" t="s">
        <v>0</v>
      </c>
      <c r="S8" t="s">
        <v>7</v>
      </c>
      <c r="T8" t="s">
        <v>0</v>
      </c>
      <c r="X8" t="s">
        <v>3</v>
      </c>
      <c r="Z8" t="s">
        <v>3</v>
      </c>
      <c r="AD8" t="str">
        <f t="shared" si="0"/>
        <v>4.01.01 - Material Properties</v>
      </c>
      <c r="AE8" t="str">
        <f t="shared" si="1"/>
        <v>Acceptance / Conformance Criteria - Filter Aggregate, pipes and filter fabric shall comply with TNZ F/2 for non‐wrapped drains and TNZ F/6 for fabric wrapped drains._x000D_
Filter aggregates specified in TNZ F/5 shall not be used. Pipes supplied and installed as specified in drawings</v>
      </c>
      <c r="AF8" t="str">
        <f t="shared" si="2"/>
        <v>Standard / Specification - Aurecon Civil Spec Section 16.5_x000D_
TNZ F/2, F/6 ATCoP</v>
      </c>
      <c r="AG8" t="str">
        <f t="shared" si="3"/>
        <v>Verifying Document - Supplier Records</v>
      </c>
      <c r="AH8" t="str">
        <f t="shared" si="4"/>
        <v>Frequency - Prior to use Checked on Delivery</v>
      </c>
      <c r="AI8" t="str">
        <f t="shared" si="5"/>
        <v>Verification Activity: Activity - H</v>
      </c>
      <c r="AJ8" t="str">
        <f t="shared" si="6"/>
        <v>Verification Activity: By - PE</v>
      </c>
      <c r="AK8" t="str">
        <f t="shared" si="7"/>
        <v>Downer Signature - H</v>
      </c>
      <c r="AL8" t="str">
        <f t="shared" si="8"/>
        <v>MSQA signature - R</v>
      </c>
      <c r="AM8" t="str">
        <f t="shared" si="9"/>
        <v>Engineer Rep Signature - R</v>
      </c>
      <c r="AO8" t="str">
        <v>Verification Activity: By - PE</v>
      </c>
    </row>
    <row r="9" spans="1:41" ht="15" customHeight="1" x14ac:dyDescent="0.25">
      <c r="A9" t="s">
        <v>44</v>
      </c>
      <c r="B9" t="s">
        <v>45</v>
      </c>
      <c r="C9" s="1"/>
      <c r="E9" s="1"/>
      <c r="F9" s="1" t="s">
        <v>46</v>
      </c>
      <c r="K9" s="1" t="s">
        <v>47</v>
      </c>
      <c r="M9" t="s">
        <v>48</v>
      </c>
      <c r="N9" t="s">
        <v>49</v>
      </c>
      <c r="Q9" t="s">
        <v>0</v>
      </c>
      <c r="S9" t="s">
        <v>7</v>
      </c>
      <c r="T9" t="s">
        <v>0</v>
      </c>
      <c r="X9" t="s">
        <v>3</v>
      </c>
      <c r="AD9" t="str">
        <f t="shared" si="0"/>
        <v>4.01.02 - Drainage Aggregate</v>
      </c>
      <c r="AE9" t="str">
        <f t="shared" si="1"/>
        <v>Acceptance / Conformance Criteria - Shall be NZTA F/2 or F/6_x000D_
Drainage Aggregate chip (20/7mm) DN1211-DOW-RFI - 0048</v>
      </c>
      <c r="AF9" t="str">
        <f t="shared" si="2"/>
        <v>Standard / Specification - Aurecon Civil Spec Section 16.6.3_x000D_
RFI-0048</v>
      </c>
      <c r="AG9" t="str">
        <f t="shared" si="3"/>
        <v>Verifying Document - MAR record</v>
      </c>
      <c r="AH9" t="str">
        <f t="shared" si="4"/>
        <v>Frequency - Pior to Use Delivery Dockets</v>
      </c>
      <c r="AI9" t="str">
        <f t="shared" si="5"/>
        <v>Verification Activity: Activity - H</v>
      </c>
      <c r="AJ9" t="str">
        <f t="shared" si="6"/>
        <v>Verification Activity: By - PE</v>
      </c>
      <c r="AK9" t="str">
        <f t="shared" si="7"/>
        <v>Downer Signature - H</v>
      </c>
      <c r="AL9" t="str">
        <f t="shared" si="8"/>
        <v>MSQA signature - R</v>
      </c>
      <c r="AM9" t="str">
        <f t="shared" si="9"/>
        <v xml:space="preserve">Engineer Rep Signature - </v>
      </c>
      <c r="AO9" t="str">
        <v>Downer Signature - 0</v>
      </c>
    </row>
    <row r="10" spans="1:41" ht="15" customHeight="1" x14ac:dyDescent="0.25">
      <c r="A10" t="s">
        <v>50</v>
      </c>
      <c r="B10" t="s">
        <v>51</v>
      </c>
      <c r="C10" s="1"/>
      <c r="D10" s="1"/>
      <c r="E10" s="1"/>
      <c r="F10" s="1" t="s">
        <v>52</v>
      </c>
      <c r="K10" t="s">
        <v>53</v>
      </c>
      <c r="M10" t="s">
        <v>54</v>
      </c>
      <c r="N10" t="s">
        <v>55</v>
      </c>
      <c r="Q10" t="s">
        <v>0</v>
      </c>
      <c r="S10" t="s">
        <v>7</v>
      </c>
      <c r="T10" t="s">
        <v>0</v>
      </c>
      <c r="X10" t="s">
        <v>3</v>
      </c>
      <c r="AD10" t="str">
        <f t="shared" si="0"/>
        <v>4.01.03 - No-Fines Concrete</v>
      </c>
      <c r="AE10" t="str">
        <f t="shared" si="1"/>
        <v>Acceptance / Conformance Criteria - As  per TfNSW 3222, for aggregate size distribution to be_x000D_
26.5 mm @ 100 %_x000D_
19 mm @ 95 - 100%_x000D_
9.5 mm @ 0 - 5%</v>
      </c>
      <c r="AF10" t="str">
        <f t="shared" si="2"/>
        <v>Standard / Specification - Aurecon Civil Spec Section 14,17.11.7</v>
      </c>
      <c r="AG10" t="str">
        <f t="shared" si="3"/>
        <v>Verifying Document - Supplier Records Concrete Dockets</v>
      </c>
      <c r="AH10" t="str">
        <f t="shared" si="4"/>
        <v>Frequency - As required</v>
      </c>
      <c r="AI10" t="str">
        <f t="shared" si="5"/>
        <v>Verification Activity: Activity - H</v>
      </c>
      <c r="AJ10" t="str">
        <f t="shared" si="6"/>
        <v>Verification Activity: By - PE</v>
      </c>
      <c r="AK10" t="str">
        <f t="shared" si="7"/>
        <v>Downer Signature - H</v>
      </c>
      <c r="AL10" t="str">
        <f t="shared" si="8"/>
        <v>MSQA signature - R</v>
      </c>
      <c r="AM10" t="str">
        <f t="shared" si="9"/>
        <v xml:space="preserve">Engineer Rep Signature - </v>
      </c>
      <c r="AO10" t="str">
        <v>MSQA signature -</v>
      </c>
    </row>
    <row r="11" spans="1:41" ht="15" customHeight="1" x14ac:dyDescent="0.25">
      <c r="A11" t="s">
        <v>56</v>
      </c>
      <c r="B11" t="s">
        <v>57</v>
      </c>
      <c r="C11" s="1"/>
      <c r="E11" s="1"/>
      <c r="F11" s="1" t="s">
        <v>58</v>
      </c>
      <c r="K11" s="1" t="s">
        <v>59</v>
      </c>
      <c r="M11" s="1" t="s">
        <v>60</v>
      </c>
      <c r="N11" t="s">
        <v>61</v>
      </c>
      <c r="Q11" t="s">
        <v>2</v>
      </c>
      <c r="S11" t="s">
        <v>1</v>
      </c>
      <c r="T11" t="s">
        <v>2</v>
      </c>
      <c r="AD11" t="str">
        <f t="shared" si="0"/>
        <v>5.01.01 - Subsoil trenching</v>
      </c>
      <c r="AE11" t="str">
        <f t="shared" si="1"/>
        <v>Acceptance / Conformance Criteria - Construct subsoil trenches as per TNZ F/2 or Approved 20/7 drainage chip, falling towards drainage outlet. Install Geotextile filter fabric at base of trench where specified._x000D_
Drainage aggregate bedding installed at trench base; 75mm thick for Ø=75mm pipe and_x000D_
100mm thick for Ø=100mm pipe._x000D_
Suvey Set-out position as per deign unless design clash changes required</v>
      </c>
      <c r="AF11" t="str">
        <f t="shared" si="2"/>
        <v>Standard / Specification - Aurecon Civil Spec Section 16.6 TNZ F/2_x000D_
ATCoP</v>
      </c>
      <c r="AG11" t="str">
        <f t="shared" si="3"/>
        <v>Verifying Document - QA_x000D_
Checksheet</v>
      </c>
      <c r="AH11" t="str">
        <f t="shared" si="4"/>
        <v>Frequency - Inspect on regular intervals</v>
      </c>
      <c r="AI11" t="str">
        <f t="shared" si="5"/>
        <v>Verification Activity: Activity - I</v>
      </c>
      <c r="AJ11" t="str">
        <f t="shared" si="6"/>
        <v>Verification Activity: By - SE</v>
      </c>
      <c r="AK11" t="str">
        <f t="shared" si="7"/>
        <v>Downer Signature - I</v>
      </c>
      <c r="AL11" t="str">
        <f t="shared" si="8"/>
        <v xml:space="preserve">MSQA signature - </v>
      </c>
      <c r="AM11" t="str">
        <f t="shared" si="9"/>
        <v xml:space="preserve">Engineer Rep Signature - </v>
      </c>
      <c r="AO11" t="str">
        <v>Engineer Rep Signature - R</v>
      </c>
    </row>
    <row r="12" spans="1:41" ht="15" customHeight="1" x14ac:dyDescent="0.25">
      <c r="A12" t="s">
        <v>62</v>
      </c>
      <c r="B12" t="s">
        <v>63</v>
      </c>
      <c r="C12" s="1"/>
      <c r="F12" s="1" t="s">
        <v>64</v>
      </c>
      <c r="K12" s="1" t="s">
        <v>65</v>
      </c>
      <c r="M12" s="1" t="s">
        <v>60</v>
      </c>
      <c r="N12" t="s">
        <v>61</v>
      </c>
      <c r="Q12" t="s">
        <v>6</v>
      </c>
      <c r="S12" t="s">
        <v>1</v>
      </c>
      <c r="T12" t="s">
        <v>6</v>
      </c>
      <c r="X12" t="s">
        <v>3</v>
      </c>
      <c r="Z12" t="s">
        <v>2</v>
      </c>
      <c r="AD12" t="str">
        <f t="shared" si="0"/>
        <v>5.01.02 - Subsoil installation</v>
      </c>
      <c r="AE12" t="str">
        <f t="shared" si="1"/>
        <v>Acceptance / Conformance Criteria - In absence of subsoil depths in drawings: Install subsoils at 600mm below FL forsealed roads and traffickable areas, and at 450mm for non‐trafficked areas._x000D_
Subsoils laid straight, falling towards drainage outlet as_x000D_
per TNZ F/2 and drawing</v>
      </c>
      <c r="AF12" t="str">
        <f t="shared" si="2"/>
        <v>Standard / Specification - Aurecon Civil Spec Section 16.6_x000D_
TNZ F/2_x000D_
ATCoP</v>
      </c>
      <c r="AG12" t="str">
        <f t="shared" si="3"/>
        <v>Verifying Document - QA_x000D_
Checksheet</v>
      </c>
      <c r="AH12" t="str">
        <f t="shared" si="4"/>
        <v>Frequency - Inspect on regular intervals</v>
      </c>
      <c r="AI12" t="str">
        <f t="shared" si="5"/>
        <v>Verification Activity: Activity - W</v>
      </c>
      <c r="AJ12" t="str">
        <f t="shared" si="6"/>
        <v>Verification Activity: By - SE</v>
      </c>
      <c r="AK12" t="str">
        <f t="shared" si="7"/>
        <v>Downer Signature - W</v>
      </c>
      <c r="AL12" t="str">
        <f t="shared" si="8"/>
        <v>MSQA signature - R</v>
      </c>
      <c r="AM12" t="str">
        <f t="shared" si="9"/>
        <v>Engineer Rep Signature - I</v>
      </c>
      <c r="AO12" t="str">
        <v>3.02.02 - Survey Setout</v>
      </c>
    </row>
    <row r="13" spans="1:41" ht="15" customHeight="1" x14ac:dyDescent="0.25">
      <c r="A13" t="s">
        <v>66</v>
      </c>
      <c r="B13" t="s">
        <v>67</v>
      </c>
      <c r="F13" s="1" t="s">
        <v>68</v>
      </c>
      <c r="K13" t="s">
        <v>69</v>
      </c>
      <c r="M13" s="1" t="s">
        <v>60</v>
      </c>
      <c r="N13" t="s">
        <v>61</v>
      </c>
      <c r="Q13" t="s">
        <v>6</v>
      </c>
      <c r="S13" t="s">
        <v>1</v>
      </c>
      <c r="T13" t="s">
        <v>6</v>
      </c>
      <c r="AD13" t="str">
        <f t="shared" si="0"/>
        <v>5.01.03 - Trench Dimensions</v>
      </c>
      <c r="AE13" t="str">
        <f t="shared" si="1"/>
        <v>Acceptance / Conformance Criteria - Excavate trench to lines, levels, width and gradients shown on drawings._x000D_
Trench of sufficient width to permit installation of all materials and fittings._x000D_
Pipes minimum 100mm from trench wall.</v>
      </c>
      <c r="AF13" t="str">
        <f t="shared" si="2"/>
        <v>Standard / Specification - Aurecon Civil Spec Section 16.6.2</v>
      </c>
      <c r="AG13" t="str">
        <f t="shared" si="3"/>
        <v>Verifying Document - QA_x000D_
Checksheet</v>
      </c>
      <c r="AH13" t="str">
        <f t="shared" si="4"/>
        <v>Frequency - Inspect on regular intervals</v>
      </c>
      <c r="AI13" t="str">
        <f t="shared" si="5"/>
        <v>Verification Activity: Activity - W</v>
      </c>
      <c r="AJ13" t="str">
        <f t="shared" si="6"/>
        <v>Verification Activity: By - SE</v>
      </c>
      <c r="AK13" t="str">
        <f t="shared" si="7"/>
        <v>Downer Signature - W</v>
      </c>
      <c r="AL13" t="str">
        <f t="shared" si="8"/>
        <v xml:space="preserve">MSQA signature - </v>
      </c>
      <c r="AM13" t="str">
        <f t="shared" si="9"/>
        <v xml:space="preserve">Engineer Rep Signature - </v>
      </c>
      <c r="AO13" t="str">
        <v>Acceptance / Conformance Criteria - Survey Set out as per contract drawings and specification, capturing pre- construction levels where needed.</v>
      </c>
    </row>
    <row r="14" spans="1:41" ht="15" customHeight="1" x14ac:dyDescent="0.25">
      <c r="A14" t="s">
        <v>70</v>
      </c>
      <c r="B14" t="s">
        <v>71</v>
      </c>
      <c r="F14" s="1" t="s">
        <v>72</v>
      </c>
      <c r="K14" t="s">
        <v>73</v>
      </c>
      <c r="M14" t="s">
        <v>74</v>
      </c>
      <c r="N14" t="s">
        <v>61</v>
      </c>
      <c r="Q14" t="s">
        <v>2</v>
      </c>
      <c r="S14" t="s">
        <v>1</v>
      </c>
      <c r="T14" t="s">
        <v>2</v>
      </c>
      <c r="AD14" t="str">
        <f t="shared" si="0"/>
        <v>5.01.04 - Backfill Placement</v>
      </c>
      <c r="AE14" t="str">
        <f t="shared" si="1"/>
        <v>Acceptance / Conformance Criteria - Backfill with 150mm + 150mm depth of drainage filter material above pipe, hand tamped_x000D_
Backfill and plate compact remainder_x000D_
to FL as specified in drawing</v>
      </c>
      <c r="AF14" t="str">
        <f t="shared" si="2"/>
        <v>Standard / Specification - Aurecon Civil Spec 18.6.3 TNZ F/2 ATCoP</v>
      </c>
      <c r="AG14" t="str">
        <f t="shared" si="3"/>
        <v>Verifying Document - QA Checksheet</v>
      </c>
      <c r="AH14" t="str">
        <f t="shared" si="4"/>
        <v>Frequency - Inspect on regular intervals</v>
      </c>
      <c r="AI14" t="str">
        <f t="shared" si="5"/>
        <v>Verification Activity: Activity - I</v>
      </c>
      <c r="AJ14" t="str">
        <f t="shared" si="6"/>
        <v>Verification Activity: By - SE</v>
      </c>
      <c r="AK14" t="str">
        <f t="shared" si="7"/>
        <v>Downer Signature - I</v>
      </c>
      <c r="AL14" t="str">
        <f t="shared" si="8"/>
        <v xml:space="preserve">MSQA signature - </v>
      </c>
      <c r="AM14" t="str">
        <f t="shared" si="9"/>
        <v xml:space="preserve">Engineer Rep Signature - </v>
      </c>
      <c r="AO14" t="str">
        <v>Standard / Specification - Downer</v>
      </c>
    </row>
    <row r="15" spans="1:41" ht="15" customHeight="1" x14ac:dyDescent="0.25">
      <c r="A15" t="s">
        <v>75</v>
      </c>
      <c r="B15" t="s">
        <v>76</v>
      </c>
      <c r="F15" t="s">
        <v>77</v>
      </c>
      <c r="K15" t="s">
        <v>78</v>
      </c>
      <c r="M15" t="s">
        <v>5</v>
      </c>
      <c r="N15" t="s">
        <v>79</v>
      </c>
      <c r="Q15" t="s">
        <v>0</v>
      </c>
      <c r="S15" t="s">
        <v>1</v>
      </c>
      <c r="T15" t="s">
        <v>0</v>
      </c>
      <c r="X15" t="s">
        <v>3</v>
      </c>
      <c r="Z15" t="s">
        <v>3</v>
      </c>
      <c r="AD15" t="str">
        <f>A15&amp;" - "&amp;B15</f>
        <v>5.01.05 - Flow Test</v>
      </c>
      <c r="AE15" t="str">
        <f>"Acceptance / Conformance Criteria - "&amp;F15</f>
        <v>Acceptance / Conformance Criteria - Visual inspection of water flow.</v>
      </c>
      <c r="AF15" t="str">
        <f>"Standard / Specification - "&amp;K15</f>
        <v>Standard / Specification - Visual Inspection</v>
      </c>
      <c r="AG15" t="str">
        <f>"Verifying Document - "&amp;M15</f>
        <v>Verifying Document - ITP Sign off</v>
      </c>
      <c r="AH15" t="str">
        <f>"Frequency - "&amp;N15</f>
        <v>Frequency - Once per Zone</v>
      </c>
      <c r="AI15" t="str">
        <f>"Verification Activity: Activity - "&amp;Q15</f>
        <v>Verification Activity: Activity - H</v>
      </c>
      <c r="AJ15" t="str">
        <f>"Verification Activity: By - "&amp;S15</f>
        <v>Verification Activity: By - SE</v>
      </c>
      <c r="AK15" t="str">
        <f>"Downer Signature - "&amp;T15</f>
        <v>Downer Signature - H</v>
      </c>
      <c r="AL15" t="str">
        <f>"MSQA signature - "&amp;X15</f>
        <v>MSQA signature - R</v>
      </c>
      <c r="AM15" t="str">
        <f>"Engineer Rep Signature - "&amp;Z15</f>
        <v>Engineer Rep Signature - R</v>
      </c>
      <c r="AO15" t="str">
        <v>Verifying Document - Survey Records</v>
      </c>
    </row>
    <row r="16" spans="1:41" ht="15" customHeight="1" x14ac:dyDescent="0.25">
      <c r="A16" t="s">
        <v>80</v>
      </c>
      <c r="B16" t="s">
        <v>81</v>
      </c>
      <c r="F16" s="1" t="s">
        <v>82</v>
      </c>
      <c r="K16" t="s">
        <v>8</v>
      </c>
      <c r="M16" t="s">
        <v>9</v>
      </c>
      <c r="N16" t="s">
        <v>83</v>
      </c>
      <c r="Q16" t="s">
        <v>0</v>
      </c>
      <c r="S16" t="s">
        <v>1</v>
      </c>
      <c r="T16" t="s">
        <v>0</v>
      </c>
      <c r="X16" t="s">
        <v>3</v>
      </c>
      <c r="Z16" t="s">
        <v>0</v>
      </c>
      <c r="AD16" t="str">
        <f t="shared" ref="AD16:AD19" si="10">A16&amp;" - "&amp;B16</f>
        <v>6.01.01 - Construction Record Compilation</v>
      </c>
      <c r="AE16" t="str">
        <f t="shared" ref="AE16:AE19" si="11">"Acceptance / Conformance Criteria - "&amp;F16</f>
        <v>Acceptance / Conformance Criteria - Compile construction records for final submission ensuring defects (NCRs)_x000D_
/ Snags / missing records are captured or closed out, all tests have been received and passed, and changes / omissions have been noted.</v>
      </c>
      <c r="AF16" t="str">
        <f t="shared" ref="AF16:AF19" si="12">"Standard / Specification - "&amp;K16</f>
        <v>Standard / Specification - Downer</v>
      </c>
      <c r="AG16" t="str">
        <f t="shared" ref="AG16:AG19" si="13">"Verifying Document - "&amp;M16</f>
        <v>Verifying Document - Records</v>
      </c>
      <c r="AH16" t="str">
        <f t="shared" ref="AH16:AH19" si="14">"Frequency - "&amp;N16</f>
        <v>Frequency - Post construction</v>
      </c>
      <c r="AI16" t="str">
        <f t="shared" ref="AI16:AI19" si="15">"Verification Activity: Activity - "&amp;Q16</f>
        <v>Verification Activity: Activity - H</v>
      </c>
      <c r="AJ16" t="str">
        <f t="shared" ref="AJ16:AJ19" si="16">"Verification Activity: By - "&amp;S16</f>
        <v>Verification Activity: By - SE</v>
      </c>
      <c r="AK16" t="str">
        <f t="shared" ref="AK16:AK19" si="17">"Downer Signature - "&amp;T16</f>
        <v>Downer Signature - H</v>
      </c>
      <c r="AL16" t="str">
        <f t="shared" ref="AL16:AL19" si="18">"MSQA signature - "&amp;X16</f>
        <v>MSQA signature - R</v>
      </c>
      <c r="AM16" t="str">
        <f t="shared" ref="AM16:AM19" si="19">"Engineer Rep Signature - "&amp;Z16</f>
        <v>Engineer Rep Signature - H</v>
      </c>
      <c r="AO16" t="str">
        <v>Frequency - Prior to Works</v>
      </c>
    </row>
    <row r="17" spans="1:41" ht="15" customHeight="1" x14ac:dyDescent="0.25">
      <c r="A17" t="s">
        <v>84</v>
      </c>
      <c r="B17" t="s">
        <v>20</v>
      </c>
      <c r="F17" s="1" t="s">
        <v>85</v>
      </c>
      <c r="G17" s="1"/>
      <c r="H17" s="1"/>
      <c r="K17" t="s">
        <v>8</v>
      </c>
      <c r="M17" t="s">
        <v>9</v>
      </c>
      <c r="N17" t="s">
        <v>83</v>
      </c>
      <c r="Q17" t="s">
        <v>0</v>
      </c>
      <c r="S17" t="s">
        <v>4</v>
      </c>
      <c r="T17" t="s">
        <v>0</v>
      </c>
      <c r="X17" t="s">
        <v>3</v>
      </c>
      <c r="Z17" t="s">
        <v>0</v>
      </c>
      <c r="AD17" t="str">
        <f t="shared" si="10"/>
        <v>6.01.02 - Survey Records</v>
      </c>
      <c r="AE17" t="str">
        <f t="shared" si="11"/>
        <v>Acceptance / Conformance Criteria - Ensure all items have been surveyed and records are assembled for asbuilting. Asbuilts to include type, size, quantity, location and level of_x000D_
subsoil laid.</v>
      </c>
      <c r="AF17" t="str">
        <f t="shared" si="12"/>
        <v>Standard / Specification - Downer</v>
      </c>
      <c r="AG17" t="str">
        <f t="shared" si="13"/>
        <v>Verifying Document - Records</v>
      </c>
      <c r="AH17" t="str">
        <f t="shared" si="14"/>
        <v>Frequency - Post construction</v>
      </c>
      <c r="AI17" t="str">
        <f t="shared" si="15"/>
        <v>Verification Activity: Activity - H</v>
      </c>
      <c r="AJ17" t="str">
        <f t="shared" si="16"/>
        <v>Verification Activity: By - SV</v>
      </c>
      <c r="AK17" t="str">
        <f t="shared" si="17"/>
        <v>Downer Signature - H</v>
      </c>
      <c r="AL17" t="str">
        <f t="shared" si="18"/>
        <v>MSQA signature - R</v>
      </c>
      <c r="AM17" t="str">
        <f t="shared" si="19"/>
        <v>Engineer Rep Signature - H</v>
      </c>
      <c r="AO17" t="str">
        <v>Verification Activity: Activity - H</v>
      </c>
    </row>
    <row r="18" spans="1:41" ht="15" customHeight="1" x14ac:dyDescent="0.25">
      <c r="A18" t="s">
        <v>86</v>
      </c>
      <c r="B18" t="s">
        <v>10</v>
      </c>
      <c r="F18" s="1" t="s">
        <v>87</v>
      </c>
      <c r="K18" t="s">
        <v>8</v>
      </c>
      <c r="M18" t="s">
        <v>11</v>
      </c>
      <c r="N18" t="s">
        <v>83</v>
      </c>
      <c r="Q18" t="s">
        <v>0</v>
      </c>
      <c r="S18" t="s">
        <v>7</v>
      </c>
      <c r="T18" t="s">
        <v>0</v>
      </c>
      <c r="X18" t="s">
        <v>3</v>
      </c>
      <c r="Z18" t="s">
        <v>0</v>
      </c>
      <c r="AD18" t="str">
        <f t="shared" si="10"/>
        <v>6.01.03 - Redline Drawings</v>
      </c>
      <c r="AE18" t="str">
        <f t="shared" si="11"/>
        <v>Acceptance / Conformance Criteria - Create a set of Redline Drawings for Asbuilt creation noting all changes and departures in red pen. Relevant change correspondence to be_x000D_
included.</v>
      </c>
      <c r="AF18" t="str">
        <f t="shared" si="12"/>
        <v>Standard / Specification - Downer</v>
      </c>
      <c r="AG18" t="str">
        <f t="shared" si="13"/>
        <v>Verifying Document - Redlines</v>
      </c>
      <c r="AH18" t="str">
        <f t="shared" si="14"/>
        <v>Frequency - Post construction</v>
      </c>
      <c r="AI18" t="str">
        <f t="shared" si="15"/>
        <v>Verification Activity: Activity - H</v>
      </c>
      <c r="AJ18" t="str">
        <f t="shared" si="16"/>
        <v>Verification Activity: By - PE</v>
      </c>
      <c r="AK18" t="str">
        <f t="shared" si="17"/>
        <v>Downer Signature - H</v>
      </c>
      <c r="AL18" t="str">
        <f t="shared" si="18"/>
        <v>MSQA signature - R</v>
      </c>
      <c r="AM18" t="str">
        <f t="shared" si="19"/>
        <v>Engineer Rep Signature - H</v>
      </c>
      <c r="AO18" t="str">
        <v>Verification Activity: By - SV</v>
      </c>
    </row>
    <row r="19" spans="1:41" ht="15" customHeight="1" x14ac:dyDescent="0.25">
      <c r="A19" t="s">
        <v>88</v>
      </c>
      <c r="B19" t="s">
        <v>12</v>
      </c>
      <c r="C19" s="1"/>
      <c r="F19" t="s">
        <v>89</v>
      </c>
      <c r="K19" t="s">
        <v>8</v>
      </c>
      <c r="M19" t="s">
        <v>90</v>
      </c>
      <c r="N19" t="s">
        <v>83</v>
      </c>
      <c r="Q19" t="s">
        <v>0</v>
      </c>
      <c r="S19" t="s">
        <v>7</v>
      </c>
      <c r="T19" t="s">
        <v>0</v>
      </c>
      <c r="X19" t="s">
        <v>3</v>
      </c>
      <c r="Z19" t="s">
        <v>0</v>
      </c>
      <c r="AD19" t="str">
        <f t="shared" si="10"/>
        <v>6.01.04 - Defect, Snag and Punch List</v>
      </c>
      <c r="AE19" t="str">
        <f t="shared" si="11"/>
        <v>Acceptance / Conformance Criteria - Update the project Defect, Snag and Punch List Register</v>
      </c>
      <c r="AF19" t="str">
        <f t="shared" si="12"/>
        <v>Standard / Specification - Downer</v>
      </c>
      <c r="AG19" t="str">
        <f t="shared" si="13"/>
        <v>Verifying Document - Register</v>
      </c>
      <c r="AH19" t="str">
        <f t="shared" si="14"/>
        <v>Frequency - Post construction</v>
      </c>
      <c r="AI19" t="str">
        <f t="shared" si="15"/>
        <v>Verification Activity: Activity - H</v>
      </c>
      <c r="AJ19" t="str">
        <f t="shared" si="16"/>
        <v>Verification Activity: By - PE</v>
      </c>
      <c r="AK19" t="str">
        <f t="shared" si="17"/>
        <v>Downer Signature - H</v>
      </c>
      <c r="AL19" t="str">
        <f t="shared" si="18"/>
        <v>MSQA signature - R</v>
      </c>
      <c r="AM19" t="str">
        <f t="shared" si="19"/>
        <v>Engineer Rep Signature - H</v>
      </c>
      <c r="AO19" t="str">
        <v>Downer Signature - H</v>
      </c>
    </row>
    <row r="20" spans="1:41" ht="15" customHeight="1" x14ac:dyDescent="0.25">
      <c r="C20" s="1"/>
      <c r="AO20" t="str">
        <v>MSQA signature -</v>
      </c>
    </row>
    <row r="21" spans="1:41" ht="15" customHeight="1" x14ac:dyDescent="0.25">
      <c r="C21" s="1"/>
      <c r="F21" s="1"/>
      <c r="AO21" t="str">
        <v>Engineer Rep Signature -</v>
      </c>
    </row>
    <row r="22" spans="1:41" ht="15" customHeight="1" x14ac:dyDescent="0.25">
      <c r="F22" s="1"/>
      <c r="AO22" t="str">
        <v>3.01.02 - Service Location</v>
      </c>
    </row>
    <row r="23" spans="1:41" ht="15" customHeight="1" x14ac:dyDescent="0.25">
      <c r="AO23" t="str">
        <v>Acceptance / Conformance Criteria - Complete the Excavation permit process to identify, locate and protect all
services.</v>
      </c>
    </row>
    <row r="24" spans="1:41" ht="15" customHeight="1" x14ac:dyDescent="0.25">
      <c r="AO24" t="str">
        <v>Standard / Specification - Downer</v>
      </c>
    </row>
    <row r="25" spans="1:41" ht="15" customHeight="1" x14ac:dyDescent="0.25">
      <c r="AO25" t="str">
        <v>Verifying Document - Excavation
Permit</v>
      </c>
    </row>
    <row r="26" spans="1:41" ht="15" customHeight="1" x14ac:dyDescent="0.25">
      <c r="AO26" t="str">
        <v>Frequency - Prior to Excavation</v>
      </c>
    </row>
    <row r="27" spans="1:41" ht="15" customHeight="1" x14ac:dyDescent="0.25">
      <c r="AO27" t="str">
        <v>Verification Activity: Activity - H</v>
      </c>
    </row>
    <row r="28" spans="1:41" ht="15" customHeight="1" x14ac:dyDescent="0.25">
      <c r="AO28" t="str">
        <v>Verification Activity: By - SE</v>
      </c>
    </row>
    <row r="29" spans="1:41" ht="15" customHeight="1" x14ac:dyDescent="0.25">
      <c r="AO29" t="str">
        <v>Downer Signature - H</v>
      </c>
    </row>
    <row r="30" spans="1:41" ht="15" customHeight="1" x14ac:dyDescent="0.25">
      <c r="AO30" t="str">
        <v>MSQA signature -</v>
      </c>
    </row>
    <row r="31" spans="1:41" ht="15" customHeight="1" x14ac:dyDescent="0.25">
      <c r="AO31" t="str">
        <v>Engineer Rep Signature -</v>
      </c>
    </row>
    <row r="32" spans="1:41" ht="15" customHeight="1" x14ac:dyDescent="0.25">
      <c r="AO32" t="str">
        <v>3.02.03 - Internal Permits</v>
      </c>
    </row>
    <row r="33" spans="41:41" ht="15" customHeight="1" x14ac:dyDescent="0.25">
      <c r="AO33" t="str">
        <v>Acceptance / Conformance Criteria - Complete internal Permits as required to complete works including but not
limited to: Hot works, concrete saw, lift, confined space, working at height etc.</v>
      </c>
    </row>
    <row r="34" spans="41:41" ht="15" customHeight="1" x14ac:dyDescent="0.25">
      <c r="AO34" t="str">
        <v>Standard / Specification - Downer</v>
      </c>
    </row>
    <row r="35" spans="41:41" ht="15" customHeight="1" x14ac:dyDescent="0.25">
      <c r="AO35" t="str">
        <v>Verifying Document - Internal Permits</v>
      </c>
    </row>
    <row r="36" spans="41:41" ht="15" customHeight="1" x14ac:dyDescent="0.25">
      <c r="AO36" t="str">
        <v>Frequency - Prior to Excavation</v>
      </c>
    </row>
    <row r="37" spans="41:41" ht="15" customHeight="1" x14ac:dyDescent="0.25">
      <c r="AO37" t="str">
        <v>Verification Activity: Activity - H</v>
      </c>
    </row>
    <row r="38" spans="41:41" ht="15" customHeight="1" x14ac:dyDescent="0.25">
      <c r="AO38" t="str">
        <v>Verification Activity: By - SE</v>
      </c>
    </row>
    <row r="39" spans="41:41" ht="15" customHeight="1" x14ac:dyDescent="0.25">
      <c r="AO39" t="str">
        <v>Downer Signature - H</v>
      </c>
    </row>
    <row r="40" spans="41:41" ht="15" customHeight="1" x14ac:dyDescent="0.25">
      <c r="AO40" t="str">
        <v>MSQA signature -</v>
      </c>
    </row>
    <row r="41" spans="41:41" ht="15" customHeight="1" x14ac:dyDescent="0.25">
      <c r="AO41" t="str">
        <v>Engineer Rep Signature -</v>
      </c>
    </row>
    <row r="42" spans="41:41" ht="15" customHeight="1" x14ac:dyDescent="0.25">
      <c r="AO42" t="str">
        <v>3.01.03 - External Permits</v>
      </c>
    </row>
    <row r="43" spans="41:41" ht="15" customHeight="1" x14ac:dyDescent="0.25">
      <c r="AO43" t="str">
        <v>Acceptance / Conformance Criteria - Obtain  External Permits as required to complete works including but not
limited to: Close approach, Worksafe Notice etc.</v>
      </c>
    </row>
    <row r="44" spans="41:41" ht="15" customHeight="1" x14ac:dyDescent="0.25">
      <c r="AO44" t="str">
        <v>Standard / Specification - Downer</v>
      </c>
    </row>
    <row r="45" spans="41:41" ht="15" customHeight="1" x14ac:dyDescent="0.25">
      <c r="AO45" t="str">
        <v>Verifying Document - External Permits</v>
      </c>
    </row>
    <row r="46" spans="41:41" ht="15" customHeight="1" x14ac:dyDescent="0.25">
      <c r="AO46" t="str">
        <v>Frequency - Prior to Excavation</v>
      </c>
    </row>
    <row r="47" spans="41:41" ht="15" customHeight="1" x14ac:dyDescent="0.25">
      <c r="AO47" t="str">
        <v>Verification Activity: Activity - H</v>
      </c>
    </row>
    <row r="48" spans="41:41" ht="15" customHeight="1" x14ac:dyDescent="0.25">
      <c r="AO48" t="str">
        <v>Verification Activity: By - PE</v>
      </c>
    </row>
    <row r="49" spans="41:41" ht="15" customHeight="1" x14ac:dyDescent="0.25">
      <c r="AO49" t="str">
        <v>Downer Signature - H</v>
      </c>
    </row>
    <row r="50" spans="41:41" ht="15" customHeight="1" x14ac:dyDescent="0.25">
      <c r="AO50" t="str">
        <v>MSQA signature -</v>
      </c>
    </row>
    <row r="51" spans="41:41" ht="15" customHeight="1" x14ac:dyDescent="0.25">
      <c r="AO51" t="str">
        <v>Engineer Rep Signature - R</v>
      </c>
    </row>
    <row r="52" spans="41:41" ht="15" customHeight="1" x14ac:dyDescent="0.25">
      <c r="AO52" t="str">
        <v>3.02.04 - Approved Construction Drawings</v>
      </c>
    </row>
    <row r="53" spans="41:41" ht="15" customHeight="1" x14ac:dyDescent="0.25">
      <c r="AO53" t="str">
        <v>Acceptance / Conformance Criteria - Prior to starting works, Ensure that the construction drawings are both IFC and the Current Version.</v>
      </c>
    </row>
    <row r="54" spans="41:41" ht="15" customHeight="1" x14ac:dyDescent="0.25">
      <c r="AO54" t="str">
        <v>Standard / Specification - Downer</v>
      </c>
    </row>
    <row r="55" spans="41:41" ht="15" customHeight="1" x14ac:dyDescent="0.25">
      <c r="AO55" t="str">
        <v>Verifying Document - IFC Drawings</v>
      </c>
    </row>
    <row r="56" spans="41:41" ht="15" customHeight="1" x14ac:dyDescent="0.25">
      <c r="AO56" t="str">
        <v>Frequency - Prior to works start</v>
      </c>
    </row>
    <row r="57" spans="41:41" ht="15" customHeight="1" x14ac:dyDescent="0.25">
      <c r="AO57" t="str">
        <v>Verification Activity: Activity - H</v>
      </c>
    </row>
    <row r="58" spans="41:41" ht="15" customHeight="1" x14ac:dyDescent="0.25">
      <c r="AO58" t="str">
        <v>Verification Activity: By - PE</v>
      </c>
    </row>
    <row r="59" spans="41:41" ht="15" customHeight="1" x14ac:dyDescent="0.25">
      <c r="AO59" t="str">
        <v>Downer Signature - H</v>
      </c>
    </row>
    <row r="60" spans="41:41" ht="15" customHeight="1" x14ac:dyDescent="0.25">
      <c r="AO60" t="str">
        <v>MSQA signature -</v>
      </c>
    </row>
    <row r="61" spans="41:41" ht="15" customHeight="1" x14ac:dyDescent="0.25">
      <c r="AO61" t="str">
        <v>Engineer Rep Signature -</v>
      </c>
    </row>
    <row r="62" spans="41:41" ht="15" customHeight="1" x14ac:dyDescent="0.25">
      <c r="AO62" t="str">
        <v>4.01.01 - Material Properties</v>
      </c>
    </row>
    <row r="63" spans="41:41" ht="15" customHeight="1" x14ac:dyDescent="0.25">
      <c r="AO63" t="str">
        <v>Acceptance / Conformance Criteria - Filter Aggregate, pipes and filter fabric shall comply with TNZ F/2 for non‐wrapped drains and TNZ F/6 for fabric wrapped drains.
Filter aggregates specified in TNZ F/5 shall not be used. Pipes supplied and installed as specified in drawings</v>
      </c>
    </row>
    <row r="64" spans="41:41" ht="15" customHeight="1" x14ac:dyDescent="0.25">
      <c r="AO64" t="str">
        <v>Standard / Specification - Aurecon Civil Spec Section 16.5
TNZ F/2, F/6 ATCoP</v>
      </c>
    </row>
    <row r="65" spans="41:41" ht="15" customHeight="1" x14ac:dyDescent="0.25">
      <c r="AO65" t="str">
        <v>Verifying Document - Supplier Records</v>
      </c>
    </row>
    <row r="66" spans="41:41" ht="15" customHeight="1" x14ac:dyDescent="0.25">
      <c r="AO66" t="str">
        <v>Frequency - Prior to use Checked on Delivery</v>
      </c>
    </row>
    <row r="67" spans="41:41" ht="15" customHeight="1" x14ac:dyDescent="0.25">
      <c r="AO67" t="str">
        <v>Verification Activity: Activity - H</v>
      </c>
    </row>
    <row r="68" spans="41:41" ht="15" customHeight="1" x14ac:dyDescent="0.25">
      <c r="AO68" t="str">
        <v>Verification Activity: By - PE</v>
      </c>
    </row>
    <row r="69" spans="41:41" ht="15" customHeight="1" x14ac:dyDescent="0.25">
      <c r="AO69" t="str">
        <v>Downer Signature - H</v>
      </c>
    </row>
    <row r="70" spans="41:41" ht="15" customHeight="1" x14ac:dyDescent="0.25">
      <c r="AO70" t="str">
        <v>MSQA signature - R</v>
      </c>
    </row>
    <row r="71" spans="41:41" ht="15" customHeight="1" x14ac:dyDescent="0.25">
      <c r="AO71" t="str">
        <v>Engineer Rep Signature - R</v>
      </c>
    </row>
    <row r="72" spans="41:41" ht="15" customHeight="1" x14ac:dyDescent="0.25">
      <c r="AO72" t="str">
        <v>4.01.02 - Drainage Aggregate</v>
      </c>
    </row>
    <row r="73" spans="41:41" ht="15" customHeight="1" x14ac:dyDescent="0.25">
      <c r="AO73" t="str">
        <v>Acceptance / Conformance Criteria - Shall be NZTA F/2 or F/6
Drainage Aggregate chip (20/7mm) DN1211-DOW-RFI - 0048</v>
      </c>
    </row>
    <row r="74" spans="41:41" ht="15" customHeight="1" x14ac:dyDescent="0.25">
      <c r="AO74" t="str">
        <v>Standard / Specification - Aurecon Civil Spec Section 16.6.3
RFI-0048</v>
      </c>
    </row>
    <row r="75" spans="41:41" ht="15" customHeight="1" x14ac:dyDescent="0.25">
      <c r="AO75" t="str">
        <v>Verifying Document - MAR record</v>
      </c>
    </row>
    <row r="76" spans="41:41" ht="15" customHeight="1" x14ac:dyDescent="0.25">
      <c r="AO76" t="str">
        <v>Frequency - Pior to Use Delivery Dockets</v>
      </c>
    </row>
    <row r="77" spans="41:41" ht="15" customHeight="1" x14ac:dyDescent="0.25">
      <c r="AO77" t="str">
        <v>Verification Activity: Activity - H</v>
      </c>
    </row>
    <row r="78" spans="41:41" ht="15" customHeight="1" x14ac:dyDescent="0.25">
      <c r="AO78" t="str">
        <v>Verification Activity: By - PE</v>
      </c>
    </row>
    <row r="79" spans="41:41" ht="15" customHeight="1" x14ac:dyDescent="0.25">
      <c r="AO79" t="str">
        <v>Downer Signature - H</v>
      </c>
    </row>
    <row r="80" spans="41:41" ht="15" customHeight="1" x14ac:dyDescent="0.25">
      <c r="AO80" t="str">
        <v>MSQA signature - R</v>
      </c>
    </row>
    <row r="81" spans="41:41" ht="15" customHeight="1" x14ac:dyDescent="0.25">
      <c r="AO81" t="str">
        <v>Engineer Rep Signature -</v>
      </c>
    </row>
    <row r="82" spans="41:41" ht="15" customHeight="1" x14ac:dyDescent="0.25">
      <c r="AO82" t="str">
        <v>4.01.03 - No-Fines Concrete</v>
      </c>
    </row>
    <row r="83" spans="41:41" ht="15" customHeight="1" x14ac:dyDescent="0.25">
      <c r="AO83" t="str">
        <v>Acceptance / Conformance Criteria - As  per TfNSW 3222, for aggregate size distribution to be
26.5 mm @ 100 %
19 mm @ 95 - 100%
9.5 mm @ 0 - 5%</v>
      </c>
    </row>
    <row r="84" spans="41:41" ht="15" customHeight="1" x14ac:dyDescent="0.25">
      <c r="AO84" t="str">
        <v>Standard / Specification - Aurecon Civil Spec Section 14,17.11.7</v>
      </c>
    </row>
    <row r="85" spans="41:41" ht="15" customHeight="1" x14ac:dyDescent="0.25">
      <c r="AO85" t="str">
        <v>Verifying Document - Supplier Records Concrete Dockets</v>
      </c>
    </row>
    <row r="86" spans="41:41" ht="15" customHeight="1" x14ac:dyDescent="0.25">
      <c r="AO86" t="str">
        <v>Frequency - As required</v>
      </c>
    </row>
    <row r="87" spans="41:41" ht="15" customHeight="1" x14ac:dyDescent="0.25">
      <c r="AO87" t="str">
        <v>Verification Activity: Activity - H</v>
      </c>
    </row>
    <row r="88" spans="41:41" ht="15" customHeight="1" x14ac:dyDescent="0.25">
      <c r="AO88" t="str">
        <v>Verification Activity: By - PE</v>
      </c>
    </row>
    <row r="89" spans="41:41" ht="15" customHeight="1" x14ac:dyDescent="0.25">
      <c r="AO89" t="str">
        <v>Downer Signature - H</v>
      </c>
    </row>
    <row r="90" spans="41:41" ht="15" customHeight="1" x14ac:dyDescent="0.25">
      <c r="AO90" t="str">
        <v>MSQA signature - R</v>
      </c>
    </row>
    <row r="91" spans="41:41" ht="15" customHeight="1" x14ac:dyDescent="0.25">
      <c r="AO91" t="str">
        <v>Engineer Rep Signature -</v>
      </c>
    </row>
    <row r="92" spans="41:41" ht="15" customHeight="1" x14ac:dyDescent="0.25">
      <c r="AO92" t="str">
        <v>5.01.01 - Subsoil trenching</v>
      </c>
    </row>
    <row r="93" spans="41:41" ht="15" customHeight="1" x14ac:dyDescent="0.25">
      <c r="AO93" t="str">
        <v>Acceptance / Conformance Criteria - Construct subsoil trenches as per TNZ F/2 or Approved 20/7 drainage chip, falling towards drainage outlet. Install Geotextile filter fabric at base of trench where specified.
Drainage aggregate bedding installed at trench base; 75mm thick for Ø=75mm pipe and
100mm thick for Ø=100mm pipe.
Suvey Set-out position as per deign unless design clash changes required</v>
      </c>
    </row>
    <row r="94" spans="41:41" ht="15" customHeight="1" x14ac:dyDescent="0.25">
      <c r="AO94" t="str">
        <v>Standard / Specification - Aurecon Civil Spec Section 16.6 TNZ F/2
ATCoP</v>
      </c>
    </row>
    <row r="95" spans="41:41" ht="15" customHeight="1" x14ac:dyDescent="0.25">
      <c r="AO95" t="str">
        <v>Verifying Document - QA
Checksheet</v>
      </c>
    </row>
    <row r="96" spans="41:41" ht="15" customHeight="1" x14ac:dyDescent="0.25">
      <c r="AO96" t="str">
        <v>Frequency - Inspect on regular intervals</v>
      </c>
    </row>
    <row r="97" spans="41:41" ht="15" customHeight="1" x14ac:dyDescent="0.25">
      <c r="AO97" t="str">
        <v>Verification Activity: Activity - I</v>
      </c>
    </row>
    <row r="98" spans="41:41" ht="15" customHeight="1" x14ac:dyDescent="0.25">
      <c r="AO98" t="str">
        <v>Verification Activity: By - SE</v>
      </c>
    </row>
    <row r="99" spans="41:41" ht="15" customHeight="1" x14ac:dyDescent="0.25">
      <c r="AO99" t="str">
        <v>Downer Signature - I</v>
      </c>
    </row>
    <row r="100" spans="41:41" ht="15" customHeight="1" x14ac:dyDescent="0.25">
      <c r="AO100" t="str">
        <v>MSQA signature -</v>
      </c>
    </row>
    <row r="101" spans="41:41" ht="15" customHeight="1" x14ac:dyDescent="0.25">
      <c r="AO101" t="str">
        <v>Engineer Rep Signature -</v>
      </c>
    </row>
    <row r="102" spans="41:41" ht="15" customHeight="1" x14ac:dyDescent="0.25">
      <c r="AO102" t="str">
        <v>5.01.02 - Subsoil installation</v>
      </c>
    </row>
    <row r="103" spans="41:41" ht="15" customHeight="1" x14ac:dyDescent="0.25">
      <c r="AO103" t="str">
        <v>Acceptance / Conformance Criteria - In absence of subsoil depths in drawings: Install subsoils at 600mm below FL forsealed roads and traffickable areas, and at 450mm for non‐trafficked areas.
Subsoils laid straight, falling towards drainage outlet as
per TNZ F/2 and drawing</v>
      </c>
    </row>
    <row r="104" spans="41:41" ht="15" customHeight="1" x14ac:dyDescent="0.25">
      <c r="AO104" t="str">
        <v>Standard / Specification - Aurecon Civil Spec Section 16.6
TNZ F/2
ATCoP</v>
      </c>
    </row>
    <row r="105" spans="41:41" ht="15" customHeight="1" x14ac:dyDescent="0.25">
      <c r="AO105" t="str">
        <v>Verifying Document - QA
Checksheet</v>
      </c>
    </row>
    <row r="106" spans="41:41" ht="15" customHeight="1" x14ac:dyDescent="0.25">
      <c r="AO106" t="str">
        <v>Frequency - Inspect on regular intervals</v>
      </c>
    </row>
    <row r="107" spans="41:41" ht="15" customHeight="1" x14ac:dyDescent="0.25">
      <c r="AO107" t="str">
        <v>Verification Activity: Activity - W</v>
      </c>
    </row>
    <row r="108" spans="41:41" ht="15" customHeight="1" x14ac:dyDescent="0.25">
      <c r="AO108" t="str">
        <v>Verification Activity: By - SE</v>
      </c>
    </row>
    <row r="109" spans="41:41" ht="15" customHeight="1" x14ac:dyDescent="0.25">
      <c r="AO109" t="str">
        <v>Downer Signature - W</v>
      </c>
    </row>
    <row r="110" spans="41:41" ht="15" customHeight="1" x14ac:dyDescent="0.25">
      <c r="AO110" t="str">
        <v>MSQA signature - R</v>
      </c>
    </row>
    <row r="111" spans="41:41" ht="15" customHeight="1" x14ac:dyDescent="0.25">
      <c r="AO111" t="str">
        <v>Engineer Rep Signature - I</v>
      </c>
    </row>
    <row r="112" spans="41:41" ht="15" customHeight="1" x14ac:dyDescent="0.25">
      <c r="AO112" t="str">
        <v>5.01.03 - Trench Dimensions</v>
      </c>
    </row>
    <row r="113" spans="41:41" ht="15" customHeight="1" x14ac:dyDescent="0.25">
      <c r="AO113" t="str">
        <v>Acceptance / Conformance Criteria - Excavate trench to lines, levels, width and gradients shown on drawings.
Trench of sufficient width to permit installation of all materials and fittings.
Pipes minimum 100mm from trench wall.</v>
      </c>
    </row>
    <row r="114" spans="41:41" ht="15" customHeight="1" x14ac:dyDescent="0.25">
      <c r="AO114" t="str">
        <v>Standard / Specification - Aurecon Civil Spec Section 16.6.2</v>
      </c>
    </row>
    <row r="115" spans="41:41" ht="15" customHeight="1" x14ac:dyDescent="0.25">
      <c r="AO115" t="str">
        <v>Verifying Document - QA
Checksheet</v>
      </c>
    </row>
    <row r="116" spans="41:41" ht="15" customHeight="1" x14ac:dyDescent="0.25">
      <c r="AO116" t="str">
        <v>Frequency - Inspect on regular intervals</v>
      </c>
    </row>
    <row r="117" spans="41:41" ht="15" customHeight="1" x14ac:dyDescent="0.25">
      <c r="AO117" t="str">
        <v>Verification Activity: Activity - W</v>
      </c>
    </row>
    <row r="118" spans="41:41" ht="15" customHeight="1" x14ac:dyDescent="0.25">
      <c r="AO118" t="str">
        <v>Verification Activity: By - SE</v>
      </c>
    </row>
    <row r="119" spans="41:41" ht="15" customHeight="1" x14ac:dyDescent="0.25">
      <c r="AO119" t="str">
        <v>Downer Signature - W</v>
      </c>
    </row>
    <row r="120" spans="41:41" ht="15" customHeight="1" x14ac:dyDescent="0.25">
      <c r="AO120" t="str">
        <v>MSQA signature -</v>
      </c>
    </row>
    <row r="121" spans="41:41" ht="15" customHeight="1" x14ac:dyDescent="0.25">
      <c r="AO121" t="str">
        <v>Engineer Rep Signature -</v>
      </c>
    </row>
    <row r="122" spans="41:41" ht="15" customHeight="1" x14ac:dyDescent="0.25">
      <c r="AO122" t="str">
        <v>5.01.04 - Backfill Placement</v>
      </c>
    </row>
    <row r="123" spans="41:41" ht="15" customHeight="1" x14ac:dyDescent="0.25">
      <c r="AO123" t="str">
        <v>Acceptance / Conformance Criteria - Backfill with 150mm + 150mm depth of drainage filter material above pipe, hand tamped
Backfill and plate compact remainder
to FL as specified in drawing</v>
      </c>
    </row>
    <row r="124" spans="41:41" ht="15" customHeight="1" x14ac:dyDescent="0.25">
      <c r="AO124" t="str">
        <v>Standard / Specification - Aurecon Civil Spec 18.6.3 TNZ F/2 ATCoP</v>
      </c>
    </row>
    <row r="125" spans="41:41" ht="15" customHeight="1" x14ac:dyDescent="0.25">
      <c r="AO125" t="str">
        <v>Verifying Document - QA Checksheet</v>
      </c>
    </row>
    <row r="126" spans="41:41" ht="15" customHeight="1" x14ac:dyDescent="0.25">
      <c r="AO126" t="str">
        <v>Frequency - Inspect on regular intervals</v>
      </c>
    </row>
    <row r="127" spans="41:41" ht="15" customHeight="1" x14ac:dyDescent="0.25">
      <c r="AO127" t="str">
        <v>Verification Activity: Activity - I</v>
      </c>
    </row>
    <row r="128" spans="41:41" ht="15" customHeight="1" x14ac:dyDescent="0.25">
      <c r="AO128" t="str">
        <v>Verification Activity: By - SE</v>
      </c>
    </row>
    <row r="129" spans="41:41" ht="15" customHeight="1" x14ac:dyDescent="0.25">
      <c r="AO129" t="str">
        <v>Downer Signature - I</v>
      </c>
    </row>
    <row r="130" spans="41:41" ht="15" customHeight="1" x14ac:dyDescent="0.25">
      <c r="AO130" t="str">
        <v>MSQA signature -</v>
      </c>
    </row>
    <row r="131" spans="41:41" ht="15" customHeight="1" x14ac:dyDescent="0.25">
      <c r="AO131" t="str">
        <v>Engineer Rep Signature -</v>
      </c>
    </row>
    <row r="132" spans="41:41" ht="15" customHeight="1" x14ac:dyDescent="0.25">
      <c r="AO132" t="str">
        <v>5.01.05 - Flow Test</v>
      </c>
    </row>
    <row r="133" spans="41:41" ht="15" customHeight="1" x14ac:dyDescent="0.25">
      <c r="AO133" t="str">
        <v>Acceptance / Conformance Criteria - Visual inspection of water flow.</v>
      </c>
    </row>
    <row r="134" spans="41:41" ht="15" customHeight="1" x14ac:dyDescent="0.25">
      <c r="AO134" t="str">
        <v>Standard / Specification - Visual Inspection</v>
      </c>
    </row>
    <row r="135" spans="41:41" ht="15" customHeight="1" x14ac:dyDescent="0.25">
      <c r="AO135" t="str">
        <v>Verifying Document - ITP Sign off</v>
      </c>
    </row>
    <row r="136" spans="41:41" ht="15" customHeight="1" x14ac:dyDescent="0.25">
      <c r="AO136" t="str">
        <v>Frequency - Once per Zone</v>
      </c>
    </row>
    <row r="137" spans="41:41" ht="15" customHeight="1" x14ac:dyDescent="0.25">
      <c r="AO137" t="str">
        <v>Verification Activity: Activity - H</v>
      </c>
    </row>
    <row r="138" spans="41:41" ht="15" customHeight="1" x14ac:dyDescent="0.25">
      <c r="AO138" t="str">
        <v>Verification Activity: By - SE</v>
      </c>
    </row>
    <row r="139" spans="41:41" ht="15" customHeight="1" x14ac:dyDescent="0.25">
      <c r="AO139" t="str">
        <v>Downer Signature - H</v>
      </c>
    </row>
    <row r="140" spans="41:41" ht="15" customHeight="1" x14ac:dyDescent="0.25">
      <c r="AO140" t="str">
        <v>MSQA signature - R</v>
      </c>
    </row>
    <row r="141" spans="41:41" ht="15" customHeight="1" x14ac:dyDescent="0.25">
      <c r="AO141" t="str">
        <v>Engineer Rep Signature - R</v>
      </c>
    </row>
    <row r="142" spans="41:41" ht="15" customHeight="1" x14ac:dyDescent="0.25">
      <c r="AO142" t="str">
        <v>6.01.01 - Construction Record Compilation</v>
      </c>
    </row>
    <row r="143" spans="41:41" ht="15" customHeight="1" x14ac:dyDescent="0.25">
      <c r="AO143" t="str">
        <v>Acceptance / Conformance Criteria - Compile construction records for final submission ensuring defects (NCRs)
/ Snags / missing records are captured or closed out, all tests have been received and passed, and changes / omissions have been noted.</v>
      </c>
    </row>
    <row r="144" spans="41:41" ht="15" customHeight="1" x14ac:dyDescent="0.25">
      <c r="AO144" t="str">
        <v>Standard / Specification - Downer</v>
      </c>
    </row>
    <row r="145" spans="41:41" ht="15" customHeight="1" x14ac:dyDescent="0.25">
      <c r="AO145" t="str">
        <v>Verifying Document - Records</v>
      </c>
    </row>
    <row r="146" spans="41:41" ht="15" customHeight="1" x14ac:dyDescent="0.25">
      <c r="AO146" t="str">
        <v>Frequency - Post construction</v>
      </c>
    </row>
    <row r="147" spans="41:41" ht="15" customHeight="1" x14ac:dyDescent="0.25">
      <c r="AO147" t="str">
        <v>Verification Activity: Activity - H</v>
      </c>
    </row>
    <row r="148" spans="41:41" ht="15" customHeight="1" x14ac:dyDescent="0.25">
      <c r="AO148" t="str">
        <v>Verification Activity: By - SE</v>
      </c>
    </row>
    <row r="149" spans="41:41" ht="15" customHeight="1" x14ac:dyDescent="0.25">
      <c r="AO149" t="str">
        <v>Downer Signature - H</v>
      </c>
    </row>
    <row r="150" spans="41:41" ht="15" customHeight="1" x14ac:dyDescent="0.25">
      <c r="AO150" t="str">
        <v>MSQA signature - R</v>
      </c>
    </row>
    <row r="151" spans="41:41" ht="15" customHeight="1" x14ac:dyDescent="0.25">
      <c r="AO151" t="str">
        <v>Engineer Rep Signature - H</v>
      </c>
    </row>
    <row r="152" spans="41:41" ht="15" customHeight="1" x14ac:dyDescent="0.25">
      <c r="AO152" t="str">
        <v>6.01.02 - Survey Records</v>
      </c>
    </row>
    <row r="153" spans="41:41" ht="15" customHeight="1" x14ac:dyDescent="0.25">
      <c r="AO153" t="str">
        <v>Acceptance / Conformance Criteria - Ensure all items have been surveyed and records are assembled for asbuilting. Asbuilts to include type, size, quantity, location and level of
subsoil laid.</v>
      </c>
    </row>
    <row r="154" spans="41:41" ht="15" customHeight="1" x14ac:dyDescent="0.25">
      <c r="AO154" t="str">
        <v>Standard / Specification - Downer</v>
      </c>
    </row>
    <row r="155" spans="41:41" ht="15" customHeight="1" x14ac:dyDescent="0.25">
      <c r="AO155" t="str">
        <v>Verifying Document - Records</v>
      </c>
    </row>
    <row r="156" spans="41:41" ht="15" customHeight="1" x14ac:dyDescent="0.25">
      <c r="AO156" t="str">
        <v>Frequency - Post construction</v>
      </c>
    </row>
    <row r="157" spans="41:41" ht="15" customHeight="1" x14ac:dyDescent="0.25">
      <c r="AO157" t="str">
        <v>Verification Activity: Activity - H</v>
      </c>
    </row>
    <row r="158" spans="41:41" ht="15" customHeight="1" x14ac:dyDescent="0.25">
      <c r="AO158" t="str">
        <v>Verification Activity: By - SV</v>
      </c>
    </row>
    <row r="159" spans="41:41" ht="15" customHeight="1" x14ac:dyDescent="0.25">
      <c r="AO159" t="str">
        <v>Downer Signature - H</v>
      </c>
    </row>
    <row r="160" spans="41:41" ht="15" customHeight="1" x14ac:dyDescent="0.25">
      <c r="AO160" t="str">
        <v>MSQA signature - R</v>
      </c>
    </row>
    <row r="161" spans="41:41" ht="15" customHeight="1" x14ac:dyDescent="0.25">
      <c r="AO161" t="str">
        <v>Engineer Rep Signature - H</v>
      </c>
    </row>
    <row r="162" spans="41:41" ht="15" customHeight="1" x14ac:dyDescent="0.25">
      <c r="AO162" t="str">
        <v>6.01.03 - Redline Drawings</v>
      </c>
    </row>
    <row r="163" spans="41:41" ht="15" customHeight="1" x14ac:dyDescent="0.25">
      <c r="AO163" t="str">
        <v>Acceptance / Conformance Criteria - Create a set of Redline Drawings for Asbuilt creation noting all changes and departures in red pen. Relevant change correspondence to be
included.</v>
      </c>
    </row>
    <row r="164" spans="41:41" ht="15" customHeight="1" x14ac:dyDescent="0.25">
      <c r="AO164" t="str">
        <v>Standard / Specification - Downer</v>
      </c>
    </row>
    <row r="165" spans="41:41" ht="15" customHeight="1" x14ac:dyDescent="0.25">
      <c r="AO165" t="str">
        <v>Verifying Document - Redlines</v>
      </c>
    </row>
    <row r="166" spans="41:41" ht="15" customHeight="1" x14ac:dyDescent="0.25">
      <c r="AO166" t="str">
        <v>Frequency - Post construction</v>
      </c>
    </row>
    <row r="167" spans="41:41" ht="15" customHeight="1" x14ac:dyDescent="0.25">
      <c r="AO167" t="str">
        <v>Verification Activity: Activity - H</v>
      </c>
    </row>
    <row r="168" spans="41:41" ht="15" customHeight="1" x14ac:dyDescent="0.25">
      <c r="AO168" t="str">
        <v>Verification Activity: By - PE</v>
      </c>
    </row>
    <row r="169" spans="41:41" ht="15" customHeight="1" x14ac:dyDescent="0.25">
      <c r="AO169" t="str">
        <v>Downer Signature - H</v>
      </c>
    </row>
    <row r="170" spans="41:41" ht="15" customHeight="1" x14ac:dyDescent="0.25">
      <c r="AO170" t="str">
        <v>MSQA signature - R</v>
      </c>
    </row>
    <row r="171" spans="41:41" ht="15" customHeight="1" x14ac:dyDescent="0.25">
      <c r="AO171" t="str">
        <v>Engineer Rep Signature - H</v>
      </c>
    </row>
    <row r="172" spans="41:41" ht="15" customHeight="1" x14ac:dyDescent="0.25">
      <c r="AO172" t="str">
        <v>6.01.04 - Defect, Snag and Punch List</v>
      </c>
    </row>
    <row r="173" spans="41:41" ht="15" customHeight="1" x14ac:dyDescent="0.25">
      <c r="AO173" t="str">
        <v>Acceptance / Conformance Criteria - Update the project Defect, Snag and Punch List Register</v>
      </c>
    </row>
    <row r="174" spans="41:41" ht="15" customHeight="1" x14ac:dyDescent="0.25">
      <c r="AO174" t="str">
        <v>Standard / Specification - Downer</v>
      </c>
    </row>
    <row r="175" spans="41:41" ht="15" customHeight="1" x14ac:dyDescent="0.25">
      <c r="AO175" t="str">
        <v>Verifying Document - Register</v>
      </c>
    </row>
    <row r="176" spans="41:41" ht="15" customHeight="1" x14ac:dyDescent="0.25">
      <c r="AO176" t="str">
        <v>Frequency - Post construction</v>
      </c>
    </row>
    <row r="177" spans="41:41" ht="15" customHeight="1" x14ac:dyDescent="0.25">
      <c r="AO177" t="str">
        <v>Verification Activity: Activity - H</v>
      </c>
    </row>
    <row r="178" spans="41:41" ht="15" customHeight="1" x14ac:dyDescent="0.25">
      <c r="AO178" t="str">
        <v>Verification Activity: By - PE</v>
      </c>
    </row>
    <row r="179" spans="41:41" ht="15" customHeight="1" x14ac:dyDescent="0.25">
      <c r="AO179" t="str">
        <v>Downer Signature - H</v>
      </c>
    </row>
    <row r="180" spans="41:41" ht="15" customHeight="1" x14ac:dyDescent="0.25">
      <c r="AO180" t="str">
        <v>MSQA signature - R</v>
      </c>
    </row>
    <row r="181" spans="41:41" ht="15" customHeight="1" x14ac:dyDescent="0.25">
      <c r="AO181" t="str">
        <v>Engineer Rep Signature - 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2025-02-24T22:44:56Z</dcterms:modified>
</cp:coreProperties>
</file>