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8F0775C-6F84-46FA-BD64-CE66535C5ED2}" xr6:coauthVersionLast="47" xr6:coauthVersionMax="47" xr10:uidLastSave="{00000000-0000-0000-0000-000000000000}"/>
  <bookViews>
    <workbookView xWindow="240" yWindow="600" windowWidth="26730" windowHeight="1795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9" i="1" l="1"/>
  <c r="Y79" i="1"/>
  <c r="X79" i="1"/>
  <c r="W79" i="1"/>
  <c r="V79" i="1"/>
  <c r="U79" i="1"/>
  <c r="T79" i="1"/>
  <c r="S79" i="1"/>
  <c r="Z78" i="1"/>
  <c r="Y78" i="1"/>
  <c r="X78" i="1"/>
  <c r="W78" i="1"/>
  <c r="V78" i="1"/>
  <c r="U78" i="1"/>
  <c r="T78" i="1"/>
  <c r="S78" i="1"/>
  <c r="Z77" i="1"/>
  <c r="Y77" i="1"/>
  <c r="X77" i="1"/>
  <c r="W77" i="1"/>
  <c r="V77" i="1"/>
  <c r="U77" i="1"/>
  <c r="T77" i="1"/>
  <c r="S77" i="1"/>
  <c r="Z76" i="1"/>
  <c r="Y76" i="1"/>
  <c r="X76" i="1"/>
  <c r="W76" i="1"/>
  <c r="V76" i="1"/>
  <c r="U76" i="1"/>
  <c r="T76" i="1"/>
  <c r="S76" i="1"/>
  <c r="Z75" i="1"/>
  <c r="Y75" i="1"/>
  <c r="X75" i="1"/>
  <c r="W75" i="1"/>
  <c r="V75" i="1"/>
  <c r="U75" i="1"/>
  <c r="T75" i="1"/>
  <c r="S75" i="1"/>
  <c r="Z74" i="1"/>
  <c r="Y74" i="1"/>
  <c r="X74" i="1"/>
  <c r="W74" i="1"/>
  <c r="V74" i="1"/>
  <c r="U74" i="1"/>
  <c r="T74" i="1"/>
  <c r="S74" i="1"/>
  <c r="AC2" i="1" a="1"/>
  <c r="A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<sst xmlns="http://schemas.openxmlformats.org/spreadsheetml/2006/main" count="502" uniqueCount="114">
  <si>
    <t>H</t>
  </si>
  <si>
    <t>A</t>
  </si>
  <si>
    <t>I</t>
  </si>
  <si>
    <t>561482-ITP-005.2 - Pump. Motor Shaft Alignment - Pump 2</t>
  </si>
  <si>
    <t>Align pump and motor shafts and install coupling - Pump CHAR(AMP) Motor Assembly 2</t>
  </si>
  <si>
    <t xml:space="preserve">Downer to engage a specialist to laser align motor and pump shafts to within 0.025mm </t>
  </si>
  <si>
    <t xml:space="preserve">Completion of the assebmly to pump and motor 2 including mounting to the plinth._x000D_
</t>
  </si>
  <si>
    <t>Downer 561482-ITP-004.2</t>
  </si>
  <si>
    <t>once</t>
  </si>
  <si>
    <t>Visual + Photograph + document provided by specialist</t>
  </si>
  <si>
    <t>QE</t>
  </si>
  <si>
    <t>D / E</t>
  </si>
  <si>
    <t xml:space="preserve">Engage Engineering Specialist to adjust and align motor and pump shafts using laser alignment </t>
  </si>
  <si>
    <t>Pump and motor shafts are aligned to the specified tolerances on X-Y-Z axis to tolerance of 0.025mm</t>
  </si>
  <si>
    <t>Report provided by Engineering Specialist - Wallace Murray Electrical</t>
  </si>
  <si>
    <t>Install drive coupling to Pump 2</t>
  </si>
  <si>
    <t>Completion of the nstallation of shaft drive coupling - Pump 2</t>
  </si>
  <si>
    <t>Completion of Item 4.1</t>
  </si>
  <si>
    <t>Once</t>
  </si>
  <si>
    <t>Visual + Photograph</t>
  </si>
  <si>
    <t>A / I</t>
  </si>
  <si>
    <t>IP</t>
  </si>
  <si>
    <t>Pump 2 CHAR(AMP) Motor assembly</t>
  </si>
  <si>
    <t>Final inspection CHAR(AMP) check. Rotate motor/pump assembly by hand to esnure smooth operation</t>
  </si>
  <si>
    <t>Pump/Motor assembly completed and laser alignemt completed and verified. Drive coupling installed</t>
  </si>
  <si>
    <t>As per methodology, Shaft lignment verification CHAR(AMP) Manufacturers Instructions. _x000D_
Detailed report provided from specialist - Wallace Murray Electrical</t>
  </si>
  <si>
    <t>Visual + Document</t>
  </si>
  <si>
    <t>561482-ITP-005.3 - Pump. Motor Shaft Alignment - Pump 3</t>
  </si>
  <si>
    <t>Align pump and motor shafts and install coupling - Pump CHAR(AMP) Motor Assembly 3</t>
  </si>
  <si>
    <t xml:space="preserve">Completion of the assebmly to pump and motor 3 including mounting to the plinth._x000D_
</t>
  </si>
  <si>
    <t>Downer 561482-ITP-004.3</t>
  </si>
  <si>
    <t>Install drive coupling to Pump 3</t>
  </si>
  <si>
    <t>Completion of the nstallation of shaft drive coupling - Pump 3</t>
  </si>
  <si>
    <t>Pump 3 CHAR(AMP) Motor assembly</t>
  </si>
  <si>
    <t>561482-ITP-006.1 - Pipe CHAR(AMP) Fitting Installation Pump 1</t>
  </si>
  <si>
    <t>Stainless Steel Pipe components</t>
  </si>
  <si>
    <t>Obtain the mill certificates for the materials used  - 316L Stainless Steel</t>
  </si>
  <si>
    <t>Documents from the supplier/Manufacturer</t>
  </si>
  <si>
    <t>Mill Certificates CHAR(AMP) Welding certificates</t>
  </si>
  <si>
    <t>Documentation</t>
  </si>
  <si>
    <t>C</t>
  </si>
  <si>
    <t>Take delivery of components from Supplier. Verify all components have been delivered</t>
  </si>
  <si>
    <t>Quantities as shown on the drawings</t>
  </si>
  <si>
    <t>Drawing M0001_x000D_
Drawing M0002_x000D_
Drawing M0003_x000D_
Drawing M0004</t>
  </si>
  <si>
    <t>Visual</t>
  </si>
  <si>
    <t>Take delivery of components from Supplier. Verify all components have been manufactured to the correct dimensions</t>
  </si>
  <si>
    <t>Dimensions CHAR(AMP) orientation as shown on the drawings</t>
  </si>
  <si>
    <t>Visual Dimension Inspection</t>
  </si>
  <si>
    <t>D</t>
  </si>
  <si>
    <t>Valves CHAR(AMP) Ancillaries (Blanking Flange)</t>
  </si>
  <si>
    <t>Check and verify that the Manufacturer CHAR(AMP) Type is approved for use by the client</t>
  </si>
  <si>
    <t>Must be on the Approved Products list</t>
  </si>
  <si>
    <t>Specification - Approved Materials list</t>
  </si>
  <si>
    <t>Dress Sets (gaskets CHAR(AMP) fasteners)</t>
  </si>
  <si>
    <t>Check and verify that the dress sets are compatible with the flanges and the gasket material is correct. Check correct quantities/sizes/flange patterns etc</t>
  </si>
  <si>
    <t xml:space="preserve">Fasten Wet Well side/pick-up to spool (cast in wall)_x000D_
Item # 1 </t>
  </si>
  <si>
    <t>Install gasket, bolts CHAR(AMP) nuts and tighten. Torque fasteners</t>
  </si>
  <si>
    <t>Use diametrically opposed touque sequence</t>
  </si>
  <si>
    <t>As per WSA-109 Australiann Water Standards Guidelines - 80N.m</t>
  </si>
  <si>
    <t>Each flange</t>
  </si>
  <si>
    <t>Record CHAR(AMP) attach to ITP</t>
  </si>
  <si>
    <t>Inspection</t>
  </si>
  <si>
    <t xml:space="preserve">Fasten Dry Well side from spool (cast in wall) Item # 2 </t>
  </si>
  <si>
    <t>Install gasket, bolts CHAR(AMP) nuts and tighten. Torque fasteners to relevant water standards</t>
  </si>
  <si>
    <t>Each Flange</t>
  </si>
  <si>
    <t>Blanking Flange150mm_x000D_
(suction side)</t>
  </si>
  <si>
    <t>As per WSA-109 Australian Water Standards Guidelines - 80N.m</t>
  </si>
  <si>
    <t>Each Side of Valve</t>
  </si>
  <si>
    <t>Blanking Flange150mm_x000D_
(Discharge side)</t>
  </si>
  <si>
    <t>Final inspection to installed pipework</t>
  </si>
  <si>
    <t>At completion of pipework</t>
  </si>
  <si>
    <t>Flanges are straight and bolts tightened all threads sealed and leak free</t>
  </si>
  <si>
    <t>As per drawings</t>
  </si>
  <si>
    <t>561482-ITP-006.2 - Pipe CHAR(AMP) Fitting Installation Pump 2</t>
  </si>
  <si>
    <t>Valves CHAR(AMP) Ancillaries</t>
  </si>
  <si>
    <t>Isolation Valve 150mm_x000D_
Item # 3 (suction side)</t>
  </si>
  <si>
    <t>150mm Dismantling joint (suction side)_x000D_
Item#4</t>
  </si>
  <si>
    <t>Torque fasteners to relevant water standards</t>
  </si>
  <si>
    <t>Use diametrically opposed touque sequence and manufactruers instructions</t>
  </si>
  <si>
    <t>150mm Flange Adaptor Spool._x000D_
Item # 5</t>
  </si>
  <si>
    <t>100mm to150mm Sweeping Flange Adaptor Spool._x000D_
Item # 6</t>
  </si>
  <si>
    <t>150mm swing check valve._x000D_
Item # 7</t>
  </si>
  <si>
    <t>150mm Sweeping Spool (discharge)._x000D_
Item # 8</t>
  </si>
  <si>
    <t>150mm Dismantling joint (discharge side)_x000D_
Item#4</t>
  </si>
  <si>
    <t>Isolation Valve 150mm_x000D_
Item # 3 (discharge side)</t>
  </si>
  <si>
    <t>Pipework bracketing installed and is secure.</t>
  </si>
  <si>
    <t>Pipework complete and installed. Adjustable brackets</t>
  </si>
  <si>
    <t>As indicated on the drawings</t>
  </si>
  <si>
    <t>Instrumentation. e.g. Pressure transducers and sensors are fitted correctly - No Damage</t>
  </si>
  <si>
    <t>Pipework is installed and correct fittings installed to accept the instrumentation</t>
  </si>
  <si>
    <t>As per drawing schematics</t>
  </si>
  <si>
    <t>Pipework complete and installed</t>
  </si>
  <si>
    <t>561482-ITP-006.3 - Pipe CHAR(AMP) Fitting Installation Pump 3</t>
  </si>
  <si>
    <t>561482-ITP-008 - Wet Well Wall - Final Pre-fill inspection</t>
  </si>
  <si>
    <t>Grout Castings (Penetrations 1 through 3)</t>
  </si>
  <si>
    <t xml:space="preserve">Inspection of castings._x000D_
Inspection for air pockets, cracks, fissures oa any other imperfections </t>
  </si>
  <si>
    <t>Completion of ITP's _x000D_
561482-ITP-007.1._x000D_
561482-ITP-007.2_x000D_
561482-ITP-007.3_x000D_
Elapsed time of 7 days post pour</t>
  </si>
  <si>
    <t>None</t>
  </si>
  <si>
    <t>Visual + Photographs</t>
  </si>
  <si>
    <t>Removal of Formwork -  Penetration 1</t>
  </si>
  <si>
    <t>Check and verify quality of casting both wet well side and Dry side</t>
  </si>
  <si>
    <t>Approval from Engineer</t>
  </si>
  <si>
    <t>Drawing M0003 and annotations</t>
  </si>
  <si>
    <t>Document + Visual + Photograph + Engineer site Inspection</t>
  </si>
  <si>
    <t>CR</t>
  </si>
  <si>
    <t>Removal of Formwork -  Penetration 2</t>
  </si>
  <si>
    <t>Removal of Formwork -  Penetration 3</t>
  </si>
  <si>
    <t>Clean tank of any Downer construction debris</t>
  </si>
  <si>
    <t>Upon removal of boxing and any remedial activities</t>
  </si>
  <si>
    <t>Client Representative acceptance</t>
  </si>
  <si>
    <t>NTC and or other written conformation</t>
  </si>
  <si>
    <t xml:space="preserve">Visual Inspection + Photograph </t>
  </si>
  <si>
    <t>Approval to fill Wet well</t>
  </si>
  <si>
    <t xml:space="preserve">All activities and pre-checks required by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</si>
</sst>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79"/>
  <sheetViews>
    <sheetView tabSelected="1" workbookViewId="0">
      <selection activeCell="AC2" sqref="AC2:AC49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9" max="29" width="38.14062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 t="s">
        <v>3</v>
      </c>
      <c r="C2" s="1"/>
      <c r="D2" s="1"/>
      <c r="E2" s="1"/>
      <c r="F2" s="1"/>
      <c r="AC2" t="str" cm="1">
        <f t="array" ref="AC2:AC49">_xlfn.FILTERXML("&lt;t&gt;&lt;s&gt;"&amp;_xlfn.TEXTJOIN("&lt;/s&gt;&lt;s&gt;",,S2:Z80)&amp;"&lt;/s&gt;&lt;/t&gt;","//s")</f>
        <v>3.1 - Grout Castings (Penetrations 1 through 3)</v>
      </c>
    </row>
    <row r="3" spans="1:29" ht="15" customHeight="1" x14ac:dyDescent="0.25">
      <c r="A3">
        <v>3.1</v>
      </c>
      <c r="B3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t="s">
        <v>10</v>
      </c>
      <c r="I3" t="s">
        <v>11</v>
      </c>
      <c r="AC3" t="str">
        <v>Inspection Point: Quality Control Activity - Inspection of castings.
Inspection for air pockets, cracks, fissures oa any other imperfections</v>
      </c>
    </row>
    <row r="4" spans="1:29" ht="15" customHeight="1" x14ac:dyDescent="0.25">
      <c r="A4">
        <v>4.0999999999999996</v>
      </c>
      <c r="B4" s="1" t="s">
        <v>4</v>
      </c>
      <c r="C4" s="1" t="s">
        <v>12</v>
      </c>
      <c r="D4" s="1" t="s">
        <v>13</v>
      </c>
      <c r="E4" s="1" t="s">
        <v>14</v>
      </c>
      <c r="F4" s="1" t="s">
        <v>8</v>
      </c>
      <c r="G4" t="s">
        <v>9</v>
      </c>
      <c r="H4" t="s">
        <v>10</v>
      </c>
      <c r="I4" t="s">
        <v>11</v>
      </c>
      <c r="AC4" t="str">
        <v>Acceptance Criteria - Completion of ITP's 
561482-ITP-007.1.
561482-ITP-007.2
561482-ITP-007.3
Elapsed time of 7 days post pour</v>
      </c>
    </row>
    <row r="5" spans="1:29" ht="15" customHeight="1" x14ac:dyDescent="0.25">
      <c r="A5" s="1">
        <v>4.2</v>
      </c>
      <c r="B5" t="s">
        <v>15</v>
      </c>
      <c r="C5" s="1" t="s">
        <v>16</v>
      </c>
      <c r="D5" s="1" t="s">
        <v>17</v>
      </c>
      <c r="E5" s="1" t="s">
        <v>14</v>
      </c>
      <c r="F5" s="1" t="s">
        <v>18</v>
      </c>
      <c r="G5" t="s">
        <v>19</v>
      </c>
      <c r="H5" t="s">
        <v>20</v>
      </c>
      <c r="I5" t="s">
        <v>21</v>
      </c>
      <c r="AC5" t="str">
        <v>Verifying Document - None</v>
      </c>
    </row>
    <row r="6" spans="1:29" ht="15" customHeight="1" x14ac:dyDescent="0.25">
      <c r="A6">
        <v>5.0999999999999996</v>
      </c>
      <c r="B6" t="s">
        <v>22</v>
      </c>
      <c r="C6" s="1" t="s">
        <v>23</v>
      </c>
      <c r="D6" s="1" t="s">
        <v>24</v>
      </c>
      <c r="E6" s="1" t="s">
        <v>25</v>
      </c>
      <c r="F6" s="1" t="s">
        <v>8</v>
      </c>
      <c r="G6" t="s">
        <v>26</v>
      </c>
      <c r="H6" t="s">
        <v>2</v>
      </c>
      <c r="I6" t="s">
        <v>21</v>
      </c>
      <c r="AC6" t="str">
        <v>Frequency - Once</v>
      </c>
    </row>
    <row r="7" spans="1:29" ht="15" customHeight="1" x14ac:dyDescent="0.25">
      <c r="B7" s="1"/>
      <c r="C7" s="1"/>
      <c r="D7" s="1"/>
      <c r="AC7" t="str">
        <v>Inspection Type (Visual, other) - Visual + Photographs</v>
      </c>
    </row>
    <row r="8" spans="1:29" ht="15" customHeight="1" x14ac:dyDescent="0.25">
      <c r="C8" s="1"/>
      <c r="E8" s="1"/>
      <c r="F8" s="1"/>
      <c r="AC8" t="str">
        <v>Inspection: Key - A</v>
      </c>
    </row>
    <row r="9" spans="1:29" ht="15" customHeight="1" x14ac:dyDescent="0.25">
      <c r="A9" t="s">
        <v>27</v>
      </c>
      <c r="C9" s="1"/>
      <c r="E9" s="1"/>
      <c r="F9" s="1"/>
      <c r="AC9" t="str">
        <v>Inspection: By - IP</v>
      </c>
    </row>
    <row r="10" spans="1:29" ht="15" customHeight="1" x14ac:dyDescent="0.25">
      <c r="A10">
        <v>3.1</v>
      </c>
      <c r="B10" t="s">
        <v>28</v>
      </c>
      <c r="C10" s="1" t="s">
        <v>5</v>
      </c>
      <c r="D10" s="1" t="s">
        <v>29</v>
      </c>
      <c r="E10" s="1" t="s">
        <v>30</v>
      </c>
      <c r="F10" s="1" t="s">
        <v>8</v>
      </c>
      <c r="G10" t="s">
        <v>9</v>
      </c>
      <c r="H10" t="s">
        <v>10</v>
      </c>
      <c r="I10" t="s">
        <v>11</v>
      </c>
      <c r="AC10" t="str">
        <v>4.1 - Removal of Formwork -  Penetration 1</v>
      </c>
    </row>
    <row r="11" spans="1:29" ht="15" customHeight="1" x14ac:dyDescent="0.25">
      <c r="A11">
        <v>4.0999999999999996</v>
      </c>
      <c r="B11" t="s">
        <v>28</v>
      </c>
      <c r="C11" s="1" t="s">
        <v>12</v>
      </c>
      <c r="D11" t="s">
        <v>13</v>
      </c>
      <c r="E11" s="1" t="s">
        <v>14</v>
      </c>
      <c r="F11" s="1" t="s">
        <v>8</v>
      </c>
      <c r="G11" t="s">
        <v>9</v>
      </c>
      <c r="H11" t="s">
        <v>10</v>
      </c>
      <c r="I11" t="s">
        <v>11</v>
      </c>
      <c r="AC11" t="str">
        <v>Inspection Point: Quality Control Activity - Check and verify quality of casting both wet well side and Dry side</v>
      </c>
    </row>
    <row r="12" spans="1:29" ht="15" customHeight="1" x14ac:dyDescent="0.25">
      <c r="A12">
        <v>4.2</v>
      </c>
      <c r="B12" t="s">
        <v>31</v>
      </c>
      <c r="C12" s="1" t="s">
        <v>32</v>
      </c>
      <c r="D12" t="s">
        <v>17</v>
      </c>
      <c r="E12" t="s">
        <v>14</v>
      </c>
      <c r="F12" t="s">
        <v>18</v>
      </c>
      <c r="G12" t="s">
        <v>19</v>
      </c>
      <c r="H12" t="s">
        <v>20</v>
      </c>
      <c r="I12" t="s">
        <v>21</v>
      </c>
      <c r="AC12" t="str">
        <v>Acceptance Criteria - Approval from Engineer</v>
      </c>
    </row>
    <row r="13" spans="1:29" ht="15" customHeight="1" x14ac:dyDescent="0.25">
      <c r="A13">
        <v>5.0999999999999996</v>
      </c>
      <c r="B13" t="s">
        <v>33</v>
      </c>
      <c r="C13" t="s">
        <v>23</v>
      </c>
      <c r="D13" t="s">
        <v>24</v>
      </c>
      <c r="E13" s="1" t="s">
        <v>25</v>
      </c>
      <c r="F13" s="1" t="s">
        <v>8</v>
      </c>
      <c r="G13" t="s">
        <v>26</v>
      </c>
      <c r="H13" t="s">
        <v>2</v>
      </c>
      <c r="I13" t="s">
        <v>21</v>
      </c>
      <c r="AC13" t="str">
        <v>Verifying Document - Drawing M0003 and annotations</v>
      </c>
    </row>
    <row r="14" spans="1:29" ht="15" customHeight="1" x14ac:dyDescent="0.25">
      <c r="AC14" t="str">
        <v>Frequency - once</v>
      </c>
    </row>
    <row r="15" spans="1:29" ht="15" customHeight="1" x14ac:dyDescent="0.25">
      <c r="AC15" t="str">
        <v>Inspection Type (Visual, other) - Document + Visual + Photograph + Engineer site Inspection</v>
      </c>
    </row>
    <row r="16" spans="1:29" ht="15" customHeight="1" x14ac:dyDescent="0.25">
      <c r="A16" t="s">
        <v>34</v>
      </c>
      <c r="AC16" t="str">
        <v>Inspection: Key - H</v>
      </c>
    </row>
    <row r="17" spans="1:29" ht="15" customHeight="1" x14ac:dyDescent="0.25">
      <c r="A17">
        <v>3.1</v>
      </c>
      <c r="B17" t="s">
        <v>35</v>
      </c>
      <c r="C17" t="s">
        <v>36</v>
      </c>
      <c r="D17" t="s">
        <v>37</v>
      </c>
      <c r="E17" t="s">
        <v>38</v>
      </c>
      <c r="F17" t="s">
        <v>18</v>
      </c>
      <c r="G17" t="s">
        <v>39</v>
      </c>
      <c r="H17" t="s">
        <v>40</v>
      </c>
      <c r="I17" t="s">
        <v>21</v>
      </c>
      <c r="AC17" t="str">
        <v>Inspection: By - CR</v>
      </c>
    </row>
    <row r="18" spans="1:29" ht="15" customHeight="1" x14ac:dyDescent="0.25">
      <c r="A18">
        <v>3.2</v>
      </c>
      <c r="B18" t="s">
        <v>35</v>
      </c>
      <c r="C18" t="s">
        <v>41</v>
      </c>
      <c r="D18" t="s">
        <v>42</v>
      </c>
      <c r="E18" s="1" t="s">
        <v>43</v>
      </c>
      <c r="F18" t="s">
        <v>18</v>
      </c>
      <c r="G18" t="s">
        <v>44</v>
      </c>
      <c r="H18" t="s">
        <v>40</v>
      </c>
      <c r="I18" t="s">
        <v>21</v>
      </c>
      <c r="AC18" t="str">
        <v>4.2 - Removal of Formwork -  Penetration 2</v>
      </c>
    </row>
    <row r="19" spans="1:29" ht="15" customHeight="1" x14ac:dyDescent="0.25">
      <c r="A19">
        <v>3.3</v>
      </c>
      <c r="B19" t="s">
        <v>35</v>
      </c>
      <c r="C19" t="s">
        <v>45</v>
      </c>
      <c r="D19" t="s">
        <v>46</v>
      </c>
      <c r="E19" s="1" t="s">
        <v>43</v>
      </c>
      <c r="F19" t="s">
        <v>18</v>
      </c>
      <c r="G19" t="s">
        <v>47</v>
      </c>
      <c r="H19" t="s">
        <v>48</v>
      </c>
      <c r="I19" t="s">
        <v>21</v>
      </c>
      <c r="AC19" t="str">
        <v>Inspection Point: Quality Control Activity - Check and verify quality of casting both wet well side and Dry side</v>
      </c>
    </row>
    <row r="20" spans="1:29" ht="15" customHeight="1" x14ac:dyDescent="0.25">
      <c r="A20">
        <v>3.4</v>
      </c>
      <c r="B20" t="s">
        <v>49</v>
      </c>
      <c r="C20" s="1" t="s">
        <v>50</v>
      </c>
      <c r="D20" t="s">
        <v>51</v>
      </c>
      <c r="E20" t="s">
        <v>52</v>
      </c>
      <c r="F20" t="s">
        <v>18</v>
      </c>
      <c r="G20" t="s">
        <v>44</v>
      </c>
      <c r="H20" t="s">
        <v>40</v>
      </c>
      <c r="I20" t="s">
        <v>21</v>
      </c>
      <c r="AC20" t="str">
        <v>Acceptance Criteria - Approval from Engineer</v>
      </c>
    </row>
    <row r="21" spans="1:29" ht="15" customHeight="1" x14ac:dyDescent="0.25">
      <c r="A21">
        <v>3.5</v>
      </c>
      <c r="B21" t="s">
        <v>53</v>
      </c>
      <c r="C21" s="1" t="s">
        <v>54</v>
      </c>
      <c r="D21" t="s">
        <v>51</v>
      </c>
      <c r="E21" t="s">
        <v>52</v>
      </c>
      <c r="F21" s="1" t="s">
        <v>18</v>
      </c>
      <c r="G21" t="s">
        <v>44</v>
      </c>
      <c r="H21" t="s">
        <v>40</v>
      </c>
      <c r="I21" t="s">
        <v>21</v>
      </c>
      <c r="AC21" t="str">
        <v>Verifying Document - Drawing M0003 and annotations</v>
      </c>
    </row>
    <row r="22" spans="1:29" ht="15" customHeight="1" x14ac:dyDescent="0.25">
      <c r="A22">
        <v>4.0999999999999996</v>
      </c>
      <c r="B22" s="1" t="s">
        <v>55</v>
      </c>
      <c r="C22" t="s">
        <v>56</v>
      </c>
      <c r="D22" t="s">
        <v>57</v>
      </c>
      <c r="E22" t="s">
        <v>58</v>
      </c>
      <c r="F22" s="1" t="s">
        <v>59</v>
      </c>
      <c r="G22" t="s">
        <v>60</v>
      </c>
      <c r="H22" t="s">
        <v>61</v>
      </c>
      <c r="I22" t="s">
        <v>21</v>
      </c>
      <c r="AC22" t="str">
        <v>Frequency - once</v>
      </c>
    </row>
    <row r="23" spans="1:29" ht="15" customHeight="1" x14ac:dyDescent="0.25">
      <c r="A23">
        <v>4.2</v>
      </c>
      <c r="B23" t="s">
        <v>62</v>
      </c>
      <c r="C23" t="s">
        <v>63</v>
      </c>
      <c r="D23" t="s">
        <v>57</v>
      </c>
      <c r="E23" t="s">
        <v>58</v>
      </c>
      <c r="F23" t="s">
        <v>64</v>
      </c>
      <c r="G23" t="s">
        <v>60</v>
      </c>
      <c r="H23" t="s">
        <v>61</v>
      </c>
      <c r="I23" t="s">
        <v>21</v>
      </c>
      <c r="AC23" t="str">
        <v>Inspection Type (Visual, other) - Document + Visual + Photograph + Engineer site Inspection</v>
      </c>
    </row>
    <row r="24" spans="1:29" ht="15" customHeight="1" x14ac:dyDescent="0.25">
      <c r="A24">
        <v>4.3</v>
      </c>
      <c r="B24" s="1" t="s">
        <v>65</v>
      </c>
      <c r="C24" t="s">
        <v>63</v>
      </c>
      <c r="D24" t="s">
        <v>57</v>
      </c>
      <c r="E24" t="s">
        <v>66</v>
      </c>
      <c r="F24" t="s">
        <v>67</v>
      </c>
      <c r="G24" t="s">
        <v>60</v>
      </c>
      <c r="H24" t="s">
        <v>61</v>
      </c>
      <c r="I24" t="s">
        <v>21</v>
      </c>
      <c r="AC24" t="str">
        <v>Inspection: Key - H</v>
      </c>
    </row>
    <row r="25" spans="1:29" ht="15" customHeight="1" x14ac:dyDescent="0.25">
      <c r="A25">
        <v>4.3</v>
      </c>
      <c r="B25" s="1" t="s">
        <v>68</v>
      </c>
      <c r="C25" t="s">
        <v>63</v>
      </c>
      <c r="D25" t="s">
        <v>57</v>
      </c>
      <c r="E25" t="s">
        <v>66</v>
      </c>
      <c r="F25" t="s">
        <v>67</v>
      </c>
      <c r="G25" t="s">
        <v>60</v>
      </c>
      <c r="H25" t="s">
        <v>61</v>
      </c>
      <c r="I25" t="s">
        <v>21</v>
      </c>
      <c r="AC25" t="str">
        <v>Inspection: By - CR</v>
      </c>
    </row>
    <row r="26" spans="1:29" ht="15" customHeight="1" x14ac:dyDescent="0.25">
      <c r="A26">
        <v>5.0999999999999996</v>
      </c>
      <c r="B26" t="s">
        <v>69</v>
      </c>
      <c r="C26" t="s">
        <v>70</v>
      </c>
      <c r="D26" t="s">
        <v>71</v>
      </c>
      <c r="E26" t="s">
        <v>72</v>
      </c>
      <c r="F26" t="s">
        <v>8</v>
      </c>
      <c r="G26" t="s">
        <v>44</v>
      </c>
      <c r="H26" t="s">
        <v>2</v>
      </c>
      <c r="I26" t="s">
        <v>21</v>
      </c>
      <c r="AC26" t="str">
        <v>4.3 - Removal of Formwork -  Penetration 3</v>
      </c>
    </row>
    <row r="27" spans="1:29" ht="15" customHeight="1" x14ac:dyDescent="0.25">
      <c r="AC27" t="str">
        <v>Inspection Point: Quality Control Activity - Check and verify quality of casting both wet well side and Dry side</v>
      </c>
    </row>
    <row r="28" spans="1:29" ht="15" customHeight="1" x14ac:dyDescent="0.25">
      <c r="AC28" t="str">
        <v>Acceptance Criteria - Approval from Engineer</v>
      </c>
    </row>
    <row r="29" spans="1:29" ht="15" customHeight="1" x14ac:dyDescent="0.25">
      <c r="A29" t="s">
        <v>73</v>
      </c>
      <c r="AC29" t="str">
        <v>Verifying Document - Drawing M0003 and annotations</v>
      </c>
    </row>
    <row r="30" spans="1:29" ht="15" customHeight="1" x14ac:dyDescent="0.25">
      <c r="A30">
        <v>3.1</v>
      </c>
      <c r="B30" t="s">
        <v>35</v>
      </c>
      <c r="C30" t="s">
        <v>36</v>
      </c>
      <c r="D30" t="s">
        <v>37</v>
      </c>
      <c r="E30" t="s">
        <v>38</v>
      </c>
      <c r="F30" t="s">
        <v>18</v>
      </c>
      <c r="G30" t="s">
        <v>39</v>
      </c>
      <c r="H30" t="s">
        <v>40</v>
      </c>
      <c r="I30" t="s">
        <v>21</v>
      </c>
      <c r="AC30" t="str">
        <v>Frequency - once</v>
      </c>
    </row>
    <row r="31" spans="1:29" ht="15" customHeight="1" x14ac:dyDescent="0.25">
      <c r="A31">
        <v>3.2</v>
      </c>
      <c r="B31" t="s">
        <v>35</v>
      </c>
      <c r="C31" t="s">
        <v>41</v>
      </c>
      <c r="D31" t="s">
        <v>42</v>
      </c>
      <c r="E31" s="1" t="s">
        <v>43</v>
      </c>
      <c r="F31" t="s">
        <v>18</v>
      </c>
      <c r="G31" t="s">
        <v>44</v>
      </c>
      <c r="H31" t="s">
        <v>40</v>
      </c>
      <c r="I31" t="s">
        <v>21</v>
      </c>
      <c r="AC31" t="str">
        <v>Inspection Type (Visual, other) - Document + Visual + Photograph + Engineer site Inspection</v>
      </c>
    </row>
    <row r="32" spans="1:29" ht="15" customHeight="1" x14ac:dyDescent="0.25">
      <c r="A32">
        <v>3.3</v>
      </c>
      <c r="B32" t="s">
        <v>35</v>
      </c>
      <c r="C32" t="s">
        <v>45</v>
      </c>
      <c r="D32" t="s">
        <v>46</v>
      </c>
      <c r="E32" s="1" t="s">
        <v>43</v>
      </c>
      <c r="F32" t="s">
        <v>18</v>
      </c>
      <c r="G32" t="s">
        <v>47</v>
      </c>
      <c r="H32" t="s">
        <v>48</v>
      </c>
      <c r="I32" t="s">
        <v>21</v>
      </c>
      <c r="AC32" t="str">
        <v>Inspection: Key - H</v>
      </c>
    </row>
    <row r="33" spans="1:29" ht="15" customHeight="1" x14ac:dyDescent="0.25">
      <c r="A33">
        <v>3.4</v>
      </c>
      <c r="B33" t="s">
        <v>74</v>
      </c>
      <c r="C33" t="s">
        <v>50</v>
      </c>
      <c r="D33" t="s">
        <v>51</v>
      </c>
      <c r="E33" t="s">
        <v>52</v>
      </c>
      <c r="F33" t="s">
        <v>18</v>
      </c>
      <c r="G33" t="s">
        <v>44</v>
      </c>
      <c r="H33" t="s">
        <v>40</v>
      </c>
      <c r="I33" t="s">
        <v>21</v>
      </c>
      <c r="AC33" t="str">
        <v>Inspection: By - CR</v>
      </c>
    </row>
    <row r="34" spans="1:29" ht="15" customHeight="1" x14ac:dyDescent="0.25">
      <c r="A34">
        <v>3.5</v>
      </c>
      <c r="B34" t="s">
        <v>53</v>
      </c>
      <c r="C34" t="s">
        <v>54</v>
      </c>
      <c r="D34" t="s">
        <v>51</v>
      </c>
      <c r="E34" t="s">
        <v>52</v>
      </c>
      <c r="F34" t="s">
        <v>18</v>
      </c>
      <c r="G34" t="s">
        <v>44</v>
      </c>
      <c r="H34" t="s">
        <v>40</v>
      </c>
      <c r="I34" t="s">
        <v>21</v>
      </c>
      <c r="AC34" t="str">
        <v>5.1 - Clean tank of any Downer construction debris</v>
      </c>
    </row>
    <row r="35" spans="1:29" ht="15" customHeight="1" x14ac:dyDescent="0.25">
      <c r="A35">
        <v>4.0999999999999996</v>
      </c>
      <c r="B35" s="1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21</v>
      </c>
      <c r="AC35" t="str">
        <v>Inspection Point: Quality Control Activity - Upon removal of boxing and any remedial activities</v>
      </c>
    </row>
    <row r="36" spans="1:29" ht="15" customHeight="1" x14ac:dyDescent="0.25">
      <c r="A36">
        <v>4.2</v>
      </c>
      <c r="B36" t="s">
        <v>62</v>
      </c>
      <c r="C36" t="s">
        <v>63</v>
      </c>
      <c r="D36" t="s">
        <v>57</v>
      </c>
      <c r="E36" t="s">
        <v>58</v>
      </c>
      <c r="F36" t="s">
        <v>64</v>
      </c>
      <c r="G36" t="s">
        <v>60</v>
      </c>
      <c r="H36" t="s">
        <v>61</v>
      </c>
      <c r="I36" t="s">
        <v>21</v>
      </c>
      <c r="AC36" t="str">
        <v>Acceptance Criteria - Client Representative acceptance</v>
      </c>
    </row>
    <row r="37" spans="1:29" ht="15" customHeight="1" x14ac:dyDescent="0.25">
      <c r="A37">
        <v>4.3</v>
      </c>
      <c r="B37" s="1" t="s">
        <v>75</v>
      </c>
      <c r="C37" t="s">
        <v>63</v>
      </c>
      <c r="D37" t="s">
        <v>57</v>
      </c>
      <c r="E37" t="s">
        <v>58</v>
      </c>
      <c r="F37" t="s">
        <v>67</v>
      </c>
      <c r="G37" t="s">
        <v>60</v>
      </c>
      <c r="H37" t="s">
        <v>61</v>
      </c>
      <c r="I37" t="s">
        <v>21</v>
      </c>
      <c r="AC37" t="str">
        <v>Verifying Document - NTC and or other written conformation</v>
      </c>
    </row>
    <row r="38" spans="1:29" ht="15" customHeight="1" x14ac:dyDescent="0.25">
      <c r="A38">
        <v>4.4000000000000004</v>
      </c>
      <c r="B38" s="1" t="s">
        <v>76</v>
      </c>
      <c r="C38" t="s">
        <v>77</v>
      </c>
      <c r="D38" t="s">
        <v>78</v>
      </c>
      <c r="E38" t="s">
        <v>58</v>
      </c>
      <c r="F38" t="s">
        <v>18</v>
      </c>
      <c r="G38" t="s">
        <v>60</v>
      </c>
      <c r="H38" t="s">
        <v>61</v>
      </c>
      <c r="I38" t="s">
        <v>21</v>
      </c>
      <c r="AC38" t="str">
        <v>Frequency - once</v>
      </c>
    </row>
    <row r="39" spans="1:29" ht="15" customHeight="1" x14ac:dyDescent="0.25">
      <c r="A39">
        <v>4.5</v>
      </c>
      <c r="B39" s="1" t="s">
        <v>79</v>
      </c>
      <c r="C39" t="s">
        <v>63</v>
      </c>
      <c r="D39" t="s">
        <v>57</v>
      </c>
      <c r="E39" t="s">
        <v>58</v>
      </c>
      <c r="F39" t="s">
        <v>18</v>
      </c>
      <c r="G39" t="s">
        <v>60</v>
      </c>
      <c r="H39" t="s">
        <v>61</v>
      </c>
      <c r="I39" t="s">
        <v>21</v>
      </c>
      <c r="AC39" t="str">
        <v>Inspection Type (Visual, other) - Visual Inspection + Photograph</v>
      </c>
    </row>
    <row r="40" spans="1:29" ht="15" customHeight="1" x14ac:dyDescent="0.25">
      <c r="A40">
        <v>4.5999999999999996</v>
      </c>
      <c r="B40" s="1" t="s">
        <v>80</v>
      </c>
      <c r="C40" t="s">
        <v>63</v>
      </c>
      <c r="D40" t="s">
        <v>57</v>
      </c>
      <c r="E40" t="s">
        <v>58</v>
      </c>
      <c r="F40" t="s">
        <v>18</v>
      </c>
      <c r="G40" t="s">
        <v>60</v>
      </c>
      <c r="H40" t="s">
        <v>61</v>
      </c>
      <c r="I40" t="s">
        <v>21</v>
      </c>
      <c r="AC40" t="str">
        <v>Inspection: Key - H</v>
      </c>
    </row>
    <row r="41" spans="1:29" ht="15" customHeight="1" x14ac:dyDescent="0.25">
      <c r="A41">
        <v>4.7</v>
      </c>
      <c r="B41" s="1" t="s">
        <v>81</v>
      </c>
      <c r="C41" t="s">
        <v>63</v>
      </c>
      <c r="D41" t="s">
        <v>57</v>
      </c>
      <c r="E41" t="s">
        <v>58</v>
      </c>
      <c r="F41" t="s">
        <v>67</v>
      </c>
      <c r="G41" t="s">
        <v>60</v>
      </c>
      <c r="H41" t="s">
        <v>61</v>
      </c>
      <c r="I41" t="s">
        <v>21</v>
      </c>
      <c r="AC41" t="str">
        <v>Inspection: By - CR</v>
      </c>
    </row>
    <row r="42" spans="1:29" ht="15" customHeight="1" x14ac:dyDescent="0.25">
      <c r="A42">
        <v>4.8</v>
      </c>
      <c r="B42" s="1" t="s">
        <v>82</v>
      </c>
      <c r="C42" t="s">
        <v>63</v>
      </c>
      <c r="D42" t="s">
        <v>57</v>
      </c>
      <c r="E42" t="s">
        <v>58</v>
      </c>
      <c r="F42" t="s">
        <v>18</v>
      </c>
      <c r="G42" t="s">
        <v>60</v>
      </c>
      <c r="H42" t="s">
        <v>61</v>
      </c>
      <c r="I42" t="s">
        <v>21</v>
      </c>
      <c r="AC42" t="str">
        <v>5.2 - Approval to fill Wet well</v>
      </c>
    </row>
    <row r="43" spans="1:29" ht="15" customHeight="1" x14ac:dyDescent="0.25">
      <c r="A43">
        <v>4.9000000000000004</v>
      </c>
      <c r="B43" s="1" t="s">
        <v>83</v>
      </c>
      <c r="C43" t="s">
        <v>77</v>
      </c>
      <c r="D43" t="s">
        <v>78</v>
      </c>
      <c r="E43" t="s">
        <v>58</v>
      </c>
      <c r="F43" t="s">
        <v>18</v>
      </c>
      <c r="G43" t="s">
        <v>60</v>
      </c>
      <c r="H43" t="s">
        <v>61</v>
      </c>
      <c r="I43" t="s">
        <v>21</v>
      </c>
      <c r="AC43" t="str">
        <v>Inspection Point: Quality Control Activity - All activities and pre-checks required by client</v>
      </c>
    </row>
    <row r="44" spans="1:29" ht="15" customHeight="1" x14ac:dyDescent="0.25">
      <c r="A44">
        <v>4.0999999999999996</v>
      </c>
      <c r="B44" s="1" t="s">
        <v>84</v>
      </c>
      <c r="C44" t="s">
        <v>63</v>
      </c>
      <c r="D44" t="s">
        <v>57</v>
      </c>
      <c r="E44" t="s">
        <v>58</v>
      </c>
      <c r="F44" t="s">
        <v>67</v>
      </c>
      <c r="G44" t="s">
        <v>60</v>
      </c>
      <c r="H44" t="s">
        <v>61</v>
      </c>
      <c r="I44" t="s">
        <v>21</v>
      </c>
      <c r="AC44" t="str">
        <v>Acceptance Criteria - Client Representative acceptance</v>
      </c>
    </row>
    <row r="45" spans="1:29" ht="15" customHeight="1" x14ac:dyDescent="0.25">
      <c r="A45">
        <v>4.1100000000000003</v>
      </c>
      <c r="B45" t="s">
        <v>85</v>
      </c>
      <c r="C45" t="s">
        <v>70</v>
      </c>
      <c r="D45" t="s">
        <v>86</v>
      </c>
      <c r="E45" t="s">
        <v>87</v>
      </c>
      <c r="F45" t="s">
        <v>8</v>
      </c>
      <c r="G45" t="s">
        <v>44</v>
      </c>
      <c r="H45" t="s">
        <v>2</v>
      </c>
      <c r="I45" t="s">
        <v>21</v>
      </c>
      <c r="AC45" t="str">
        <v>Verifying Document - NTC and or other written conformation</v>
      </c>
    </row>
    <row r="46" spans="1:29" ht="15" customHeight="1" x14ac:dyDescent="0.25">
      <c r="A46">
        <v>5.0999999999999996</v>
      </c>
      <c r="B46" t="s">
        <v>69</v>
      </c>
      <c r="C46" t="s">
        <v>70</v>
      </c>
      <c r="D46" t="s">
        <v>71</v>
      </c>
      <c r="E46" t="s">
        <v>72</v>
      </c>
      <c r="F46" t="s">
        <v>8</v>
      </c>
      <c r="G46" t="s">
        <v>44</v>
      </c>
      <c r="H46" t="s">
        <v>2</v>
      </c>
      <c r="I46" t="s">
        <v>21</v>
      </c>
      <c r="AC46" t="str">
        <v>Frequency - once</v>
      </c>
    </row>
    <row r="47" spans="1:29" ht="15" customHeight="1" x14ac:dyDescent="0.25">
      <c r="A47">
        <v>5.2</v>
      </c>
      <c r="B47" t="s">
        <v>88</v>
      </c>
      <c r="C47" t="s">
        <v>70</v>
      </c>
      <c r="D47" t="s">
        <v>89</v>
      </c>
      <c r="E47" t="s">
        <v>90</v>
      </c>
      <c r="F47" t="s">
        <v>8</v>
      </c>
      <c r="G47" t="s">
        <v>44</v>
      </c>
      <c r="H47" t="s">
        <v>2</v>
      </c>
      <c r="I47" t="s">
        <v>21</v>
      </c>
      <c r="AC47" t="str">
        <v>Inspection Type (Visual, other) - Visual Inspection + Photograph</v>
      </c>
    </row>
    <row r="48" spans="1:29" ht="15" customHeight="1" x14ac:dyDescent="0.25">
      <c r="A48">
        <v>5.3</v>
      </c>
      <c r="B48" t="s">
        <v>85</v>
      </c>
      <c r="C48" t="s">
        <v>70</v>
      </c>
      <c r="D48" t="s">
        <v>91</v>
      </c>
      <c r="E48" t="s">
        <v>72</v>
      </c>
      <c r="F48" t="s">
        <v>8</v>
      </c>
      <c r="G48" t="s">
        <v>44</v>
      </c>
      <c r="H48" t="s">
        <v>2</v>
      </c>
      <c r="I48" t="s">
        <v>21</v>
      </c>
      <c r="AC48" t="str">
        <v>Inspection: Key - C</v>
      </c>
    </row>
    <row r="49" spans="1:29" ht="15" customHeight="1" x14ac:dyDescent="0.25">
      <c r="AC49" t="str">
        <v>Inspection: By - CR</v>
      </c>
    </row>
    <row r="51" spans="1:29" ht="15" customHeight="1" x14ac:dyDescent="0.25">
      <c r="A51" t="s">
        <v>92</v>
      </c>
    </row>
    <row r="52" spans="1:29" ht="15" customHeight="1" x14ac:dyDescent="0.25">
      <c r="A52">
        <v>3.1</v>
      </c>
      <c r="B52" t="s">
        <v>35</v>
      </c>
      <c r="C52" t="s">
        <v>36</v>
      </c>
      <c r="D52" t="s">
        <v>37</v>
      </c>
      <c r="E52" t="s">
        <v>38</v>
      </c>
      <c r="F52" t="s">
        <v>18</v>
      </c>
      <c r="G52" t="s">
        <v>39</v>
      </c>
      <c r="H52" t="s">
        <v>40</v>
      </c>
      <c r="I52" t="s">
        <v>21</v>
      </c>
    </row>
    <row r="53" spans="1:29" ht="15" customHeight="1" x14ac:dyDescent="0.25">
      <c r="A53">
        <v>3.2</v>
      </c>
      <c r="B53" t="s">
        <v>35</v>
      </c>
      <c r="C53" t="s">
        <v>41</v>
      </c>
      <c r="D53" t="s">
        <v>42</v>
      </c>
      <c r="E53" s="1" t="s">
        <v>43</v>
      </c>
      <c r="F53" t="s">
        <v>18</v>
      </c>
      <c r="G53" t="s">
        <v>44</v>
      </c>
      <c r="H53" t="s">
        <v>40</v>
      </c>
      <c r="I53" t="s">
        <v>21</v>
      </c>
    </row>
    <row r="54" spans="1:29" ht="15" customHeight="1" x14ac:dyDescent="0.25">
      <c r="A54">
        <v>3.3</v>
      </c>
      <c r="B54" t="s">
        <v>35</v>
      </c>
      <c r="C54" t="s">
        <v>45</v>
      </c>
      <c r="D54" t="s">
        <v>46</v>
      </c>
      <c r="E54" s="1" t="s">
        <v>43</v>
      </c>
      <c r="F54" t="s">
        <v>18</v>
      </c>
      <c r="G54" t="s">
        <v>47</v>
      </c>
      <c r="H54" t="s">
        <v>48</v>
      </c>
      <c r="I54" t="s">
        <v>21</v>
      </c>
    </row>
    <row r="55" spans="1:29" ht="15" customHeight="1" x14ac:dyDescent="0.25">
      <c r="A55">
        <v>3.4</v>
      </c>
      <c r="B55" t="s">
        <v>74</v>
      </c>
      <c r="C55" t="s">
        <v>50</v>
      </c>
      <c r="D55" t="s">
        <v>51</v>
      </c>
      <c r="E55" t="s">
        <v>52</v>
      </c>
      <c r="F55" t="s">
        <v>18</v>
      </c>
      <c r="G55" t="s">
        <v>44</v>
      </c>
      <c r="H55" t="s">
        <v>40</v>
      </c>
      <c r="I55" t="s">
        <v>21</v>
      </c>
    </row>
    <row r="56" spans="1:29" ht="15" customHeight="1" x14ac:dyDescent="0.25">
      <c r="A56">
        <v>3.5</v>
      </c>
      <c r="B56" t="s">
        <v>53</v>
      </c>
      <c r="C56" t="s">
        <v>54</v>
      </c>
      <c r="D56" t="s">
        <v>51</v>
      </c>
      <c r="E56" t="s">
        <v>52</v>
      </c>
      <c r="F56" t="s">
        <v>18</v>
      </c>
      <c r="G56" t="s">
        <v>44</v>
      </c>
      <c r="H56" t="s">
        <v>40</v>
      </c>
      <c r="I56" t="s">
        <v>21</v>
      </c>
    </row>
    <row r="57" spans="1:29" ht="15" customHeight="1" x14ac:dyDescent="0.25">
      <c r="A57">
        <v>4.0999999999999996</v>
      </c>
      <c r="B57" s="1" t="s">
        <v>55</v>
      </c>
      <c r="C57" t="s">
        <v>56</v>
      </c>
      <c r="D57" t="s">
        <v>57</v>
      </c>
      <c r="E57" t="s">
        <v>58</v>
      </c>
      <c r="F57" t="s">
        <v>59</v>
      </c>
      <c r="G57" t="s">
        <v>60</v>
      </c>
      <c r="H57" t="s">
        <v>61</v>
      </c>
      <c r="I57" t="s">
        <v>21</v>
      </c>
    </row>
    <row r="58" spans="1:29" ht="15" customHeight="1" x14ac:dyDescent="0.25">
      <c r="A58">
        <v>4.2</v>
      </c>
      <c r="B58" t="s">
        <v>62</v>
      </c>
      <c r="C58" t="s">
        <v>63</v>
      </c>
      <c r="D58" t="s">
        <v>57</v>
      </c>
      <c r="E58" t="s">
        <v>58</v>
      </c>
      <c r="F58" t="s">
        <v>64</v>
      </c>
      <c r="G58" t="s">
        <v>60</v>
      </c>
      <c r="H58" t="s">
        <v>61</v>
      </c>
      <c r="I58" t="s">
        <v>21</v>
      </c>
    </row>
    <row r="59" spans="1:29" ht="15" customHeight="1" x14ac:dyDescent="0.25">
      <c r="A59">
        <v>4.3</v>
      </c>
      <c r="B59" s="1" t="s">
        <v>75</v>
      </c>
      <c r="C59" t="s">
        <v>63</v>
      </c>
      <c r="D59" t="s">
        <v>57</v>
      </c>
      <c r="E59" t="s">
        <v>58</v>
      </c>
      <c r="F59" t="s">
        <v>67</v>
      </c>
      <c r="G59" t="s">
        <v>60</v>
      </c>
      <c r="H59" t="s">
        <v>61</v>
      </c>
      <c r="I59" t="s">
        <v>21</v>
      </c>
    </row>
    <row r="60" spans="1:29" ht="15" customHeight="1" x14ac:dyDescent="0.25">
      <c r="A60">
        <v>4.4000000000000004</v>
      </c>
      <c r="B60" s="1" t="s">
        <v>76</v>
      </c>
      <c r="C60" t="s">
        <v>77</v>
      </c>
      <c r="D60" t="s">
        <v>78</v>
      </c>
      <c r="E60" t="s">
        <v>58</v>
      </c>
      <c r="F60" t="s">
        <v>18</v>
      </c>
      <c r="G60" t="s">
        <v>60</v>
      </c>
      <c r="H60" t="s">
        <v>61</v>
      </c>
      <c r="I60" t="s">
        <v>21</v>
      </c>
    </row>
    <row r="61" spans="1:29" ht="15" customHeight="1" x14ac:dyDescent="0.25">
      <c r="A61">
        <v>4.5</v>
      </c>
      <c r="B61" s="1" t="s">
        <v>79</v>
      </c>
      <c r="C61" t="s">
        <v>63</v>
      </c>
      <c r="D61" t="s">
        <v>57</v>
      </c>
      <c r="E61" t="s">
        <v>58</v>
      </c>
      <c r="F61" t="s">
        <v>18</v>
      </c>
      <c r="G61" t="s">
        <v>60</v>
      </c>
      <c r="H61" t="s">
        <v>61</v>
      </c>
      <c r="I61" t="s">
        <v>21</v>
      </c>
    </row>
    <row r="62" spans="1:29" ht="15" customHeight="1" x14ac:dyDescent="0.25">
      <c r="A62">
        <v>4.5999999999999996</v>
      </c>
      <c r="B62" s="1" t="s">
        <v>80</v>
      </c>
      <c r="C62" t="s">
        <v>63</v>
      </c>
      <c r="D62" t="s">
        <v>57</v>
      </c>
      <c r="E62" t="s">
        <v>58</v>
      </c>
      <c r="F62" t="s">
        <v>18</v>
      </c>
      <c r="G62" t="s">
        <v>60</v>
      </c>
      <c r="H62" t="s">
        <v>61</v>
      </c>
      <c r="I62" t="s">
        <v>21</v>
      </c>
    </row>
    <row r="63" spans="1:29" ht="15" customHeight="1" x14ac:dyDescent="0.25">
      <c r="A63">
        <v>4.7</v>
      </c>
      <c r="B63" s="1" t="s">
        <v>81</v>
      </c>
      <c r="C63" t="s">
        <v>63</v>
      </c>
      <c r="D63" t="s">
        <v>57</v>
      </c>
      <c r="E63" t="s">
        <v>58</v>
      </c>
      <c r="F63" t="s">
        <v>67</v>
      </c>
      <c r="G63" t="s">
        <v>60</v>
      </c>
      <c r="H63" t="s">
        <v>61</v>
      </c>
      <c r="I63" t="s">
        <v>21</v>
      </c>
    </row>
    <row r="64" spans="1:29" ht="15" customHeight="1" x14ac:dyDescent="0.25">
      <c r="A64">
        <v>4.8</v>
      </c>
      <c r="B64" s="1" t="s">
        <v>82</v>
      </c>
      <c r="C64" t="s">
        <v>63</v>
      </c>
      <c r="D64" t="s">
        <v>57</v>
      </c>
      <c r="E64" t="s">
        <v>58</v>
      </c>
      <c r="F64" t="s">
        <v>18</v>
      </c>
      <c r="G64" t="s">
        <v>60</v>
      </c>
      <c r="H64" t="s">
        <v>61</v>
      </c>
      <c r="I64" t="s">
        <v>21</v>
      </c>
    </row>
    <row r="65" spans="1:26" ht="15" customHeight="1" x14ac:dyDescent="0.25">
      <c r="A65">
        <v>4.9000000000000004</v>
      </c>
      <c r="B65" s="1" t="s">
        <v>83</v>
      </c>
      <c r="C65" t="s">
        <v>77</v>
      </c>
      <c r="D65" t="s">
        <v>78</v>
      </c>
      <c r="E65" t="s">
        <v>58</v>
      </c>
      <c r="F65" t="s">
        <v>18</v>
      </c>
      <c r="G65" t="s">
        <v>60</v>
      </c>
      <c r="H65" t="s">
        <v>61</v>
      </c>
      <c r="I65" t="s">
        <v>21</v>
      </c>
    </row>
    <row r="66" spans="1:26" ht="15" customHeight="1" x14ac:dyDescent="0.25">
      <c r="A66">
        <v>4.0999999999999996</v>
      </c>
      <c r="B66" s="1" t="s">
        <v>84</v>
      </c>
      <c r="C66" t="s">
        <v>63</v>
      </c>
      <c r="D66" t="s">
        <v>57</v>
      </c>
      <c r="E66" t="s">
        <v>58</v>
      </c>
      <c r="F66" t="s">
        <v>67</v>
      </c>
      <c r="G66" t="s">
        <v>60</v>
      </c>
      <c r="H66" t="s">
        <v>61</v>
      </c>
      <c r="I66" t="s">
        <v>21</v>
      </c>
    </row>
    <row r="67" spans="1:26" ht="15" customHeight="1" x14ac:dyDescent="0.25">
      <c r="A67">
        <v>4.1100000000000003</v>
      </c>
      <c r="B67" t="s">
        <v>85</v>
      </c>
      <c r="C67" t="s">
        <v>70</v>
      </c>
      <c r="D67" t="s">
        <v>86</v>
      </c>
      <c r="E67" t="s">
        <v>87</v>
      </c>
      <c r="F67" t="s">
        <v>8</v>
      </c>
      <c r="G67" t="s">
        <v>44</v>
      </c>
      <c r="H67" t="s">
        <v>2</v>
      </c>
      <c r="I67" t="s">
        <v>21</v>
      </c>
    </row>
    <row r="68" spans="1:26" ht="15" customHeight="1" x14ac:dyDescent="0.25">
      <c r="A68">
        <v>5.0999999999999996</v>
      </c>
      <c r="B68" t="s">
        <v>69</v>
      </c>
      <c r="C68" t="s">
        <v>70</v>
      </c>
      <c r="D68" t="s">
        <v>71</v>
      </c>
      <c r="E68" t="s">
        <v>72</v>
      </c>
      <c r="F68" t="s">
        <v>8</v>
      </c>
      <c r="G68" t="s">
        <v>44</v>
      </c>
      <c r="H68" t="s">
        <v>2</v>
      </c>
      <c r="I68" t="s">
        <v>21</v>
      </c>
    </row>
    <row r="69" spans="1:26" ht="15" customHeight="1" x14ac:dyDescent="0.25">
      <c r="A69">
        <v>5.2</v>
      </c>
      <c r="B69" t="s">
        <v>88</v>
      </c>
      <c r="C69" t="s">
        <v>70</v>
      </c>
      <c r="D69" t="s">
        <v>89</v>
      </c>
      <c r="E69" t="s">
        <v>90</v>
      </c>
      <c r="F69" t="s">
        <v>8</v>
      </c>
      <c r="G69" t="s">
        <v>44</v>
      </c>
      <c r="H69" t="s">
        <v>2</v>
      </c>
      <c r="I69" t="s">
        <v>21</v>
      </c>
    </row>
    <row r="70" spans="1:26" ht="15" customHeight="1" x14ac:dyDescent="0.25">
      <c r="A70">
        <v>5.3</v>
      </c>
      <c r="B70" t="s">
        <v>85</v>
      </c>
      <c r="C70" t="s">
        <v>70</v>
      </c>
      <c r="D70" t="s">
        <v>91</v>
      </c>
      <c r="E70" t="s">
        <v>72</v>
      </c>
      <c r="F70" t="s">
        <v>8</v>
      </c>
      <c r="G70" t="s">
        <v>44</v>
      </c>
      <c r="H70" t="s">
        <v>2</v>
      </c>
      <c r="I70" t="s">
        <v>21</v>
      </c>
    </row>
    <row r="73" spans="1:26" ht="15" customHeight="1" x14ac:dyDescent="0.25">
      <c r="A73" t="s">
        <v>93</v>
      </c>
    </row>
    <row r="74" spans="1:26" ht="15" customHeight="1" x14ac:dyDescent="0.25">
      <c r="A74">
        <v>3.1</v>
      </c>
      <c r="B74" t="s">
        <v>94</v>
      </c>
      <c r="C74" s="1" t="s">
        <v>95</v>
      </c>
      <c r="D74" s="1" t="s">
        <v>96</v>
      </c>
      <c r="E74" t="s">
        <v>97</v>
      </c>
      <c r="F74" t="s">
        <v>18</v>
      </c>
      <c r="G74" t="s">
        <v>98</v>
      </c>
      <c r="H74" t="s">
        <v>1</v>
      </c>
      <c r="I74" t="s">
        <v>21</v>
      </c>
      <c r="S74" t="str">
        <f t="shared" ref="S74:S79" si="0">A74&amp;" - "&amp;B74</f>
        <v>3.1 - Grout Castings (Penetrations 1 through 3)</v>
      </c>
      <c r="T74" t="str">
        <f t="shared" ref="T74:T79" si="1">"Inspection Point: Quality Control Activity - "&amp;C74</f>
        <v xml:space="preserve">Inspection Point: Quality Control Activity - Inspection of castings._x000D_
Inspection for air pockets, cracks, fissures oa any other imperfections </v>
      </c>
      <c r="U74" t="str">
        <f t="shared" ref="U74:U79" si="2">"Acceptance Criteria - "&amp;D74</f>
        <v>Acceptance Criteria - Completion of ITP's _x000D_
561482-ITP-007.1._x000D_
561482-ITP-007.2_x000D_
561482-ITP-007.3_x000D_
Elapsed time of 7 days post pour</v>
      </c>
      <c r="V74" t="str">
        <f t="shared" ref="V74:V79" si="3">"Verifying Document - "&amp;E74</f>
        <v>Verifying Document - None</v>
      </c>
      <c r="W74" t="str">
        <f t="shared" ref="W74:W79" si="4">"Frequency - "&amp;F74</f>
        <v>Frequency - Once</v>
      </c>
      <c r="X74" t="str">
        <f t="shared" ref="X74:X79" si="5">"Inspection Type (Visual, other) - "&amp;G74</f>
        <v>Inspection Type (Visual, other) - Visual + Photographs</v>
      </c>
      <c r="Y74" t="str">
        <f t="shared" ref="Y74:Y79" si="6">"Inspection: Key - "&amp;H74</f>
        <v>Inspection: Key - A</v>
      </c>
      <c r="Z74" t="str">
        <f t="shared" ref="Z74:Z79" si="7">"Inspection: By - "&amp;I74</f>
        <v>Inspection: By - IP</v>
      </c>
    </row>
    <row r="75" spans="1:26" ht="15" customHeight="1" x14ac:dyDescent="0.25">
      <c r="A75">
        <v>4.0999999999999996</v>
      </c>
      <c r="B75" t="s">
        <v>99</v>
      </c>
      <c r="C75" t="s">
        <v>100</v>
      </c>
      <c r="D75" t="s">
        <v>101</v>
      </c>
      <c r="E75" t="s">
        <v>102</v>
      </c>
      <c r="F75" t="s">
        <v>8</v>
      </c>
      <c r="G75" t="s">
        <v>103</v>
      </c>
      <c r="H75" t="s">
        <v>0</v>
      </c>
      <c r="I75" t="s">
        <v>104</v>
      </c>
      <c r="S75" t="str">
        <f t="shared" si="0"/>
        <v>4.1 - Removal of Formwork -  Penetration 1</v>
      </c>
      <c r="T75" t="str">
        <f t="shared" si="1"/>
        <v>Inspection Point: Quality Control Activity - Check and verify quality of casting both wet well side and Dry side</v>
      </c>
      <c r="U75" t="str">
        <f t="shared" si="2"/>
        <v>Acceptance Criteria - Approval from Engineer</v>
      </c>
      <c r="V75" t="str">
        <f t="shared" si="3"/>
        <v>Verifying Document - Drawing M0003 and annotations</v>
      </c>
      <c r="W75" t="str">
        <f t="shared" si="4"/>
        <v>Frequency - once</v>
      </c>
      <c r="X75" t="str">
        <f t="shared" si="5"/>
        <v>Inspection Type (Visual, other) - Document + Visual + Photograph + Engineer site Inspection</v>
      </c>
      <c r="Y75" t="str">
        <f t="shared" si="6"/>
        <v>Inspection: Key - H</v>
      </c>
      <c r="Z75" t="str">
        <f t="shared" si="7"/>
        <v>Inspection: By - CR</v>
      </c>
    </row>
    <row r="76" spans="1:26" ht="15" customHeight="1" x14ac:dyDescent="0.25">
      <c r="A76">
        <v>4.2</v>
      </c>
      <c r="B76" t="s">
        <v>105</v>
      </c>
      <c r="C76" t="s">
        <v>100</v>
      </c>
      <c r="D76" t="s">
        <v>101</v>
      </c>
      <c r="E76" t="s">
        <v>102</v>
      </c>
      <c r="F76" t="s">
        <v>8</v>
      </c>
      <c r="G76" t="s">
        <v>103</v>
      </c>
      <c r="H76" t="s">
        <v>0</v>
      </c>
      <c r="I76" t="s">
        <v>104</v>
      </c>
      <c r="S76" t="str">
        <f t="shared" si="0"/>
        <v>4.2 - Removal of Formwork -  Penetration 2</v>
      </c>
      <c r="T76" t="str">
        <f t="shared" si="1"/>
        <v>Inspection Point: Quality Control Activity - Check and verify quality of casting both wet well side and Dry side</v>
      </c>
      <c r="U76" t="str">
        <f t="shared" si="2"/>
        <v>Acceptance Criteria - Approval from Engineer</v>
      </c>
      <c r="V76" t="str">
        <f t="shared" si="3"/>
        <v>Verifying Document - Drawing M0003 and annotations</v>
      </c>
      <c r="W76" t="str">
        <f t="shared" si="4"/>
        <v>Frequency - once</v>
      </c>
      <c r="X76" t="str">
        <f t="shared" si="5"/>
        <v>Inspection Type (Visual, other) - Document + Visual + Photograph + Engineer site Inspection</v>
      </c>
      <c r="Y76" t="str">
        <f t="shared" si="6"/>
        <v>Inspection: Key - H</v>
      </c>
      <c r="Z76" t="str">
        <f t="shared" si="7"/>
        <v>Inspection: By - CR</v>
      </c>
    </row>
    <row r="77" spans="1:26" ht="15" customHeight="1" x14ac:dyDescent="0.25">
      <c r="A77">
        <v>4.3</v>
      </c>
      <c r="B77" t="s">
        <v>106</v>
      </c>
      <c r="C77" t="s">
        <v>100</v>
      </c>
      <c r="D77" t="s">
        <v>101</v>
      </c>
      <c r="E77" t="s">
        <v>102</v>
      </c>
      <c r="F77" t="s">
        <v>8</v>
      </c>
      <c r="G77" t="s">
        <v>103</v>
      </c>
      <c r="H77" t="s">
        <v>0</v>
      </c>
      <c r="I77" t="s">
        <v>104</v>
      </c>
      <c r="S77" t="str">
        <f t="shared" si="0"/>
        <v>4.3 - Removal of Formwork -  Penetration 3</v>
      </c>
      <c r="T77" t="str">
        <f t="shared" si="1"/>
        <v>Inspection Point: Quality Control Activity - Check and verify quality of casting both wet well side and Dry side</v>
      </c>
      <c r="U77" t="str">
        <f t="shared" si="2"/>
        <v>Acceptance Criteria - Approval from Engineer</v>
      </c>
      <c r="V77" t="str">
        <f t="shared" si="3"/>
        <v>Verifying Document - Drawing M0003 and annotations</v>
      </c>
      <c r="W77" t="str">
        <f t="shared" si="4"/>
        <v>Frequency - once</v>
      </c>
      <c r="X77" t="str">
        <f t="shared" si="5"/>
        <v>Inspection Type (Visual, other) - Document + Visual + Photograph + Engineer site Inspection</v>
      </c>
      <c r="Y77" t="str">
        <f t="shared" si="6"/>
        <v>Inspection: Key - H</v>
      </c>
      <c r="Z77" t="str">
        <f t="shared" si="7"/>
        <v>Inspection: By - CR</v>
      </c>
    </row>
    <row r="78" spans="1:26" ht="15" customHeight="1" x14ac:dyDescent="0.25">
      <c r="A78">
        <v>5.0999999999999996</v>
      </c>
      <c r="B78" t="s">
        <v>107</v>
      </c>
      <c r="C78" t="s">
        <v>108</v>
      </c>
      <c r="D78" t="s">
        <v>109</v>
      </c>
      <c r="E78" t="s">
        <v>110</v>
      </c>
      <c r="F78" t="s">
        <v>8</v>
      </c>
      <c r="G78" t="s">
        <v>111</v>
      </c>
      <c r="H78" t="s">
        <v>0</v>
      </c>
      <c r="I78" t="s">
        <v>104</v>
      </c>
      <c r="S78" t="str">
        <f t="shared" si="0"/>
        <v>5.1 - Clean tank of any Downer construction debris</v>
      </c>
      <c r="T78" t="str">
        <f t="shared" si="1"/>
        <v>Inspection Point: Quality Control Activity - Upon removal of boxing and any remedial activities</v>
      </c>
      <c r="U78" t="str">
        <f t="shared" si="2"/>
        <v>Acceptance Criteria - Client Representative acceptance</v>
      </c>
      <c r="V78" t="str">
        <f t="shared" si="3"/>
        <v>Verifying Document - NTC and or other written conformation</v>
      </c>
      <c r="W78" t="str">
        <f t="shared" si="4"/>
        <v>Frequency - once</v>
      </c>
      <c r="X78" t="str">
        <f t="shared" si="5"/>
        <v xml:space="preserve">Inspection Type (Visual, other) - Visual Inspection + Photograph </v>
      </c>
      <c r="Y78" t="str">
        <f t="shared" si="6"/>
        <v>Inspection: Key - H</v>
      </c>
      <c r="Z78" t="str">
        <f t="shared" si="7"/>
        <v>Inspection: By - CR</v>
      </c>
    </row>
    <row r="79" spans="1:26" ht="15" customHeight="1" x14ac:dyDescent="0.25">
      <c r="A79">
        <v>5.2</v>
      </c>
      <c r="B79" t="s">
        <v>112</v>
      </c>
      <c r="C79" t="s">
        <v>113</v>
      </c>
      <c r="D79" t="s">
        <v>109</v>
      </c>
      <c r="E79" t="s">
        <v>110</v>
      </c>
      <c r="F79" t="s">
        <v>8</v>
      </c>
      <c r="G79" t="s">
        <v>111</v>
      </c>
      <c r="H79" t="s">
        <v>40</v>
      </c>
      <c r="I79" t="s">
        <v>104</v>
      </c>
      <c r="S79" t="str">
        <f t="shared" si="0"/>
        <v>5.2 - Approval to fill Wet well</v>
      </c>
      <c r="T79" t="str">
        <f t="shared" si="1"/>
        <v xml:space="preserve">Inspection Point: Quality Control Activity - All activities and pre-checks required by client </v>
      </c>
      <c r="U79" t="str">
        <f t="shared" si="2"/>
        <v>Acceptance Criteria - Client Representative acceptance</v>
      </c>
      <c r="V79" t="str">
        <f t="shared" si="3"/>
        <v>Verifying Document - NTC and or other written conformation</v>
      </c>
      <c r="W79" t="str">
        <f t="shared" si="4"/>
        <v>Frequency - once</v>
      </c>
      <c r="X79" t="str">
        <f t="shared" si="5"/>
        <v xml:space="preserve">Inspection Type (Visual, other) - Visual Inspection + Photograph </v>
      </c>
      <c r="Y79" t="str">
        <f t="shared" si="6"/>
        <v>Inspection: Key - C</v>
      </c>
      <c r="Z79" t="str">
        <f t="shared" si="7"/>
        <v>Inspection: By - CR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2025-03-05T23:28:55Z</dcterms:modified>
</cp:coreProperties>
</file>