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works.co.nz\data\Major Projects North\02 Projects\01 Current\DN - 1205 Peacockes Whatukooruru\05 Construction Packs\4. Retaining Walls\ITP\"/>
    </mc:Choice>
  </mc:AlternateContent>
  <xr:revisionPtr revIDLastSave="0" documentId="8_{54788480-3BA9-4DA2-991F-11F93A86EE4F}" xr6:coauthVersionLast="46" xr6:coauthVersionMax="46" xr10:uidLastSave="{00000000-0000-0000-0000-000000000000}"/>
  <bookViews>
    <workbookView xWindow="-13410" yWindow="-16320" windowWidth="29040" windowHeight="15840" xr2:uid="{00000000-000D-0000-FFFF-FFFF00000000}"/>
  </bookViews>
  <sheets>
    <sheet name="ITP Cover Page" sheetId="1" r:id="rId1"/>
    <sheet name="ITP Master Body" sheetId="2" r:id="rId2"/>
    <sheet name="Check Sheet" sheetId="4" r:id="rId3"/>
  </sheets>
  <externalReferences>
    <externalReference r:id="rId4"/>
  </externalReferences>
  <definedNames>
    <definedName name="_xlnm.Print_Area" localSheetId="2">'Check Sheet'!$A$1:$E$5</definedName>
    <definedName name="_xlnm.Print_Area" localSheetId="0">'ITP Cover Page'!$A$1:$V$38</definedName>
    <definedName name="_xlnm.Print_Area" localSheetId="1">'ITP Master Body'!$A$1:$H$55</definedName>
    <definedName name="_xlnm.Print_Titles" localSheetId="2">'Check Sheet'!$1:$5</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4" l="1"/>
  <c r="E1" i="4"/>
  <c r="H1" i="2" l="1"/>
  <c r="H2" i="2"/>
  <c r="V3" i="1"/>
  <c r="H3" i="2" s="1"/>
  <c r="E3" i="4" s="1"/>
  <c r="V2" i="1"/>
</calcChain>
</file>

<file path=xl/sharedStrings.xml><?xml version="1.0" encoding="utf-8"?>
<sst xmlns="http://schemas.openxmlformats.org/spreadsheetml/2006/main" count="460" uniqueCount="288">
  <si>
    <t>SECTION 1 – GENERAL DETAILS</t>
  </si>
  <si>
    <t>Project Name:</t>
  </si>
  <si>
    <t xml:space="preserve">Peacocke Whatukooruru Drive </t>
  </si>
  <si>
    <t>ITP Number:</t>
  </si>
  <si>
    <t>Project Number:</t>
  </si>
  <si>
    <t>DS1205</t>
  </si>
  <si>
    <t>ITP Status:</t>
  </si>
  <si>
    <t>Draft For Approval</t>
  </si>
  <si>
    <t>ITP Description:</t>
  </si>
  <si>
    <t>Revision:</t>
  </si>
  <si>
    <t>B</t>
  </si>
  <si>
    <t>Contract Number:</t>
  </si>
  <si>
    <t>Drawing Sets:</t>
  </si>
  <si>
    <t>Customer:</t>
  </si>
  <si>
    <t>Hamilton City Council</t>
  </si>
  <si>
    <t>Specification:</t>
  </si>
  <si>
    <t>Project Specification and Appendices.</t>
  </si>
  <si>
    <t>Quality Specified:</t>
  </si>
  <si>
    <t>NZTA Z/1</t>
  </si>
  <si>
    <t>Review / Update History</t>
  </si>
  <si>
    <t>Verification Activity</t>
  </si>
  <si>
    <t>Rev:</t>
  </si>
  <si>
    <t>Status:</t>
  </si>
  <si>
    <t>Date:</t>
  </si>
  <si>
    <t>Reviewed By:</t>
  </si>
  <si>
    <t>Revision Details:</t>
  </si>
  <si>
    <t>Activity Key</t>
  </si>
  <si>
    <t>Responsibilities Key</t>
  </si>
  <si>
    <t>A</t>
  </si>
  <si>
    <t>Action</t>
  </si>
  <si>
    <t>ENG</t>
  </si>
  <si>
    <t>Engineer / Engineer's Rep</t>
  </si>
  <si>
    <t>Report by Breach</t>
  </si>
  <si>
    <t>CR</t>
  </si>
  <si>
    <t>Customer Rep</t>
  </si>
  <si>
    <t>Draft for Approval</t>
  </si>
  <si>
    <t>Nairy Yaghobian</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</si>
  <si>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</si>
  <si>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</si>
  <si>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</si>
  <si>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</si>
  <si>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</si>
  <si>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</si>
  <si>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</si>
  <si>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</si>
  <si>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</si>
  <si>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</si>
  <si>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</si>
  <si>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</si>
  <si>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</si>
  <si>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</si>
  <si>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</si>
  <si>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</si>
  <si>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</si>
  <si>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</si>
  <si>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</si>
  <si>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</si>
  <si>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</si>
  <si>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</si>
  <si>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</si>
  <si>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</si>
  <si>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</si>
  <si>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</si>
  <si>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</si>
  <si>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</si>
  <si>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</si>
  <si>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</si>
  <si>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</si>
  <si>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</si>
  <si>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</si>
  <si>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</si>
  <si>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</si>
  <si>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</si>
  <si>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</si>
  <si>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</si>
  <si>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</si>
  <si>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</si>
  <si>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</si>
  <si>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</si>
  <si>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</si>
  <si>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</si>
  <si>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</si>
  <si>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</si>
  <si>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</si>
  <si>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</si>
  <si>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</si>
  <si>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</si>
  <si>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</si>
  <si>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</si>
  <si>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</si>
  <si>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</si>
  <si>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</si>
  <si>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</si>
  <si>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</si>
  <si>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</si>
  <si>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</si>
  <si>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</si>
  <si>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</si>
  <si>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</si>
  <si>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</si>
  <si>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</si>
  <si>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SECTION 3 – PRE-CONSTRUCTION (P&amp;G / ESTABLISHMENT)</t>
  </si>
  <si>
    <t>Site Requirements</t>
  </si>
  <si>
    <t>3.01.01</t>
  </si>
  <si>
    <t>Construction Pack</t>
  </si>
  <si>
    <t>Downer</t>
  </si>
  <si>
    <t xml:space="preserve">Submit 10 days prior to commencement of works </t>
  </si>
  <si>
    <t>3.01.02</t>
  </si>
  <si>
    <t>Survey Setout</t>
  </si>
  <si>
    <t>Survey Set out as per contract drawings and specification, capturing pre-construction levels where needed.</t>
  </si>
  <si>
    <t>Survey Records</t>
  </si>
  <si>
    <t>Prior to Works</t>
  </si>
  <si>
    <t>3.01.03</t>
  </si>
  <si>
    <t>Service Location</t>
  </si>
  <si>
    <t>Complete the Excavation permit process to identify, locate and protect all services.</t>
  </si>
  <si>
    <t>Excavation Permit</t>
  </si>
  <si>
    <t>Prior to Excavation</t>
  </si>
  <si>
    <t>3.01.04</t>
  </si>
  <si>
    <t>Internal Permits</t>
  </si>
  <si>
    <t>Complete internal Permits as required to complete works including but not limited to: Hot works, concrete saw, lift, confined space, working at height etc.</t>
  </si>
  <si>
    <t>3.01.05</t>
  </si>
  <si>
    <t>External Permits</t>
  </si>
  <si>
    <t>Obtain  External Permits as required to complete works including but not limited to: Close approach, Worksafe Notice etc.</t>
  </si>
  <si>
    <t>3.01.06</t>
  </si>
  <si>
    <t>Approved Construction Drawings</t>
  </si>
  <si>
    <t>Prior to starting works, Ensure that the construction drawings are both IFC and the Current Version.</t>
  </si>
  <si>
    <t>IFC Drawings</t>
  </si>
  <si>
    <t>Prior to works start</t>
  </si>
  <si>
    <t>4.01.01</t>
  </si>
  <si>
    <t>4.01.02</t>
  </si>
  <si>
    <t>4.01.03</t>
  </si>
  <si>
    <t>5.01.01</t>
  </si>
  <si>
    <t>5.02.01</t>
  </si>
  <si>
    <t>5.03.01</t>
  </si>
  <si>
    <t>Datasheet</t>
  </si>
  <si>
    <t>5.03.02</t>
  </si>
  <si>
    <t>6.01.02</t>
  </si>
  <si>
    <t>Prior to works</t>
  </si>
  <si>
    <t>Prior to PC</t>
  </si>
  <si>
    <t>Stone Strong retaining walls</t>
  </si>
  <si>
    <t xml:space="preserve">PS - 12 </t>
  </si>
  <si>
    <t>Stone Strong Block Molds</t>
  </si>
  <si>
    <t>Conforming Molds Post Carving</t>
  </si>
  <si>
    <t>GWS - 5.2</t>
  </si>
  <si>
    <t>Lab Results</t>
  </si>
  <si>
    <t>MSE retaining wall backfill Material</t>
  </si>
  <si>
    <t>Geogrid</t>
  </si>
  <si>
    <t>GWS - 5.3.1</t>
  </si>
  <si>
    <t>Before Installation</t>
  </si>
  <si>
    <t>Para web</t>
  </si>
  <si>
    <t>GWS - 5.3.2</t>
  </si>
  <si>
    <t>GWS - 5.3.4</t>
  </si>
  <si>
    <t>Drainage Pipes</t>
  </si>
  <si>
    <t>Geocomposite drainage board</t>
  </si>
  <si>
    <t>Approval</t>
  </si>
  <si>
    <t>General</t>
  </si>
  <si>
    <t>During Installation</t>
  </si>
  <si>
    <t>Scala Results</t>
  </si>
  <si>
    <t>SV / PE</t>
  </si>
  <si>
    <t>The foundation materials are to comprise natural Hinuera sand material, stiff Hinuera Silt or imported clean sand and must achieve a minimum of 4 blows per 100mm when tested with a Scala penetrometer. Any exposed silts must have vane shear strengths greater than 70kPa.</t>
  </si>
  <si>
    <t>Every 10m</t>
  </si>
  <si>
    <t>Foundation Approval</t>
  </si>
  <si>
    <t>Results of the foundation material testing shall be supplied to the Engineer for approval and the prepared ground shall be inspected by the Engineer. Construction may not proceed until receiving Engineer’s approval.</t>
  </si>
  <si>
    <t>Level founding platform</t>
  </si>
  <si>
    <t>Prior to Stone Strong block installation</t>
  </si>
  <si>
    <t>Backfill Installation</t>
  </si>
  <si>
    <t>GWS - 5.3.3</t>
  </si>
  <si>
    <t>Nuclear Densometer (NDM) (Gap 65)</t>
  </si>
  <si>
    <t>NDM Results</t>
  </si>
  <si>
    <t>1 per 500m3
with at least 1 test per 0.5m lift per 20m run of wall</t>
  </si>
  <si>
    <t>Scala Penetrometer (Hinuera Sand)</t>
  </si>
  <si>
    <t>Minimum average value over 5 tests of 5 blows per 100mm, minimum single value of 4 blows per 100mm</t>
  </si>
  <si>
    <t>1 per 500m3
1 test per 0.5m lift per 20m run of wall</t>
  </si>
  <si>
    <t>Drainage Outlet Installation</t>
  </si>
  <si>
    <t>GWS - 5.4</t>
  </si>
  <si>
    <t>Draft As-Builts</t>
  </si>
  <si>
    <t>PS 2.2.17</t>
  </si>
  <si>
    <t>Draft As-Builts Drawings</t>
  </si>
  <si>
    <t>104</t>
  </si>
  <si>
    <t>SECTION 4 – MATERIAL, PERSONNEL &amp; THIRD PARTY APPROVAL – RETAINING WALLS</t>
  </si>
  <si>
    <t>SECTION 5 – CONSTRUCTION ACTIVITY – RETAINING WALLS</t>
  </si>
  <si>
    <t>5.02.02</t>
  </si>
  <si>
    <t>5.02.03</t>
  </si>
  <si>
    <t>5.02.04</t>
  </si>
  <si>
    <t>5.02.05</t>
  </si>
  <si>
    <t>5.02.06</t>
  </si>
  <si>
    <t>RETAINING WALLS</t>
  </si>
  <si>
    <t>SECTION 6 – POST CONSTRUCTION (FINAL INSPECTION AND HANDOVER)</t>
  </si>
  <si>
    <t>Retaining Walls Inspection and Test Plan</t>
  </si>
  <si>
    <t>Load Transfer Platform</t>
  </si>
  <si>
    <t>Excavation to subgrade</t>
  </si>
  <si>
    <t>If required</t>
  </si>
  <si>
    <t>Undercut subgrade</t>
  </si>
  <si>
    <t>Geogrid Installation</t>
  </si>
  <si>
    <t>Photo record</t>
  </si>
  <si>
    <t xml:space="preserve">I </t>
  </si>
  <si>
    <t>5.02.07</t>
  </si>
  <si>
    <t>GWS - 4.1</t>
  </si>
  <si>
    <t>Each layer</t>
  </si>
  <si>
    <t>Prior to proceeding. Min 48h notice to Engineer</t>
  </si>
  <si>
    <t>All backfill is to be installed in 250mm lifts adnd compacted to the following standards.</t>
  </si>
  <si>
    <t>Survey Record/ Photo record</t>
  </si>
  <si>
    <t>Stone Strong Wall Construction</t>
  </si>
  <si>
    <t>Installation of blocks</t>
  </si>
  <si>
    <t>Blocks to be installed to the height and location as detailed on the construction drawings. The table below details acceptable tollerances.</t>
  </si>
  <si>
    <t>GWS - Table 3</t>
  </si>
  <si>
    <t>Paraweb Installation</t>
  </si>
  <si>
    <t>5.02.08</t>
  </si>
  <si>
    <t>Survey Monitoring</t>
  </si>
  <si>
    <t>Geogrid to be Miragrid GX200/30 or similar approved</t>
  </si>
  <si>
    <t>Paraweb to be the correct grade: Paraweb 2D-50</t>
  </si>
  <si>
    <t>Shall be 110mm diameter NZTA F/2 compliant smooth bore perforated corrugated pipe with filter sock</t>
  </si>
  <si>
    <t>4.01.04</t>
  </si>
  <si>
    <t>4.01.05</t>
  </si>
  <si>
    <t>4.01.06</t>
  </si>
  <si>
    <t>Shall be Cirtex Armour flow, or similar accepted by the Engineer</t>
  </si>
  <si>
    <t>Settlement Pins</t>
  </si>
  <si>
    <t>Settlement Targets</t>
  </si>
  <si>
    <t>GWS - 6.3</t>
  </si>
  <si>
    <t>GWS - 6.4</t>
  </si>
  <si>
    <t xml:space="preserve">The Contractor shall construct a 200 mm thick levelling pad on top of the load transfer platform to create a level founding platform to accept the MSE retaining wall. </t>
  </si>
  <si>
    <t>SV 
ENG</t>
  </si>
  <si>
    <t>Methodology and ITP to be submitted to the Engineer and approved prior to works beginning</t>
  </si>
  <si>
    <t>Weekly for the first month, then monthly</t>
  </si>
  <si>
    <t>Settlement pins shall be installed within 24 hours of reaching design subgrade level.
Survey measurements are to be undertaken to within an accuracy of 2mm. Results must be provided to the Engineer within 24 hours of each reading.</t>
  </si>
  <si>
    <t>Targets shall be fixed immediately after completion of the first row of retaining wall blocks at each location and the initial baseline survey reading made prior to the subsequent row of retaining wall blocks placed.
Survey measurements are to be undertaken to within an accuracy of 2mm. Results must be provided to the Engineer within 24 hours of each reading.</t>
  </si>
  <si>
    <t>Stonestrong blocks to be supplied by an approved supplier. 
The Contractor shall liaise with the Principal-appointed Cultural Artist to coordinate carving of the supplied blanks and the  production of moulds &amp; blocks</t>
  </si>
  <si>
    <t>5.01.02</t>
  </si>
  <si>
    <t>5.01.03</t>
  </si>
  <si>
    <t>5.01.04</t>
  </si>
  <si>
    <t>5.01.05</t>
  </si>
  <si>
    <t>5.01.06</t>
  </si>
  <si>
    <t>5.01.07</t>
  </si>
  <si>
    <t>5.01.08</t>
  </si>
  <si>
    <t>Geocomposite drainage board shall be installed continuously along the back face of the block facing of all MSE retaining walls using an approved adhesive recommended by the manufacturer.
Check for correct layout, orientation, and any damage prior to backfilling</t>
  </si>
  <si>
    <t>The correct number of parawebs are to be installed as shown on the construction drawings.
Para web is to be placed flat or with a 1% fall toward the rear of the wall. The Para web must be free of wrinkles and lightly tensioned prior to and during placement of backfill. Shallow trench to be dug toward the end of the paraweb, pin to be used to pull paraweb taught prior to backfilling.
The Para web must be continuous over the design embedment length and no joins are permitted unless adequately lapped and spliced according to the Manufacturer’s instructions.
150mm of fill cover is required before construction equipment can travel over the area</t>
  </si>
  <si>
    <t>Drainage pipe wraped in filter sock to be installed along the base of the wall. 
Drainage outlets shall be connected to the reticulated stormwater system or other approved outlet structure at the discretion of the design engineer</t>
  </si>
  <si>
    <t>Survey Results (in paper as well as electronic format)</t>
  </si>
  <si>
    <t>5.03.03</t>
  </si>
  <si>
    <t>Draft as-builts completed on the completion of MSE wall including red pen mark up to IFC drawing changes. 
The draft as-builts shall be provided on a continual basis throughout the project for verification by the Engineer, and as a minimum shall be provided in electronic form prior to application for Practical Completion.</t>
  </si>
  <si>
    <t>Geotechnical engineer assesment required before commencement of Pavement construction</t>
  </si>
  <si>
    <t>BBO</t>
  </si>
  <si>
    <t>Written approval</t>
  </si>
  <si>
    <t>Prior to pavement construction</t>
  </si>
  <si>
    <t>Engineers Approval</t>
  </si>
  <si>
    <t>Drawings 5200 - 5303</t>
  </si>
  <si>
    <t>Any unsuitable materials, such as uncontrolled fill, contaminated materials or any weak or organic materials, shall be undercut and replaced with compacted granular fill (WHAP65 or equivalent) or Hinuera Sand. 
Surveyor to capture extent of undercut (if any) to include in asbuilt.</t>
  </si>
  <si>
    <t>Clegg/Proofroll  (Gap 65)</t>
  </si>
  <si>
    <t>5.01.09</t>
  </si>
  <si>
    <t>Clegg Result sheet</t>
  </si>
  <si>
    <t>Site Photo / Checksheet</t>
  </si>
  <si>
    <t>Zane Hawken</t>
  </si>
  <si>
    <t xml:space="preserve">Incorporate comments from BBO </t>
  </si>
  <si>
    <t xml:space="preserve">Backfill is to comprise a well graded, granular material such as GAP65 or site won Hinuera Sand, which must be free of any deleterious material. Sand backfill shall have a fines content (less than 0.075mm diameter) of no more than 10%.
Labratory MDD (x2 per material type) at standard compaction </t>
  </si>
  <si>
    <t>Undercut backfill compaction</t>
  </si>
  <si>
    <t>NDM (DT 300mm deep or backscatter with GAP65), with MDD of 95% or greater</t>
  </si>
  <si>
    <t>Backfill Compaction (NDM) (Gap 65)</t>
  </si>
  <si>
    <t>Proofroll of each layer. 4 Cleggs to be undertaken per NDM test.</t>
  </si>
  <si>
    <t xml:space="preserve">Project Name: </t>
  </si>
  <si>
    <t>Block Layer:</t>
  </si>
  <si>
    <t>Inspector:</t>
  </si>
  <si>
    <t>Y</t>
  </si>
  <si>
    <t>N</t>
  </si>
  <si>
    <t>NA</t>
  </si>
  <si>
    <t>150mm of fill cover is required before construction equipment can travel over the area</t>
  </si>
  <si>
    <t>Backfill installed in max 250mm lifts</t>
  </si>
  <si>
    <t>5.02.09</t>
  </si>
  <si>
    <t>Proof roll completed on each layer</t>
  </si>
  <si>
    <t>STONE STRONG WALL INSTALLATION CHECKLIST</t>
  </si>
  <si>
    <t>Scala testing completed (Sand only)
Acceptance Criteria: Minimum average value over 5 tests of 5 blows per 100mm, minimum single value of 4 blows per 100mm
Frequency: 1 per 500m3, 1 test per 0.5m lift per 20m run of wall</t>
  </si>
  <si>
    <t>NDM testing completed
Acceptance Criteria: Minimum 95% MDD
Frequency: 1 per 500m3 with at least 1 test per 0.5m lift per 20m run of wall</t>
  </si>
  <si>
    <t>Blocks Installed within specification tollerances &amp; block pattern as per design drawings</t>
  </si>
  <si>
    <t>The correct number &amp; length of parawebs are to be installed as shown on the construction drawings.</t>
  </si>
  <si>
    <t>Paraweb is to be placed flat or with a 1% fall toward the rear of the wall. 
Paraweb must be free of wrinkles and lightly tensioned prior to and during placement of backfill. Shallow trench to be dug toward the end of the paraweb, pin to be used to pull paraweb taught prior to backfilling.</t>
  </si>
  <si>
    <t>Wall Location:</t>
  </si>
  <si>
    <t>Level foundation installed as per design. (Base layer only)</t>
  </si>
  <si>
    <t>ADDITIONAL NOTES:</t>
  </si>
  <si>
    <t>Drainage pipe wraped in filter sock to be installed along the base of the wall. (Base layer only)</t>
  </si>
  <si>
    <t>Clegg testing completed (GAP65 only) 
Acceptance Criteria: CIV relationship to be developed by testing alongside NDM tests
Frequency: 4 tests per NDM</t>
  </si>
  <si>
    <t>RL of current Block/Backfill Layer:</t>
  </si>
  <si>
    <t>First Revision for Review and Approval</t>
  </si>
  <si>
    <t>Shahil Sharma</t>
  </si>
  <si>
    <t>Geotextiles shall be placed in accordance with the Manufacturer’s instructions and installed as specified on the drawings. A minimum overlap of 500mm is required between sheets. Engineer to inspect 1 layer prior to backfill.</t>
  </si>
  <si>
    <t>Each layer - 1 layer per abutment to be inspected</t>
  </si>
  <si>
    <t>All backfill is to be installed in 250mm lifts and compacted to the following standards.</t>
  </si>
  <si>
    <t>Proofroll of each layer. 4 Cleggs to be undertaken per NDM test. Engineer to proofroll/inspect final layer of load transfer platform.</t>
  </si>
  <si>
    <t>Each layer - final layer to be inspected</t>
  </si>
  <si>
    <t>Incorporate Hold Points for Geogrid Installation and Proofroll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</si>
</sst>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b/>
      <sz val="20"/>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9"/>
      <name val="Arial"/>
      <family val="2"/>
    </font>
    <font>
      <b/>
      <sz val="9"/>
      <name val="Arial"/>
      <family val="2"/>
    </font>
  </fonts>
  <fills count="17">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249977111117893"/>
        <bgColor indexed="64"/>
      </patternFill>
    </fill>
  </fills>
  <borders count="7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medium">
        <color indexed="64"/>
      </left>
      <right/>
      <top/>
      <bottom style="medium">
        <color indexed="64"/>
      </bottom>
      <diagonal/>
    </border>
    <border>
      <left style="thin">
        <color rgb="FF000000"/>
      </left>
      <right style="thin">
        <color rgb="FF000000"/>
      </right>
      <top style="thin">
        <color indexed="64"/>
      </top>
      <bottom style="thin">
        <color indexed="64"/>
      </bottom>
      <diagonal/>
    </border>
    <border>
      <left/>
      <right style="medium">
        <color indexed="64"/>
      </right>
      <top style="thin">
        <color indexed="64"/>
      </top>
      <bottom style="thin">
        <color rgb="FF000000"/>
      </bottom>
      <diagonal/>
    </border>
    <border>
      <left style="thin">
        <color indexed="64"/>
      </left>
      <right style="medium">
        <color indexed="64"/>
      </right>
      <top style="thin">
        <color indexed="64"/>
      </top>
      <bottom/>
      <diagonal/>
    </border>
    <border>
      <left/>
      <right/>
      <top style="thin">
        <color indexed="64"/>
      </top>
      <bottom style="thin">
        <color rgb="FF000000"/>
      </bottom>
      <diagonal/>
    </border>
    <border>
      <left style="medium">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317">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1" fillId="0" borderId="0" xfId="0" applyFont="1" applyAlignment="1">
      <alignment horizontal="right" vertical="center"/>
    </xf>
    <xf numFmtId="0" fontId="3" fillId="0" borderId="0" xfId="0" applyFont="1" applyAlignment="1">
      <alignment horizontal="right" vertical="center"/>
    </xf>
    <xf numFmtId="0" fontId="1" fillId="3" borderId="0" xfId="0" applyFont="1" applyFill="1" applyAlignment="1">
      <alignment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7" fillId="0" borderId="50" xfId="0" applyFont="1" applyBorder="1" applyAlignment="1">
      <alignment horizontal="center" vertical="center" wrapText="1"/>
    </xf>
    <xf numFmtId="0" fontId="7" fillId="0" borderId="53" xfId="0" applyFont="1" applyBorder="1" applyAlignment="1">
      <alignment horizontal="center" vertical="center" wrapText="1"/>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12" borderId="2" xfId="0" applyFont="1" applyFill="1" applyBorder="1" applyAlignment="1">
      <alignment horizontal="center" vertical="center"/>
    </xf>
    <xf numFmtId="0" fontId="7" fillId="12" borderId="2" xfId="0" applyFont="1" applyFill="1" applyBorder="1" applyAlignment="1">
      <alignment horizontal="left" vertical="center"/>
    </xf>
    <xf numFmtId="0" fontId="7" fillId="12" borderId="3" xfId="0" applyFont="1" applyFill="1" applyBorder="1" applyAlignment="1">
      <alignment horizontal="center" vertical="center"/>
    </xf>
    <xf numFmtId="2" fontId="7" fillId="13" borderId="43" xfId="0" applyNumberFormat="1" applyFont="1" applyFill="1" applyBorder="1" applyAlignment="1">
      <alignment horizontal="center" vertical="center"/>
    </xf>
    <xf numFmtId="0" fontId="12" fillId="13" borderId="13" xfId="0" applyFont="1" applyFill="1" applyBorder="1" applyAlignment="1">
      <alignment horizontal="left" vertical="center"/>
    </xf>
    <xf numFmtId="0" fontId="12" fillId="13" borderId="13" xfId="0" applyFont="1" applyFill="1" applyBorder="1" applyAlignment="1">
      <alignment vertical="center"/>
    </xf>
    <xf numFmtId="0" fontId="12" fillId="13" borderId="13" xfId="0" applyFont="1" applyFill="1" applyBorder="1" applyAlignment="1">
      <alignment horizontal="center" vertical="center" wrapText="1"/>
    </xf>
    <xf numFmtId="0" fontId="12" fillId="13" borderId="13" xfId="0" applyFont="1" applyFill="1" applyBorder="1" applyAlignment="1">
      <alignment horizontal="left" vertical="center" wrapText="1"/>
    </xf>
    <xf numFmtId="0" fontId="12" fillId="13" borderId="13" xfId="0" applyFont="1" applyFill="1" applyBorder="1" applyAlignment="1">
      <alignment horizontal="center" vertical="center"/>
    </xf>
    <xf numFmtId="0" fontId="12" fillId="13" borderId="15" xfId="0" applyFont="1" applyFill="1" applyBorder="1" applyAlignment="1">
      <alignment horizontal="center" vertical="center"/>
    </xf>
    <xf numFmtId="2" fontId="12" fillId="0" borderId="54" xfId="0" applyNumberFormat="1" applyFont="1" applyBorder="1" applyAlignment="1">
      <alignment horizontal="center" vertical="center"/>
    </xf>
    <xf numFmtId="0" fontId="12" fillId="0" borderId="55" xfId="0" applyFont="1" applyBorder="1" applyAlignment="1">
      <alignment vertical="center"/>
    </xf>
    <xf numFmtId="0" fontId="12" fillId="0" borderId="55" xfId="0" applyFont="1" applyBorder="1" applyAlignment="1">
      <alignment vertical="center" wrapText="1"/>
    </xf>
    <xf numFmtId="0" fontId="12" fillId="0" borderId="55" xfId="0" applyFont="1" applyBorder="1" applyAlignment="1">
      <alignment horizontal="center" vertical="center" wrapText="1"/>
    </xf>
    <xf numFmtId="0" fontId="12" fillId="0" borderId="56" xfId="0" applyFont="1" applyBorder="1" applyAlignment="1">
      <alignment horizontal="left" vertical="center" wrapText="1"/>
    </xf>
    <xf numFmtId="0" fontId="13" fillId="0" borderId="57" xfId="0" applyFont="1" applyBorder="1" applyAlignment="1">
      <alignment horizontal="center" vertical="center" wrapText="1"/>
    </xf>
    <xf numFmtId="2" fontId="12" fillId="0" borderId="59" xfId="0" applyNumberFormat="1" applyFont="1" applyBorder="1" applyAlignment="1">
      <alignment horizontal="center" vertical="center"/>
    </xf>
    <xf numFmtId="0" fontId="14" fillId="0" borderId="57" xfId="0" applyFont="1" applyBorder="1" applyAlignment="1">
      <alignment horizontal="center" vertical="center"/>
    </xf>
    <xf numFmtId="0" fontId="15" fillId="0" borderId="58" xfId="0" applyFont="1" applyBorder="1" applyAlignment="1">
      <alignment horizontal="center" vertical="center" wrapText="1"/>
    </xf>
    <xf numFmtId="2" fontId="12" fillId="13" borderId="44" xfId="0" applyNumberFormat="1" applyFont="1" applyFill="1" applyBorder="1" applyAlignment="1">
      <alignment horizontal="center" vertical="center"/>
    </xf>
    <xf numFmtId="0" fontId="12" fillId="13" borderId="19" xfId="0" applyFont="1" applyFill="1" applyBorder="1" applyAlignment="1">
      <alignment vertical="center"/>
    </xf>
    <xf numFmtId="0" fontId="12" fillId="13" borderId="19" xfId="0" applyFont="1" applyFill="1" applyBorder="1" applyAlignment="1">
      <alignment vertical="center" wrapText="1"/>
    </xf>
    <xf numFmtId="0" fontId="12" fillId="13" borderId="19" xfId="0" applyFont="1" applyFill="1" applyBorder="1" applyAlignment="1">
      <alignment horizontal="center" vertical="center" wrapText="1"/>
    </xf>
    <xf numFmtId="0" fontId="12" fillId="13" borderId="19" xfId="0" applyFont="1" applyFill="1" applyBorder="1" applyAlignment="1">
      <alignment horizontal="left" vertical="center" wrapText="1"/>
    </xf>
    <xf numFmtId="0" fontId="12" fillId="13" borderId="19" xfId="0" applyFont="1" applyFill="1" applyBorder="1" applyAlignment="1">
      <alignment horizontal="center" vertical="center"/>
    </xf>
    <xf numFmtId="0" fontId="12" fillId="13" borderId="20" xfId="0" applyFont="1" applyFill="1" applyBorder="1" applyAlignment="1">
      <alignment horizontal="center" vertical="center"/>
    </xf>
    <xf numFmtId="0" fontId="7" fillId="14" borderId="60" xfId="0" applyFont="1" applyFill="1" applyBorder="1" applyAlignment="1">
      <alignment vertical="center"/>
    </xf>
    <xf numFmtId="0" fontId="7" fillId="14" borderId="41" xfId="0" applyFont="1" applyFill="1" applyBorder="1" applyAlignment="1">
      <alignment vertical="center"/>
    </xf>
    <xf numFmtId="0" fontId="7" fillId="14" borderId="41" xfId="0" applyFont="1" applyFill="1" applyBorder="1" applyAlignment="1">
      <alignment vertical="center" wrapText="1"/>
    </xf>
    <xf numFmtId="0" fontId="7" fillId="14" borderId="41" xfId="0" applyFont="1" applyFill="1" applyBorder="1" applyAlignment="1">
      <alignment horizontal="center" vertical="center" wrapText="1"/>
    </xf>
    <xf numFmtId="0" fontId="7" fillId="14" borderId="41" xfId="0" applyFont="1" applyFill="1" applyBorder="1" applyAlignment="1">
      <alignment horizontal="left" vertical="center" wrapText="1"/>
    </xf>
    <xf numFmtId="0" fontId="7" fillId="14" borderId="41" xfId="0" applyFont="1" applyFill="1" applyBorder="1" applyAlignment="1">
      <alignment horizontal="center" vertical="center"/>
    </xf>
    <xf numFmtId="0" fontId="7" fillId="14" borderId="42" xfId="0" applyFont="1" applyFill="1" applyBorder="1" applyAlignment="1">
      <alignment horizontal="center" vertical="center"/>
    </xf>
    <xf numFmtId="0" fontId="12" fillId="13" borderId="13" xfId="0" applyFont="1" applyFill="1" applyBorder="1" applyAlignment="1">
      <alignment vertical="center" wrapText="1"/>
    </xf>
    <xf numFmtId="0" fontId="12" fillId="0" borderId="11" xfId="0" applyFont="1" applyBorder="1" applyAlignment="1">
      <alignment vertical="center" wrapText="1"/>
    </xf>
    <xf numFmtId="0" fontId="12" fillId="0" borderId="11" xfId="0" applyFont="1" applyBorder="1" applyAlignment="1">
      <alignment horizontal="center" vertical="center" wrapText="1"/>
    </xf>
    <xf numFmtId="0" fontId="16" fillId="0" borderId="57" xfId="0" applyFont="1" applyBorder="1" applyAlignment="1">
      <alignment horizontal="center" vertical="center" wrapText="1"/>
    </xf>
    <xf numFmtId="0" fontId="12" fillId="0" borderId="58" xfId="0" applyFont="1" applyBorder="1" applyAlignment="1">
      <alignment horizontal="center" vertical="center" wrapText="1"/>
    </xf>
    <xf numFmtId="0" fontId="7" fillId="15" borderId="1" xfId="0" applyFont="1" applyFill="1" applyBorder="1" applyAlignment="1">
      <alignment vertical="center"/>
    </xf>
    <xf numFmtId="0" fontId="7" fillId="15" borderId="2" xfId="0" applyFont="1" applyFill="1" applyBorder="1" applyAlignment="1">
      <alignment vertical="center"/>
    </xf>
    <xf numFmtId="0" fontId="7" fillId="15" borderId="2" xfId="0" applyFont="1" applyFill="1" applyBorder="1" applyAlignment="1">
      <alignment horizontal="center" vertical="center" wrapText="1"/>
    </xf>
    <xf numFmtId="0" fontId="7" fillId="15" borderId="2" xfId="0" applyFont="1" applyFill="1" applyBorder="1" applyAlignment="1">
      <alignment horizontal="left" vertical="center" wrapText="1"/>
    </xf>
    <xf numFmtId="0" fontId="7" fillId="15" borderId="2" xfId="0" applyFont="1" applyFill="1" applyBorder="1" applyAlignment="1">
      <alignment horizontal="center" vertical="center"/>
    </xf>
    <xf numFmtId="0" fontId="7" fillId="15" borderId="3" xfId="0" applyFont="1" applyFill="1" applyBorder="1" applyAlignment="1">
      <alignment horizontal="center" vertical="center"/>
    </xf>
    <xf numFmtId="0" fontId="7" fillId="4" borderId="1" xfId="0" applyFont="1" applyFill="1" applyBorder="1" applyAlignment="1">
      <alignment vertical="center"/>
    </xf>
    <xf numFmtId="0" fontId="7" fillId="4" borderId="2" xfId="0" applyFont="1" applyFill="1" applyBorder="1" applyAlignment="1">
      <alignment vertical="center"/>
    </xf>
    <xf numFmtId="0" fontId="7" fillId="4" borderId="2"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2" fontId="7" fillId="13" borderId="24" xfId="0" applyNumberFormat="1" applyFont="1" applyFill="1" applyBorder="1" applyAlignment="1">
      <alignment horizontal="center" vertical="center"/>
    </xf>
    <xf numFmtId="0" fontId="12" fillId="13" borderId="7" xfId="0" applyFont="1" applyFill="1" applyBorder="1" applyAlignment="1">
      <alignment horizontal="left" vertical="center"/>
    </xf>
    <xf numFmtId="0" fontId="12" fillId="13" borderId="7" xfId="0" applyFont="1" applyFill="1" applyBorder="1" applyAlignment="1">
      <alignment vertical="center"/>
    </xf>
    <xf numFmtId="0" fontId="12" fillId="13" borderId="26"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3" borderId="7" xfId="0" applyFont="1" applyFill="1" applyBorder="1" applyAlignment="1">
      <alignment horizontal="left" vertical="center" wrapText="1"/>
    </xf>
    <xf numFmtId="0" fontId="12" fillId="13" borderId="7" xfId="0" applyFont="1" applyFill="1" applyBorder="1" applyAlignment="1">
      <alignment horizontal="center" vertical="center"/>
    </xf>
    <xf numFmtId="0" fontId="12" fillId="13" borderId="9" xfId="0" applyFont="1" applyFill="1" applyBorder="1" applyAlignment="1">
      <alignment horizontal="center" vertical="center"/>
    </xf>
    <xf numFmtId="0" fontId="12" fillId="0" borderId="61" xfId="0" applyFont="1" applyBorder="1" applyAlignment="1">
      <alignment horizontal="center" vertical="center" wrapText="1"/>
    </xf>
    <xf numFmtId="0" fontId="12" fillId="13" borderId="19" xfId="0" applyFont="1" applyFill="1" applyBorder="1" applyAlignment="1">
      <alignment horizontal="left" vertical="center"/>
    </xf>
    <xf numFmtId="0" fontId="12" fillId="0" borderId="11" xfId="0" applyFont="1" applyFill="1" applyBorder="1" applyAlignment="1">
      <alignment vertical="center" wrapText="1"/>
    </xf>
    <xf numFmtId="2" fontId="12" fillId="0" borderId="11" xfId="0" applyNumberFormat="1" applyFont="1" applyBorder="1" applyAlignment="1">
      <alignment horizontal="center" vertical="center"/>
    </xf>
    <xf numFmtId="0" fontId="7" fillId="0" borderId="58" xfId="0" applyFont="1" applyBorder="1" applyAlignment="1">
      <alignment horizontal="center" vertical="center" wrapText="1"/>
    </xf>
    <xf numFmtId="0" fontId="12" fillId="0" borderId="12" xfId="0" applyFont="1" applyBorder="1" applyAlignment="1">
      <alignment horizontal="left" vertical="center" wrapText="1"/>
    </xf>
    <xf numFmtId="0" fontId="14" fillId="0" borderId="10" xfId="0" applyFont="1" applyBorder="1" applyAlignment="1">
      <alignment horizontal="center" vertical="center"/>
    </xf>
    <xf numFmtId="0" fontId="15" fillId="0" borderId="22" xfId="0" applyFont="1" applyBorder="1" applyAlignment="1">
      <alignment horizontal="center" vertical="center" wrapText="1"/>
    </xf>
    <xf numFmtId="0" fontId="16" fillId="0" borderId="10" xfId="0" applyFont="1" applyBorder="1" applyAlignment="1">
      <alignment horizontal="center" vertical="center"/>
    </xf>
    <xf numFmtId="0" fontId="16" fillId="0" borderId="22" xfId="0" applyFont="1" applyBorder="1" applyAlignment="1">
      <alignment horizontal="center" vertical="center" wrapText="1"/>
    </xf>
    <xf numFmtId="0" fontId="13" fillId="0" borderId="10" xfId="0" applyFont="1" applyBorder="1" applyAlignment="1">
      <alignment horizontal="center" vertical="center" wrapText="1"/>
    </xf>
    <xf numFmtId="0" fontId="17" fillId="0" borderId="22" xfId="0" applyFont="1" applyBorder="1" applyAlignment="1">
      <alignment horizontal="center" vertical="center" wrapText="1"/>
    </xf>
    <xf numFmtId="0" fontId="7" fillId="0" borderId="63" xfId="0" applyFont="1" applyBorder="1" applyAlignment="1">
      <alignment horizontal="center" vertical="center" wrapText="1"/>
    </xf>
    <xf numFmtId="0" fontId="12" fillId="13" borderId="62" xfId="0" applyFont="1" applyFill="1" applyBorder="1" applyAlignment="1">
      <alignment horizontal="center" vertical="center"/>
    </xf>
    <xf numFmtId="0" fontId="13" fillId="0" borderId="28" xfId="0" applyFont="1" applyBorder="1" applyAlignment="1">
      <alignment horizontal="center" vertical="center" wrapText="1"/>
    </xf>
    <xf numFmtId="0" fontId="12" fillId="13" borderId="64" xfId="0" applyFont="1" applyFill="1" applyBorder="1" applyAlignment="1">
      <alignment horizontal="center" vertical="center"/>
    </xf>
    <xf numFmtId="0" fontId="12" fillId="13" borderId="9" xfId="0" applyFont="1" applyFill="1" applyBorder="1" applyAlignment="1">
      <alignment horizontal="center" vertical="center" wrapText="1"/>
    </xf>
    <xf numFmtId="0" fontId="12" fillId="0" borderId="11" xfId="0" applyFont="1" applyBorder="1" applyAlignment="1">
      <alignment vertical="top" wrapText="1"/>
    </xf>
    <xf numFmtId="0" fontId="7" fillId="0" borderId="58" xfId="0" applyFont="1" applyBorder="1" applyAlignment="1">
      <alignment horizontal="center" vertical="center"/>
    </xf>
    <xf numFmtId="0" fontId="16" fillId="0" borderId="10" xfId="0" applyFont="1" applyBorder="1" applyAlignment="1">
      <alignment horizontal="center" vertical="center" wrapText="1"/>
    </xf>
    <xf numFmtId="0" fontId="12" fillId="0" borderId="11" xfId="0" applyFont="1" applyBorder="1" applyAlignment="1">
      <alignment horizontal="left" vertical="center" wrapText="1"/>
    </xf>
    <xf numFmtId="0" fontId="16" fillId="0" borderId="11" xfId="0" applyFont="1" applyBorder="1" applyAlignment="1">
      <alignment horizontal="center" vertical="center" wrapText="1"/>
    </xf>
    <xf numFmtId="2" fontId="7" fillId="13" borderId="65" xfId="0" applyNumberFormat="1" applyFont="1" applyFill="1" applyBorder="1" applyAlignment="1">
      <alignment horizontal="center" vertical="center"/>
    </xf>
    <xf numFmtId="0" fontId="12" fillId="13" borderId="36" xfId="0" applyFont="1" applyFill="1" applyBorder="1" applyAlignment="1">
      <alignment horizontal="left" vertical="center"/>
    </xf>
    <xf numFmtId="0" fontId="12" fillId="13" borderId="36" xfId="0" applyFont="1" applyFill="1" applyBorder="1" applyAlignment="1">
      <alignment vertical="center" wrapText="1"/>
    </xf>
    <xf numFmtId="0" fontId="12" fillId="13" borderId="36" xfId="0" applyFont="1" applyFill="1" applyBorder="1" applyAlignment="1">
      <alignment horizontal="center" vertical="center" wrapText="1"/>
    </xf>
    <xf numFmtId="0" fontId="12" fillId="13" borderId="36" xfId="0" applyFont="1" applyFill="1" applyBorder="1" applyAlignment="1">
      <alignment horizontal="left" vertical="center" wrapText="1"/>
    </xf>
    <xf numFmtId="0" fontId="12" fillId="13" borderId="36" xfId="0" applyFont="1" applyFill="1" applyBorder="1" applyAlignment="1">
      <alignment horizontal="center" vertical="center"/>
    </xf>
    <xf numFmtId="0" fontId="12" fillId="13" borderId="37" xfId="0" applyFont="1" applyFill="1" applyBorder="1" applyAlignment="1">
      <alignment horizontal="center" vertical="center"/>
    </xf>
    <xf numFmtId="2" fontId="12" fillId="0" borderId="4" xfId="0" applyNumberFormat="1" applyFont="1" applyBorder="1" applyAlignment="1">
      <alignment horizontal="center" vertical="center"/>
    </xf>
    <xf numFmtId="0" fontId="12" fillId="0" borderId="5" xfId="0" applyFont="1" applyBorder="1" applyAlignment="1">
      <alignment vertical="center" wrapText="1"/>
    </xf>
    <xf numFmtId="0" fontId="12" fillId="0" borderId="5" xfId="0" applyFont="1" applyBorder="1" applyAlignment="1">
      <alignment horizontal="center" vertical="center" wrapText="1"/>
    </xf>
    <xf numFmtId="0" fontId="12" fillId="0" borderId="5" xfId="0" applyFont="1" applyBorder="1" applyAlignment="1">
      <alignment horizontal="left" vertical="center" wrapText="1"/>
    </xf>
    <xf numFmtId="0" fontId="16" fillId="0" borderId="5" xfId="0" applyFont="1" applyBorder="1" applyAlignment="1">
      <alignment horizontal="center" vertical="center" wrapText="1"/>
    </xf>
    <xf numFmtId="0" fontId="12" fillId="0" borderId="21" xfId="0" applyFont="1" applyBorder="1" applyAlignment="1">
      <alignment horizontal="center" vertical="center" wrapText="1"/>
    </xf>
    <xf numFmtId="2" fontId="12" fillId="0" borderId="10" xfId="0" applyNumberFormat="1" applyFont="1" applyBorder="1" applyAlignment="1">
      <alignment horizontal="center" vertical="center"/>
    </xf>
    <xf numFmtId="0" fontId="12" fillId="0" borderId="22" xfId="0" applyFont="1" applyBorder="1" applyAlignment="1">
      <alignment horizontal="center" vertical="center" wrapText="1"/>
    </xf>
    <xf numFmtId="2" fontId="12" fillId="0" borderId="16" xfId="0" applyNumberFormat="1" applyFont="1" applyBorder="1" applyAlignment="1">
      <alignment horizontal="center" vertical="center"/>
    </xf>
    <xf numFmtId="0" fontId="12" fillId="0" borderId="17" xfId="0" applyFont="1" applyBorder="1" applyAlignment="1">
      <alignment vertical="center" wrapText="1"/>
    </xf>
    <xf numFmtId="0" fontId="12" fillId="0" borderId="17" xfId="0" applyFont="1" applyBorder="1" applyAlignment="1">
      <alignment horizontal="center" vertical="center" wrapText="1"/>
    </xf>
    <xf numFmtId="0" fontId="12" fillId="0" borderId="17" xfId="0" applyFont="1" applyBorder="1" applyAlignment="1">
      <alignment horizontal="left" vertical="center" wrapText="1"/>
    </xf>
    <xf numFmtId="0" fontId="12" fillId="0" borderId="66" xfId="0" applyFont="1" applyBorder="1" applyAlignment="1">
      <alignment vertical="center" wrapText="1"/>
    </xf>
    <xf numFmtId="0" fontId="12" fillId="0" borderId="66" xfId="0" applyFont="1" applyBorder="1" applyAlignment="1">
      <alignment horizontal="center" vertical="center" wrapText="1"/>
    </xf>
    <xf numFmtId="0" fontId="12" fillId="0" borderId="29" xfId="0" applyFont="1" applyBorder="1" applyAlignment="1">
      <alignment horizontal="left" vertical="center" wrapText="1"/>
    </xf>
    <xf numFmtId="0" fontId="15" fillId="0" borderId="23" xfId="0" applyFont="1" applyBorder="1" applyAlignment="1">
      <alignment horizontal="center" vertical="center" wrapText="1"/>
    </xf>
    <xf numFmtId="2" fontId="7" fillId="13" borderId="25" xfId="0" applyNumberFormat="1" applyFont="1" applyFill="1" applyBorder="1" applyAlignment="1">
      <alignment horizontal="center" vertical="center"/>
    </xf>
    <xf numFmtId="0" fontId="12" fillId="13" borderId="26" xfId="0" applyFont="1" applyFill="1" applyBorder="1" applyAlignment="1">
      <alignment horizontal="left" vertical="center"/>
    </xf>
    <xf numFmtId="0" fontId="12" fillId="13" borderId="26" xfId="0" applyFont="1" applyFill="1" applyBorder="1" applyAlignment="1">
      <alignment vertical="center"/>
    </xf>
    <xf numFmtId="0" fontId="12" fillId="13" borderId="26" xfId="0" applyFont="1" applyFill="1" applyBorder="1" applyAlignment="1">
      <alignment horizontal="left" vertical="center" wrapText="1"/>
    </xf>
    <xf numFmtId="0" fontId="12" fillId="13" borderId="26" xfId="0" applyFont="1" applyFill="1" applyBorder="1" applyAlignment="1">
      <alignment horizontal="center" vertical="center"/>
    </xf>
    <xf numFmtId="0" fontId="12" fillId="13" borderId="27" xfId="0" applyFont="1" applyFill="1" applyBorder="1" applyAlignment="1">
      <alignment horizontal="center" vertical="center"/>
    </xf>
    <xf numFmtId="0" fontId="14" fillId="0" borderId="17" xfId="0" applyFont="1" applyBorder="1" applyAlignment="1">
      <alignment horizontal="center" vertical="center"/>
    </xf>
    <xf numFmtId="0" fontId="1" fillId="0" borderId="0" xfId="0" applyFont="1" applyAlignment="1">
      <alignment vertical="center" wrapText="1"/>
    </xf>
    <xf numFmtId="0" fontId="1" fillId="0" borderId="26" xfId="0" applyFont="1" applyBorder="1" applyAlignment="1">
      <alignment vertical="center"/>
    </xf>
    <xf numFmtId="0" fontId="2" fillId="0" borderId="27" xfId="0" applyFont="1" applyBorder="1" applyAlignment="1">
      <alignment horizontal="right" vertical="center"/>
    </xf>
    <xf numFmtId="0" fontId="1" fillId="0" borderId="0" xfId="0" applyFont="1" applyBorder="1" applyAlignment="1">
      <alignment vertical="center"/>
    </xf>
    <xf numFmtId="0" fontId="1" fillId="0" borderId="69" xfId="0" applyFont="1" applyBorder="1" applyAlignment="1">
      <alignment horizontal="right" vertical="center"/>
    </xf>
    <xf numFmtId="0" fontId="11" fillId="0" borderId="0" xfId="0" applyFont="1" applyBorder="1" applyAlignment="1">
      <alignment horizontal="right" vertical="center"/>
    </xf>
    <xf numFmtId="0" fontId="3" fillId="0" borderId="69" xfId="0" applyFont="1" applyBorder="1" applyAlignment="1">
      <alignment horizontal="right" vertical="center"/>
    </xf>
    <xf numFmtId="0" fontId="1" fillId="3" borderId="0" xfId="0" applyFont="1" applyFill="1" applyBorder="1" applyAlignment="1">
      <alignment vertical="center"/>
    </xf>
    <xf numFmtId="0" fontId="1" fillId="3" borderId="69" xfId="0" applyFont="1" applyFill="1" applyBorder="1" applyAlignment="1">
      <alignment vertical="center"/>
    </xf>
    <xf numFmtId="0" fontId="1" fillId="0" borderId="69"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27" xfId="0" applyFont="1" applyBorder="1" applyAlignment="1">
      <alignment vertical="center"/>
    </xf>
    <xf numFmtId="0" fontId="7" fillId="0" borderId="41" xfId="0" applyFont="1" applyBorder="1" applyAlignment="1">
      <alignment vertical="center"/>
    </xf>
    <xf numFmtId="0" fontId="1" fillId="0" borderId="41" xfId="0" applyFont="1" applyBorder="1" applyAlignment="1">
      <alignment vertical="center"/>
    </xf>
    <xf numFmtId="0" fontId="1" fillId="0" borderId="42" xfId="0" applyFont="1" applyBorder="1" applyAlignment="1">
      <alignment vertical="center"/>
    </xf>
    <xf numFmtId="0" fontId="12" fillId="16" borderId="0" xfId="0" applyFont="1" applyFill="1" applyBorder="1" applyAlignment="1">
      <alignment vertical="center"/>
    </xf>
    <xf numFmtId="0" fontId="1" fillId="16" borderId="0" xfId="0" applyFont="1" applyFill="1" applyBorder="1" applyAlignment="1">
      <alignment vertical="center"/>
    </xf>
    <xf numFmtId="0" fontId="1" fillId="16" borderId="69" xfId="0" applyFont="1" applyFill="1" applyBorder="1" applyAlignment="1">
      <alignment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 fillId="0" borderId="0" xfId="0" applyFont="1" applyAlignment="1">
      <alignment horizontal="left" vertical="top" wrapText="1"/>
    </xf>
    <xf numFmtId="0" fontId="12" fillId="0" borderId="2" xfId="0" applyFont="1" applyBorder="1" applyAlignment="1">
      <alignment vertical="center"/>
    </xf>
    <xf numFmtId="0" fontId="12" fillId="0" borderId="1" xfId="0" applyFont="1" applyBorder="1" applyAlignment="1">
      <alignment horizontal="center" vertical="center"/>
    </xf>
    <xf numFmtId="0" fontId="1" fillId="0" borderId="25" xfId="0" applyFont="1" applyBorder="1" applyAlignment="1">
      <alignment vertical="center" wrapText="1"/>
    </xf>
    <xf numFmtId="0" fontId="1" fillId="0" borderId="68" xfId="0" applyFont="1" applyBorder="1" applyAlignment="1">
      <alignment vertical="center" wrapText="1"/>
    </xf>
    <xf numFmtId="0" fontId="1" fillId="3" borderId="68" xfId="0" applyFont="1" applyFill="1" applyBorder="1" applyAlignment="1">
      <alignment vertical="center" wrapText="1"/>
    </xf>
    <xf numFmtId="0" fontId="12" fillId="16" borderId="68" xfId="0" applyFont="1" applyFill="1" applyBorder="1" applyAlignment="1">
      <alignment vertical="center" wrapText="1"/>
    </xf>
    <xf numFmtId="0" fontId="12" fillId="0" borderId="1" xfId="0" applyFont="1" applyBorder="1" applyAlignment="1">
      <alignment vertical="center" wrapText="1"/>
    </xf>
    <xf numFmtId="0" fontId="7" fillId="0" borderId="1" xfId="0" applyFont="1" applyBorder="1" applyAlignment="1">
      <alignment horizontal="left" vertical="top" wrapText="1"/>
    </xf>
    <xf numFmtId="0" fontId="7" fillId="0" borderId="67" xfId="0" applyFont="1" applyBorder="1" applyAlignment="1">
      <alignment vertical="center" wrapText="1"/>
    </xf>
    <xf numFmtId="0" fontId="7" fillId="0" borderId="1" xfId="0" applyFont="1" applyBorder="1" applyAlignment="1">
      <alignment vertical="center"/>
    </xf>
    <xf numFmtId="0" fontId="7" fillId="0" borderId="1" xfId="0" applyFont="1" applyBorder="1" applyAlignment="1">
      <alignment vertical="center" wrapText="1"/>
    </xf>
    <xf numFmtId="0" fontId="7" fillId="0" borderId="60" xfId="0" applyFont="1" applyBorder="1" applyAlignment="1">
      <alignment vertical="center"/>
    </xf>
    <xf numFmtId="0" fontId="5" fillId="5" borderId="16" xfId="0" applyFont="1" applyFill="1" applyBorder="1" applyAlignment="1">
      <alignment horizontal="left" vertical="center" wrapText="1" indent="1"/>
    </xf>
    <xf numFmtId="0" fontId="5" fillId="5" borderId="17"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6" fillId="0" borderId="21" xfId="0" applyFont="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5" fillId="5"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5" fillId="0" borderId="2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4"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6" fillId="0" borderId="11" xfId="0" applyFont="1" applyBorder="1" applyAlignment="1">
      <alignment horizontal="left" vertical="center"/>
    </xf>
    <xf numFmtId="0" fontId="6" fillId="0" borderId="11" xfId="0" applyFont="1" applyBorder="1" applyAlignment="1">
      <alignment horizontal="left" vertical="center" wrapText="1"/>
    </xf>
    <xf numFmtId="0" fontId="6" fillId="0" borderId="22" xfId="0" applyFont="1" applyBorder="1" applyAlignment="1">
      <alignment horizontal="left" vertical="center"/>
    </xf>
    <xf numFmtId="0" fontId="6" fillId="0" borderId="17" xfId="0" applyFont="1" applyBorder="1" applyAlignment="1">
      <alignment horizontal="left" vertical="center"/>
    </xf>
    <xf numFmtId="0" fontId="6" fillId="0" borderId="23" xfId="0" applyFont="1" applyBorder="1" applyAlignment="1">
      <alignment horizontal="left" vertical="center"/>
    </xf>
    <xf numFmtId="0" fontId="8" fillId="6" borderId="11" xfId="0" applyFont="1" applyFill="1" applyBorder="1" applyAlignment="1">
      <alignment horizontal="center" vertical="center" wrapText="1"/>
    </xf>
    <xf numFmtId="0" fontId="8" fillId="6" borderId="22"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2" xfId="0" applyFont="1" applyFill="1" applyBorder="1" applyAlignment="1">
      <alignment horizontal="center" vertical="center" wrapText="1"/>
    </xf>
    <xf numFmtId="0" fontId="3" fillId="0" borderId="28" xfId="0" applyFont="1" applyBorder="1" applyAlignment="1">
      <alignment horizontal="center" vertical="center"/>
    </xf>
    <xf numFmtId="0" fontId="3" fillId="0" borderId="33" xfId="0"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14" fontId="3" fillId="0" borderId="29" xfId="0" applyNumberFormat="1" applyFont="1" applyBorder="1" applyAlignment="1">
      <alignment horizontal="center" vertical="center"/>
    </xf>
    <xf numFmtId="0" fontId="3" fillId="0" borderId="30"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3" fillId="0" borderId="36" xfId="0" applyFont="1" applyBorder="1" applyAlignment="1">
      <alignment horizontal="center" vertical="center"/>
    </xf>
    <xf numFmtId="0" fontId="3" fillId="0" borderId="29" xfId="0" applyFont="1" applyBorder="1" applyAlignment="1">
      <alignment horizontal="left" vertical="center" wrapText="1"/>
    </xf>
    <xf numFmtId="0" fontId="3" fillId="0" borderId="31" xfId="0" applyFont="1" applyBorder="1" applyAlignment="1">
      <alignment horizontal="left" vertical="center" wrapText="1"/>
    </xf>
    <xf numFmtId="0" fontId="3" fillId="0" borderId="32" xfId="0" applyFont="1" applyBorder="1" applyAlignment="1">
      <alignment horizontal="left" vertical="center" wrapText="1"/>
    </xf>
    <xf numFmtId="0" fontId="3" fillId="0" borderId="34" xfId="0" applyFont="1" applyBorder="1" applyAlignment="1">
      <alignment horizontal="left" vertical="center" wrapText="1"/>
    </xf>
    <xf numFmtId="0" fontId="3" fillId="0" borderId="36" xfId="0" applyFont="1" applyBorder="1" applyAlignment="1">
      <alignment horizontal="left" vertical="center" wrapText="1"/>
    </xf>
    <xf numFmtId="0" fontId="3" fillId="0" borderId="37" xfId="0" applyFont="1" applyBorder="1" applyAlignment="1">
      <alignment horizontal="left" vertical="center" wrapText="1"/>
    </xf>
    <xf numFmtId="0" fontId="3" fillId="0" borderId="32" xfId="0" applyFont="1" applyBorder="1" applyAlignment="1">
      <alignment horizontal="center" vertical="center"/>
    </xf>
    <xf numFmtId="0" fontId="3" fillId="0" borderId="37" xfId="0" applyFont="1" applyBorder="1" applyAlignment="1">
      <alignment horizontal="center" vertical="center"/>
    </xf>
    <xf numFmtId="0" fontId="8" fillId="8" borderId="11" xfId="0" applyFont="1" applyFill="1" applyBorder="1" applyAlignment="1">
      <alignment horizontal="center" vertical="center" wrapText="1"/>
    </xf>
    <xf numFmtId="0" fontId="8" fillId="8" borderId="22" xfId="0" applyFont="1" applyFill="1" applyBorder="1" applyAlignment="1">
      <alignment horizontal="center" vertical="center" wrapText="1"/>
    </xf>
    <xf numFmtId="0" fontId="9" fillId="9" borderId="11" xfId="0" applyFont="1" applyFill="1" applyBorder="1" applyAlignment="1">
      <alignment horizontal="center" vertical="center" wrapText="1"/>
    </xf>
    <xf numFmtId="0" fontId="9" fillId="9" borderId="22" xfId="0" applyFont="1" applyFill="1" applyBorder="1" applyAlignment="1">
      <alignment horizontal="center" vertical="center" wrapText="1"/>
    </xf>
    <xf numFmtId="0" fontId="3" fillId="0" borderId="38" xfId="0" applyFont="1" applyBorder="1" applyAlignment="1">
      <alignment horizontal="center" vertical="center"/>
    </xf>
    <xf numFmtId="0" fontId="3"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3" fillId="0" borderId="42" xfId="0" applyFont="1" applyBorder="1" applyAlignment="1">
      <alignment horizontal="center" vertical="center"/>
    </xf>
    <xf numFmtId="0" fontId="9" fillId="10" borderId="11"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1" borderId="2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4"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1" fillId="2" borderId="43"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44"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5"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5"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7" fillId="0" borderId="46" xfId="0" applyFont="1" applyBorder="1" applyAlignment="1">
      <alignment horizontal="center" vertical="center" wrapText="1"/>
    </xf>
    <xf numFmtId="0" fontId="7" fillId="0" borderId="49" xfId="0" applyFont="1" applyBorder="1" applyAlignment="1">
      <alignment horizontal="center" vertical="center" wrapText="1"/>
    </xf>
    <xf numFmtId="0" fontId="7" fillId="0" borderId="46" xfId="0" applyFont="1" applyBorder="1" applyAlignment="1">
      <alignment vertical="center"/>
    </xf>
    <xf numFmtId="0" fontId="7" fillId="0" borderId="50" xfId="0" applyFont="1" applyBorder="1" applyAlignment="1">
      <alignment vertical="center"/>
    </xf>
    <xf numFmtId="0" fontId="7" fillId="0" borderId="47" xfId="0" applyFont="1" applyBorder="1" applyAlignment="1">
      <alignment vertical="center"/>
    </xf>
    <xf numFmtId="0" fontId="7" fillId="0" borderId="51" xfId="0" applyFont="1" applyBorder="1" applyAlignment="1">
      <alignment vertical="center"/>
    </xf>
    <xf numFmtId="0" fontId="7" fillId="0" borderId="47" xfId="0" applyFont="1" applyBorder="1" applyAlignment="1">
      <alignment vertical="center" wrapText="1"/>
    </xf>
    <xf numFmtId="0" fontId="7" fillId="0" borderId="51" xfId="0" applyFont="1" applyBorder="1" applyAlignment="1">
      <alignment vertical="center" wrapText="1"/>
    </xf>
    <xf numFmtId="0" fontId="7" fillId="0" borderId="48" xfId="0" applyFont="1" applyBorder="1" applyAlignment="1">
      <alignment horizontal="center" vertical="center" wrapText="1"/>
    </xf>
    <xf numFmtId="0" fontId="7" fillId="0" borderId="52" xfId="0" applyFont="1" applyBorder="1" applyAlignment="1">
      <alignment horizontal="center" vertical="center" wrapText="1"/>
    </xf>
    <xf numFmtId="0" fontId="7" fillId="0" borderId="47" xfId="0" applyFont="1" applyBorder="1" applyAlignment="1">
      <alignment horizontal="center" vertical="center" wrapText="1"/>
    </xf>
    <xf numFmtId="0" fontId="7" fillId="0" borderId="51" xfId="0" applyFont="1" applyBorder="1" applyAlignment="1">
      <alignment horizontal="center" vertical="center" wrapText="1"/>
    </xf>
    <xf numFmtId="0" fontId="12" fillId="0" borderId="1" xfId="0" applyFont="1" applyBorder="1" applyAlignment="1">
      <alignment horizontal="left" vertical="center" wrapText="1"/>
    </xf>
    <xf numFmtId="0" fontId="12" fillId="0" borderId="2" xfId="0" applyFont="1" applyBorder="1" applyAlignment="1">
      <alignment horizontal="left" vertical="center" wrapText="1"/>
    </xf>
    <xf numFmtId="0" fontId="5" fillId="0" borderId="1" xfId="0" applyFont="1" applyBorder="1" applyAlignment="1">
      <alignment horizontal="left" vertical="center" wrapText="1"/>
    </xf>
    <xf numFmtId="0" fontId="5" fillId="0" borderId="26" xfId="0" applyFont="1" applyBorder="1" applyAlignment="1">
      <alignment horizontal="left" vertical="center" wrapText="1"/>
    </xf>
    <xf numFmtId="0" fontId="12" fillId="0" borderId="25" xfId="0" applyFont="1" applyBorder="1" applyAlignment="1">
      <alignment horizontal="left" vertical="center" wrapText="1"/>
    </xf>
    <xf numFmtId="0" fontId="12" fillId="0" borderId="26" xfId="0" applyFont="1" applyBorder="1" applyAlignment="1">
      <alignment horizontal="left" vertical="center" wrapText="1"/>
    </xf>
    <xf numFmtId="0" fontId="3" fillId="0" borderId="29" xfId="0" applyFont="1" applyBorder="1" applyAlignment="1">
      <alignment horizontal="left" vertical="center"/>
    </xf>
    <xf numFmtId="0" fontId="3" fillId="0" borderId="31" xfId="0" applyFont="1" applyBorder="1" applyAlignment="1">
      <alignment horizontal="left" vertical="center"/>
    </xf>
    <xf numFmtId="0" fontId="3" fillId="0" borderId="32" xfId="0" applyFont="1" applyBorder="1" applyAlignment="1">
      <alignment horizontal="left" vertical="center"/>
    </xf>
    <xf numFmtId="0" fontId="3" fillId="0" borderId="34" xfId="0" applyFont="1" applyBorder="1" applyAlignment="1">
      <alignment horizontal="left" vertical="center"/>
    </xf>
    <xf numFmtId="0" fontId="3" fillId="0" borderId="36" xfId="0" applyFont="1" applyBorder="1" applyAlignment="1">
      <alignment horizontal="left" vertical="center"/>
    </xf>
    <xf numFmtId="0" fontId="3" fillId="0" borderId="37" xfId="0" applyFont="1" applyBorder="1" applyAlignment="1">
      <alignment horizontal="left" vertical="center"/>
    </xf>
    <xf numFmtId="0" fontId="14" fillId="0" borderId="1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158750</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1076960</xdr:colOff>
      <xdr:row>2</xdr:row>
      <xdr:rowOff>158750</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44824</xdr:colOff>
      <xdr:row>38</xdr:row>
      <xdr:rowOff>571499</xdr:rowOff>
    </xdr:from>
    <xdr:to>
      <xdr:col>2</xdr:col>
      <xdr:colOff>3531289</xdr:colOff>
      <xdr:row>38</xdr:row>
      <xdr:rowOff>1610653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2700618" y="18019058"/>
          <a:ext cx="3483290" cy="103597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44822</xdr:colOff>
      <xdr:row>0</xdr:row>
      <xdr:rowOff>0</xdr:rowOff>
    </xdr:from>
    <xdr:to>
      <xdr:col>0</xdr:col>
      <xdr:colOff>1629222</xdr:colOff>
      <xdr:row>2</xdr:row>
      <xdr:rowOff>155575</xdr:rowOff>
    </xdr:to>
    <xdr:pic>
      <xdr:nvPicPr>
        <xdr:cNvPr id="2" name="Picture 1">
          <a:extLst>
            <a:ext uri="{FF2B5EF4-FFF2-40B4-BE49-F238E27FC236}">
              <a16:creationId xmlns:a16="http://schemas.microsoft.com/office/drawing/2014/main" id="{00000000-0008-0000-02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44822" y="0"/>
          <a:ext cx="1584400" cy="59260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xdr:col>
      <xdr:colOff>112060</xdr:colOff>
      <xdr:row>12</xdr:row>
      <xdr:rowOff>89648</xdr:rowOff>
    </xdr:from>
    <xdr:to>
      <xdr:col>1</xdr:col>
      <xdr:colOff>3350560</xdr:colOff>
      <xdr:row>12</xdr:row>
      <xdr:rowOff>1052823</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4000501" y="2902324"/>
          <a:ext cx="3238500" cy="963175"/>
        </a:xfrm>
        <a:prstGeom prst="rect">
          <a:avLst/>
        </a:prstGeom>
      </xdr:spPr>
    </xdr:pic>
    <xdr:clientData/>
  </xdr:twoCellAnchor>
  <xdr:twoCellAnchor editAs="oneCell">
    <xdr:from>
      <xdr:col>1</xdr:col>
      <xdr:colOff>190501</xdr:colOff>
      <xdr:row>13</xdr:row>
      <xdr:rowOff>100854</xdr:rowOff>
    </xdr:from>
    <xdr:to>
      <xdr:col>1</xdr:col>
      <xdr:colOff>3260913</xdr:colOff>
      <xdr:row>13</xdr:row>
      <xdr:rowOff>1493713</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078942" y="4022913"/>
          <a:ext cx="3070412" cy="13928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iry.yaghobian2\AppData\Local\Microsoft\Windows\INetCache\Content.Outlook\M0MSY4B0\Master%20Inspection%20and%20Testing%20Plan%20and%20QA%20Trackers%20-%2001.12.2022%20-%20First%20Draft%20For%20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efreshError="1">
        <row r="2">
          <cell r="V2" t="str">
            <v xml:space="preserve">Project: Peacocke Whatukooruru Drive </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externalLinkPath" Target="file:///C:\Users\nairy.yaghobian2\AppData\Local\Microsoft\Windows\INetCache\Content.Outlook\M0MSY4B0\Master%20Inspection%20and%20Testing%20Plan%20and%20QA%20Trackers%20-%2001.12.2022%20-%20First%20Draft%20For%20Review.xlsx"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externalLinkPath" Target="file:///C:\Users\nairy.yaghobian2\AppData\Local\Microsoft\Windows\INetCache\Content.Outlook\M0MSY4B0\Master%20Inspection%20and%20Testing%20Plan%20and%20QA%20Trackers%20-%2001.12.2022%20-%20First%20Draft%20For%20Review.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abSelected="1" zoomScale="85" zoomScaleNormal="85" workbookViewId="0">
      <selection activeCell="I22" sqref="I22:N23"/>
    </sheetView>
  </sheetViews>
  <sheetFormatPr defaultColWidth="9.1796875" defaultRowHeight="14.5" x14ac:dyDescent="0.35"/>
  <cols>
    <col min="1" max="22" width="8.7265625" customWidth="1"/>
  </cols>
  <sheetData>
    <row r="1" spans="1:22" ht="20.149999999999999" customHeight="1" x14ac:dyDescent="0.35">
      <c r="A1" s="1"/>
      <c r="B1" s="1"/>
      <c r="C1" s="1"/>
      <c r="D1" s="1"/>
      <c r="E1" s="1"/>
      <c r="F1" s="1"/>
      <c r="G1" s="1"/>
      <c r="H1" s="1"/>
      <c r="I1" s="1"/>
      <c r="J1" s="1"/>
      <c r="K1" s="1"/>
      <c r="L1" s="1"/>
      <c r="M1" s="1"/>
      <c r="N1" s="1"/>
      <c r="O1" s="1"/>
      <c r="P1" s="1"/>
      <c r="Q1" s="1"/>
      <c r="R1" s="1"/>
      <c r="S1" s="2"/>
      <c r="T1" s="2"/>
      <c r="U1" s="2"/>
      <c r="V1" s="3" t="s">
        <v>188</v>
      </c>
    </row>
    <row r="2" spans="1:22" s="7" customFormat="1" ht="15" customHeight="1" x14ac:dyDescent="0.35">
      <c r="A2" s="4"/>
      <c r="B2" s="4"/>
      <c r="C2" s="4"/>
      <c r="D2" s="4"/>
      <c r="E2" s="4"/>
      <c r="F2" s="4"/>
      <c r="G2" s="4"/>
      <c r="H2" s="4"/>
      <c r="I2" s="4"/>
      <c r="J2" s="4"/>
      <c r="K2" s="4"/>
      <c r="L2" s="4"/>
      <c r="M2" s="4"/>
      <c r="N2" s="4"/>
      <c r="O2" s="4"/>
      <c r="P2" s="4"/>
      <c r="Q2" s="4"/>
      <c r="R2" s="4"/>
      <c r="S2" s="5"/>
      <c r="T2" s="5"/>
      <c r="U2" s="5"/>
      <c r="V2" s="6" t="str">
        <f>CONCATENATE("Project: ",E8)</f>
        <v xml:space="preserve">Project: Peacocke Whatukooruru Drive </v>
      </c>
    </row>
    <row r="3" spans="1:22" ht="15" customHeight="1" x14ac:dyDescent="0.35">
      <c r="A3" s="1"/>
      <c r="B3" s="1"/>
      <c r="C3" s="1"/>
      <c r="D3" s="1"/>
      <c r="E3" s="1"/>
      <c r="F3" s="1"/>
      <c r="G3" s="1"/>
      <c r="H3" s="1"/>
      <c r="I3" s="1"/>
      <c r="J3" s="1"/>
      <c r="K3" s="1"/>
      <c r="L3" s="1"/>
      <c r="M3" s="1"/>
      <c r="N3" s="1"/>
      <c r="O3" s="1"/>
      <c r="P3" s="1"/>
      <c r="Q3" s="1"/>
      <c r="R3" s="1"/>
      <c r="S3" s="2"/>
      <c r="T3" s="2"/>
      <c r="U3" s="2"/>
      <c r="V3" s="8" t="str">
        <f>CONCATENATE("Number and Revision:"," ",E9," - ",P8," - Rev ",P10)</f>
        <v>Number and Revision: DS1205 - 104 - Rev B</v>
      </c>
    </row>
    <row r="4" spans="1:22" ht="5.15" customHeight="1" x14ac:dyDescent="0.35">
      <c r="A4" s="9"/>
      <c r="B4" s="9"/>
      <c r="C4" s="9"/>
      <c r="D4" s="9"/>
      <c r="E4" s="9"/>
      <c r="F4" s="9"/>
      <c r="G4" s="9"/>
      <c r="H4" s="9"/>
      <c r="I4" s="9"/>
      <c r="J4" s="9"/>
      <c r="K4" s="9"/>
      <c r="L4" s="9"/>
      <c r="M4" s="9"/>
      <c r="N4" s="9"/>
      <c r="O4" s="9"/>
      <c r="P4" s="9"/>
      <c r="Q4" s="9"/>
      <c r="R4" s="9"/>
      <c r="S4" s="10"/>
      <c r="T4" s="10"/>
      <c r="U4" s="10"/>
      <c r="V4" s="10"/>
    </row>
    <row r="5" spans="1:22" ht="10" customHeight="1" thickBot="1" x14ac:dyDescent="0.4">
      <c r="A5" s="1"/>
      <c r="B5" s="1"/>
      <c r="C5" s="1"/>
      <c r="D5" s="1"/>
      <c r="E5" s="1"/>
      <c r="F5" s="1"/>
      <c r="G5" s="1"/>
      <c r="H5" s="1"/>
      <c r="I5" s="1"/>
      <c r="J5" s="1"/>
      <c r="K5" s="1"/>
      <c r="L5" s="1"/>
      <c r="M5" s="1"/>
      <c r="N5" s="1"/>
      <c r="O5" s="1"/>
      <c r="P5" s="1"/>
      <c r="Q5" s="1"/>
      <c r="R5" s="1"/>
      <c r="S5" s="2"/>
      <c r="T5" s="2"/>
      <c r="U5" s="2"/>
      <c r="V5" s="2"/>
    </row>
    <row r="6" spans="1:22" s="11" customFormat="1" ht="30" customHeight="1" thickBot="1" x14ac:dyDescent="0.35">
      <c r="A6" s="190" t="s">
        <v>0</v>
      </c>
      <c r="B6" s="191"/>
      <c r="C6" s="191"/>
      <c r="D6" s="191"/>
      <c r="E6" s="191"/>
      <c r="F6" s="191"/>
      <c r="G6" s="191"/>
      <c r="H6" s="191"/>
      <c r="I6" s="191"/>
      <c r="J6" s="191"/>
      <c r="K6" s="191"/>
      <c r="L6" s="191"/>
      <c r="M6" s="191"/>
      <c r="N6" s="191"/>
      <c r="O6" s="191"/>
      <c r="P6" s="191"/>
      <c r="Q6" s="191"/>
      <c r="R6" s="191"/>
      <c r="S6" s="191"/>
      <c r="T6" s="191"/>
      <c r="U6" s="191"/>
      <c r="V6" s="192"/>
    </row>
    <row r="7" spans="1:22" s="11" customFormat="1" ht="10" customHeight="1" thickBot="1" x14ac:dyDescent="0.35">
      <c r="A7" s="2"/>
      <c r="B7" s="2"/>
      <c r="C7" s="2"/>
      <c r="D7" s="2"/>
      <c r="E7" s="2"/>
      <c r="F7" s="2"/>
      <c r="G7" s="2"/>
      <c r="H7" s="2"/>
      <c r="I7" s="2"/>
      <c r="J7" s="2"/>
      <c r="K7" s="2"/>
      <c r="L7" s="2"/>
      <c r="M7" s="2"/>
      <c r="N7" s="2"/>
      <c r="O7" s="2"/>
      <c r="P7" s="2"/>
      <c r="Q7" s="2"/>
      <c r="R7" s="2"/>
      <c r="S7" s="2"/>
      <c r="T7" s="2"/>
      <c r="U7" s="2"/>
      <c r="V7" s="2"/>
    </row>
    <row r="8" spans="1:22" s="11" customFormat="1" ht="25" customHeight="1" x14ac:dyDescent="0.3">
      <c r="A8" s="186" t="s">
        <v>1</v>
      </c>
      <c r="B8" s="187"/>
      <c r="C8" s="187"/>
      <c r="D8" s="193"/>
      <c r="E8" s="194" t="s">
        <v>2</v>
      </c>
      <c r="F8" s="194"/>
      <c r="G8" s="194"/>
      <c r="H8" s="194"/>
      <c r="I8" s="194"/>
      <c r="J8" s="194"/>
      <c r="K8" s="195"/>
      <c r="L8" s="187" t="s">
        <v>3</v>
      </c>
      <c r="M8" s="187"/>
      <c r="N8" s="187"/>
      <c r="O8" s="193"/>
      <c r="P8" s="196" t="s">
        <v>178</v>
      </c>
      <c r="Q8" s="196"/>
      <c r="R8" s="196"/>
      <c r="S8" s="196"/>
      <c r="T8" s="196"/>
      <c r="U8" s="196"/>
      <c r="V8" s="197"/>
    </row>
    <row r="9" spans="1:22" s="11" customFormat="1" ht="25" customHeight="1" x14ac:dyDescent="0.3">
      <c r="A9" s="198" t="s">
        <v>4</v>
      </c>
      <c r="B9" s="199"/>
      <c r="C9" s="199"/>
      <c r="D9" s="200"/>
      <c r="E9" s="201" t="s">
        <v>5</v>
      </c>
      <c r="F9" s="201"/>
      <c r="G9" s="201"/>
      <c r="H9" s="201"/>
      <c r="I9" s="201"/>
      <c r="J9" s="201"/>
      <c r="K9" s="202"/>
      <c r="L9" s="199" t="s">
        <v>6</v>
      </c>
      <c r="M9" s="199"/>
      <c r="N9" s="199"/>
      <c r="O9" s="200"/>
      <c r="P9" s="201" t="s">
        <v>7</v>
      </c>
      <c r="Q9" s="201"/>
      <c r="R9" s="201"/>
      <c r="S9" s="201"/>
      <c r="T9" s="201"/>
      <c r="U9" s="201"/>
      <c r="V9" s="203"/>
    </row>
    <row r="10" spans="1:22" s="11" customFormat="1" ht="25" customHeight="1" thickBot="1" x14ac:dyDescent="0.35">
      <c r="A10" s="180" t="s">
        <v>8</v>
      </c>
      <c r="B10" s="181"/>
      <c r="C10" s="181"/>
      <c r="D10" s="182"/>
      <c r="E10" s="183" t="s">
        <v>186</v>
      </c>
      <c r="F10" s="183"/>
      <c r="G10" s="183"/>
      <c r="H10" s="183"/>
      <c r="I10" s="183"/>
      <c r="J10" s="183"/>
      <c r="K10" s="183"/>
      <c r="L10" s="181" t="s">
        <v>9</v>
      </c>
      <c r="M10" s="181"/>
      <c r="N10" s="181">
        <v>1000</v>
      </c>
      <c r="O10" s="182"/>
      <c r="P10" s="184" t="s">
        <v>10</v>
      </c>
      <c r="Q10" s="184"/>
      <c r="R10" s="184"/>
      <c r="S10" s="184"/>
      <c r="T10" s="184"/>
      <c r="U10" s="184"/>
      <c r="V10" s="185"/>
    </row>
    <row r="11" spans="1:22" s="11" customFormat="1" ht="10" customHeight="1" thickBot="1" x14ac:dyDescent="0.4">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25" customHeight="1" x14ac:dyDescent="0.3">
      <c r="A12" s="186" t="s">
        <v>11</v>
      </c>
      <c r="B12" s="187"/>
      <c r="C12" s="187"/>
      <c r="D12" s="187"/>
      <c r="E12" s="188" t="s">
        <v>2</v>
      </c>
      <c r="F12" s="188"/>
      <c r="G12" s="188"/>
      <c r="H12" s="188"/>
      <c r="I12" s="188"/>
      <c r="J12" s="188"/>
      <c r="K12" s="188"/>
      <c r="L12" s="187" t="s">
        <v>12</v>
      </c>
      <c r="M12" s="187"/>
      <c r="N12" s="187"/>
      <c r="O12" s="187"/>
      <c r="P12" s="188" t="s">
        <v>245</v>
      </c>
      <c r="Q12" s="188"/>
      <c r="R12" s="188"/>
      <c r="S12" s="188"/>
      <c r="T12" s="188"/>
      <c r="U12" s="188"/>
      <c r="V12" s="189"/>
    </row>
    <row r="13" spans="1:22" s="11" customFormat="1" ht="25" customHeight="1" x14ac:dyDescent="0.3">
      <c r="A13" s="198" t="s">
        <v>13</v>
      </c>
      <c r="B13" s="199"/>
      <c r="C13" s="199"/>
      <c r="D13" s="199"/>
      <c r="E13" s="220" t="s">
        <v>14</v>
      </c>
      <c r="F13" s="220"/>
      <c r="G13" s="220"/>
      <c r="H13" s="220"/>
      <c r="I13" s="220"/>
      <c r="J13" s="220"/>
      <c r="K13" s="220"/>
      <c r="L13" s="199" t="s">
        <v>15</v>
      </c>
      <c r="M13" s="199"/>
      <c r="N13" s="199"/>
      <c r="O13" s="199"/>
      <c r="P13" s="221" t="s">
        <v>16</v>
      </c>
      <c r="Q13" s="220"/>
      <c r="R13" s="220"/>
      <c r="S13" s="220"/>
      <c r="T13" s="220"/>
      <c r="U13" s="220"/>
      <c r="V13" s="222"/>
    </row>
    <row r="14" spans="1:22" s="11" customFormat="1" ht="25" customHeight="1" thickBot="1" x14ac:dyDescent="0.35">
      <c r="A14" s="180" t="s">
        <v>17</v>
      </c>
      <c r="B14" s="181"/>
      <c r="C14" s="181"/>
      <c r="D14" s="181"/>
      <c r="E14" s="223" t="s">
        <v>18</v>
      </c>
      <c r="F14" s="223"/>
      <c r="G14" s="223"/>
      <c r="H14" s="223"/>
      <c r="I14" s="223"/>
      <c r="J14" s="223"/>
      <c r="K14" s="223"/>
      <c r="L14" s="181"/>
      <c r="M14" s="181"/>
      <c r="N14" s="181"/>
      <c r="O14" s="181"/>
      <c r="P14" s="223"/>
      <c r="Q14" s="223"/>
      <c r="R14" s="223"/>
      <c r="S14" s="223"/>
      <c r="T14" s="223"/>
      <c r="U14" s="223"/>
      <c r="V14" s="224"/>
    </row>
    <row r="15" spans="1:22" s="11" customFormat="1" ht="10" customHeight="1" thickBot="1" x14ac:dyDescent="0.4">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5" customHeight="1" thickBot="1" x14ac:dyDescent="0.35">
      <c r="A16" s="204" t="s">
        <v>19</v>
      </c>
      <c r="B16" s="205"/>
      <c r="C16" s="205"/>
      <c r="D16" s="205"/>
      <c r="E16" s="205"/>
      <c r="F16" s="205"/>
      <c r="G16" s="205"/>
      <c r="H16" s="205"/>
      <c r="I16" s="205"/>
      <c r="J16" s="205"/>
      <c r="K16" s="205"/>
      <c r="L16" s="205"/>
      <c r="M16" s="205"/>
      <c r="N16" s="206"/>
      <c r="O16" s="207" t="s">
        <v>20</v>
      </c>
      <c r="P16" s="208"/>
      <c r="Q16" s="208"/>
      <c r="R16" s="208"/>
      <c r="S16" s="208"/>
      <c r="T16" s="208"/>
      <c r="U16" s="208"/>
      <c r="V16" s="209"/>
    </row>
    <row r="17" spans="1:22" s="11" customFormat="1" ht="25" customHeight="1" x14ac:dyDescent="0.3">
      <c r="A17" s="14" t="s">
        <v>21</v>
      </c>
      <c r="B17" s="210" t="s">
        <v>22</v>
      </c>
      <c r="C17" s="211"/>
      <c r="D17" s="210" t="s">
        <v>23</v>
      </c>
      <c r="E17" s="211"/>
      <c r="F17" s="210" t="s">
        <v>24</v>
      </c>
      <c r="G17" s="212"/>
      <c r="H17" s="211"/>
      <c r="I17" s="210" t="s">
        <v>25</v>
      </c>
      <c r="J17" s="212"/>
      <c r="K17" s="212"/>
      <c r="L17" s="212"/>
      <c r="M17" s="212"/>
      <c r="N17" s="213"/>
      <c r="O17" s="214" t="s">
        <v>26</v>
      </c>
      <c r="P17" s="215"/>
      <c r="Q17" s="215"/>
      <c r="R17" s="216"/>
      <c r="S17" s="217" t="s">
        <v>27</v>
      </c>
      <c r="T17" s="218"/>
      <c r="U17" s="218"/>
      <c r="V17" s="219"/>
    </row>
    <row r="18" spans="1:22" s="11" customFormat="1" ht="24" customHeight="1" x14ac:dyDescent="0.3">
      <c r="A18" s="231" t="s">
        <v>28</v>
      </c>
      <c r="B18" s="233" t="s">
        <v>35</v>
      </c>
      <c r="C18" s="234"/>
      <c r="D18" s="237">
        <v>44960</v>
      </c>
      <c r="E18" s="238"/>
      <c r="F18" s="241" t="s">
        <v>36</v>
      </c>
      <c r="G18" s="242"/>
      <c r="H18" s="238"/>
      <c r="I18" s="244" t="s">
        <v>280</v>
      </c>
      <c r="J18" s="245"/>
      <c r="K18" s="245"/>
      <c r="L18" s="245"/>
      <c r="M18" s="245"/>
      <c r="N18" s="246"/>
      <c r="O18" s="15" t="s">
        <v>28</v>
      </c>
      <c r="P18" s="227" t="s">
        <v>29</v>
      </c>
      <c r="Q18" s="227"/>
      <c r="R18" s="228"/>
      <c r="S18" s="16" t="s">
        <v>30</v>
      </c>
      <c r="T18" s="225" t="s">
        <v>31</v>
      </c>
      <c r="U18" s="225"/>
      <c r="V18" s="226"/>
    </row>
    <row r="19" spans="1:22" s="11" customFormat="1" ht="24" customHeight="1" x14ac:dyDescent="0.3">
      <c r="A19" s="232"/>
      <c r="B19" s="235"/>
      <c r="C19" s="236"/>
      <c r="D19" s="239"/>
      <c r="E19" s="240"/>
      <c r="F19" s="239"/>
      <c r="G19" s="243"/>
      <c r="H19" s="240"/>
      <c r="I19" s="247"/>
      <c r="J19" s="248"/>
      <c r="K19" s="248"/>
      <c r="L19" s="248"/>
      <c r="M19" s="248"/>
      <c r="N19" s="249"/>
      <c r="O19" s="15" t="s">
        <v>10</v>
      </c>
      <c r="P19" s="227" t="s">
        <v>32</v>
      </c>
      <c r="Q19" s="227"/>
      <c r="R19" s="228"/>
      <c r="S19" s="17" t="s">
        <v>33</v>
      </c>
      <c r="T19" s="229" t="s">
        <v>34</v>
      </c>
      <c r="U19" s="229"/>
      <c r="V19" s="230"/>
    </row>
    <row r="20" spans="1:22" s="11" customFormat="1" ht="24" customHeight="1" x14ac:dyDescent="0.3">
      <c r="A20" s="231" t="s">
        <v>10</v>
      </c>
      <c r="B20" s="233" t="s">
        <v>35</v>
      </c>
      <c r="C20" s="234"/>
      <c r="D20" s="237">
        <v>44987</v>
      </c>
      <c r="E20" s="238"/>
      <c r="F20" s="241" t="s">
        <v>251</v>
      </c>
      <c r="G20" s="242"/>
      <c r="H20" s="238"/>
      <c r="I20" s="244" t="s">
        <v>252</v>
      </c>
      <c r="J20" s="245"/>
      <c r="K20" s="245"/>
      <c r="L20" s="245"/>
      <c r="M20" s="245"/>
      <c r="N20" s="246"/>
      <c r="O20" s="15" t="s">
        <v>37</v>
      </c>
      <c r="P20" s="227" t="s">
        <v>38</v>
      </c>
      <c r="Q20" s="227"/>
      <c r="R20" s="228"/>
      <c r="S20" s="15" t="s">
        <v>39</v>
      </c>
      <c r="T20" s="227" t="s">
        <v>40</v>
      </c>
      <c r="U20" s="227"/>
      <c r="V20" s="228"/>
    </row>
    <row r="21" spans="1:22" s="11" customFormat="1" ht="24" customHeight="1" x14ac:dyDescent="0.3">
      <c r="A21" s="232"/>
      <c r="B21" s="235"/>
      <c r="C21" s="236"/>
      <c r="D21" s="239"/>
      <c r="E21" s="240"/>
      <c r="F21" s="239"/>
      <c r="G21" s="243"/>
      <c r="H21" s="240"/>
      <c r="I21" s="247"/>
      <c r="J21" s="248"/>
      <c r="K21" s="248"/>
      <c r="L21" s="248"/>
      <c r="M21" s="248"/>
      <c r="N21" s="249"/>
      <c r="O21" s="15" t="s">
        <v>41</v>
      </c>
      <c r="P21" s="227" t="s">
        <v>42</v>
      </c>
      <c r="Q21" s="227"/>
      <c r="R21" s="228"/>
      <c r="S21" s="15" t="s">
        <v>43</v>
      </c>
      <c r="T21" s="227" t="s">
        <v>44</v>
      </c>
      <c r="U21" s="227"/>
      <c r="V21" s="228"/>
    </row>
    <row r="22" spans="1:22" s="11" customFormat="1" ht="24" customHeight="1" x14ac:dyDescent="0.3">
      <c r="A22" s="231" t="s">
        <v>37</v>
      </c>
      <c r="B22" s="233" t="s">
        <v>35</v>
      </c>
      <c r="C22" s="234"/>
      <c r="D22" s="237">
        <v>44999</v>
      </c>
      <c r="E22" s="238"/>
      <c r="F22" s="241" t="s">
        <v>281</v>
      </c>
      <c r="G22" s="242"/>
      <c r="H22" s="238"/>
      <c r="I22" s="310" t="s">
        <v>287</v>
      </c>
      <c r="J22" s="311"/>
      <c r="K22" s="311"/>
      <c r="L22" s="311"/>
      <c r="M22" s="311"/>
      <c r="N22" s="312"/>
      <c r="O22" s="15" t="s">
        <v>45</v>
      </c>
      <c r="P22" s="227" t="s">
        <v>46</v>
      </c>
      <c r="Q22" s="227"/>
      <c r="R22" s="228"/>
      <c r="S22" s="15" t="s">
        <v>47</v>
      </c>
      <c r="T22" s="227" t="s">
        <v>48</v>
      </c>
      <c r="U22" s="227"/>
      <c r="V22" s="228"/>
    </row>
    <row r="23" spans="1:22" s="11" customFormat="1" ht="24" customHeight="1" x14ac:dyDescent="0.3">
      <c r="A23" s="232"/>
      <c r="B23" s="235"/>
      <c r="C23" s="236"/>
      <c r="D23" s="239"/>
      <c r="E23" s="240"/>
      <c r="F23" s="239"/>
      <c r="G23" s="243"/>
      <c r="H23" s="240"/>
      <c r="I23" s="313"/>
      <c r="J23" s="314"/>
      <c r="K23" s="314"/>
      <c r="L23" s="314"/>
      <c r="M23" s="314"/>
      <c r="N23" s="315"/>
      <c r="O23" s="18" t="s">
        <v>49</v>
      </c>
      <c r="P23" s="252" t="s">
        <v>50</v>
      </c>
      <c r="Q23" s="252"/>
      <c r="R23" s="253"/>
      <c r="S23" s="15" t="s">
        <v>51</v>
      </c>
      <c r="T23" s="227" t="s">
        <v>52</v>
      </c>
      <c r="U23" s="227"/>
      <c r="V23" s="228"/>
    </row>
    <row r="24" spans="1:22" s="11" customFormat="1" ht="24" customHeight="1" x14ac:dyDescent="0.3">
      <c r="A24" s="231"/>
      <c r="B24" s="233"/>
      <c r="C24" s="234"/>
      <c r="D24" s="241"/>
      <c r="E24" s="238"/>
      <c r="F24" s="241"/>
      <c r="G24" s="242"/>
      <c r="H24" s="238"/>
      <c r="I24" s="241"/>
      <c r="J24" s="242"/>
      <c r="K24" s="242"/>
      <c r="L24" s="242"/>
      <c r="M24" s="242"/>
      <c r="N24" s="250"/>
      <c r="O24" s="19" t="s">
        <v>53</v>
      </c>
      <c r="P24" s="254" t="s">
        <v>54</v>
      </c>
      <c r="Q24" s="254"/>
      <c r="R24" s="255"/>
      <c r="S24" s="15" t="s">
        <v>55</v>
      </c>
      <c r="T24" s="227" t="s">
        <v>56</v>
      </c>
      <c r="U24" s="227"/>
      <c r="V24" s="228"/>
    </row>
    <row r="25" spans="1:22" s="11" customFormat="1" ht="24" customHeight="1" x14ac:dyDescent="0.3">
      <c r="A25" s="232"/>
      <c r="B25" s="235"/>
      <c r="C25" s="236"/>
      <c r="D25" s="239"/>
      <c r="E25" s="240"/>
      <c r="F25" s="239"/>
      <c r="G25" s="243"/>
      <c r="H25" s="240"/>
      <c r="I25" s="239"/>
      <c r="J25" s="243"/>
      <c r="K25" s="243"/>
      <c r="L25" s="243"/>
      <c r="M25" s="243"/>
      <c r="N25" s="251"/>
      <c r="O25" s="15" t="s">
        <v>57</v>
      </c>
      <c r="P25" s="227" t="s">
        <v>58</v>
      </c>
      <c r="Q25" s="227"/>
      <c r="R25" s="228"/>
      <c r="S25" s="15" t="s">
        <v>59</v>
      </c>
      <c r="T25" s="227" t="s">
        <v>60</v>
      </c>
      <c r="U25" s="227"/>
      <c r="V25" s="228"/>
    </row>
    <row r="26" spans="1:22" s="11" customFormat="1" ht="24" customHeight="1" x14ac:dyDescent="0.3">
      <c r="A26" s="231"/>
      <c r="B26" s="233"/>
      <c r="C26" s="234"/>
      <c r="D26" s="241"/>
      <c r="E26" s="238"/>
      <c r="F26" s="241"/>
      <c r="G26" s="242"/>
      <c r="H26" s="238"/>
      <c r="I26" s="241"/>
      <c r="J26" s="242"/>
      <c r="K26" s="242"/>
      <c r="L26" s="242"/>
      <c r="M26" s="242"/>
      <c r="N26" s="250"/>
      <c r="O26" s="15" t="s">
        <v>61</v>
      </c>
      <c r="P26" s="227" t="s">
        <v>62</v>
      </c>
      <c r="Q26" s="227"/>
      <c r="R26" s="228"/>
      <c r="S26" s="15" t="s">
        <v>63</v>
      </c>
      <c r="T26" s="227" t="s">
        <v>64</v>
      </c>
      <c r="U26" s="227"/>
      <c r="V26" s="228"/>
    </row>
    <row r="27" spans="1:22" s="11" customFormat="1" ht="24" customHeight="1" x14ac:dyDescent="0.3">
      <c r="A27" s="232"/>
      <c r="B27" s="235"/>
      <c r="C27" s="236"/>
      <c r="D27" s="239"/>
      <c r="E27" s="240"/>
      <c r="F27" s="239"/>
      <c r="G27" s="243"/>
      <c r="H27" s="240"/>
      <c r="I27" s="239"/>
      <c r="J27" s="243"/>
      <c r="K27" s="243"/>
      <c r="L27" s="243"/>
      <c r="M27" s="243"/>
      <c r="N27" s="251"/>
      <c r="O27" s="15" t="s">
        <v>65</v>
      </c>
      <c r="P27" s="227" t="s">
        <v>66</v>
      </c>
      <c r="Q27" s="227"/>
      <c r="R27" s="228"/>
      <c r="S27" s="15" t="s">
        <v>67</v>
      </c>
      <c r="T27" s="227" t="s">
        <v>68</v>
      </c>
      <c r="U27" s="227"/>
      <c r="V27" s="228"/>
    </row>
    <row r="28" spans="1:22" s="11" customFormat="1" ht="24" customHeight="1" x14ac:dyDescent="0.3">
      <c r="A28" s="231"/>
      <c r="B28" s="233"/>
      <c r="C28" s="234"/>
      <c r="D28" s="241"/>
      <c r="E28" s="238"/>
      <c r="F28" s="241"/>
      <c r="G28" s="242"/>
      <c r="H28" s="238"/>
      <c r="I28" s="241"/>
      <c r="J28" s="242"/>
      <c r="K28" s="242"/>
      <c r="L28" s="242"/>
      <c r="M28" s="242"/>
      <c r="N28" s="250"/>
      <c r="O28" s="15" t="s">
        <v>69</v>
      </c>
      <c r="P28" s="227" t="s">
        <v>70</v>
      </c>
      <c r="Q28" s="227"/>
      <c r="R28" s="228"/>
      <c r="S28" s="15" t="s">
        <v>71</v>
      </c>
      <c r="T28" s="227" t="s">
        <v>72</v>
      </c>
      <c r="U28" s="227"/>
      <c r="V28" s="228"/>
    </row>
    <row r="29" spans="1:22" s="11" customFormat="1" ht="24" customHeight="1" x14ac:dyDescent="0.3">
      <c r="A29" s="232"/>
      <c r="B29" s="235"/>
      <c r="C29" s="236"/>
      <c r="D29" s="239"/>
      <c r="E29" s="240"/>
      <c r="F29" s="239"/>
      <c r="G29" s="243"/>
      <c r="H29" s="240"/>
      <c r="I29" s="239"/>
      <c r="J29" s="243"/>
      <c r="K29" s="243"/>
      <c r="L29" s="243"/>
      <c r="M29" s="243"/>
      <c r="N29" s="251"/>
      <c r="O29" s="15" t="s">
        <v>73</v>
      </c>
      <c r="P29" s="227" t="s">
        <v>74</v>
      </c>
      <c r="Q29" s="227"/>
      <c r="R29" s="228"/>
      <c r="S29" s="15" t="s">
        <v>75</v>
      </c>
      <c r="T29" s="227" t="s">
        <v>76</v>
      </c>
      <c r="U29" s="227"/>
      <c r="V29" s="228"/>
    </row>
    <row r="30" spans="1:22" s="11" customFormat="1" ht="24" customHeight="1" x14ac:dyDescent="0.3">
      <c r="A30" s="231"/>
      <c r="B30" s="233"/>
      <c r="C30" s="234"/>
      <c r="D30" s="241"/>
      <c r="E30" s="238"/>
      <c r="F30" s="241"/>
      <c r="G30" s="242"/>
      <c r="H30" s="238"/>
      <c r="I30" s="241"/>
      <c r="J30" s="242"/>
      <c r="K30" s="242"/>
      <c r="L30" s="242"/>
      <c r="M30" s="242"/>
      <c r="N30" s="250"/>
      <c r="O30" s="15" t="s">
        <v>77</v>
      </c>
      <c r="P30" s="227" t="s">
        <v>78</v>
      </c>
      <c r="Q30" s="227"/>
      <c r="R30" s="228"/>
      <c r="S30" s="20" t="s">
        <v>79</v>
      </c>
      <c r="T30" s="263" t="s">
        <v>80</v>
      </c>
      <c r="U30" s="263"/>
      <c r="V30" s="264"/>
    </row>
    <row r="31" spans="1:22" s="11" customFormat="1" ht="24" customHeight="1" thickBot="1" x14ac:dyDescent="0.35">
      <c r="A31" s="256"/>
      <c r="B31" s="257"/>
      <c r="C31" s="258"/>
      <c r="D31" s="259"/>
      <c r="E31" s="260"/>
      <c r="F31" s="259"/>
      <c r="G31" s="261"/>
      <c r="H31" s="260"/>
      <c r="I31" s="259"/>
      <c r="J31" s="261"/>
      <c r="K31" s="261"/>
      <c r="L31" s="261"/>
      <c r="M31" s="261"/>
      <c r="N31" s="262"/>
      <c r="O31" s="21" t="s">
        <v>81</v>
      </c>
      <c r="P31" s="265" t="s">
        <v>82</v>
      </c>
      <c r="Q31" s="265"/>
      <c r="R31" s="266"/>
      <c r="S31" s="22" t="s">
        <v>83</v>
      </c>
      <c r="T31" s="267" t="s">
        <v>84</v>
      </c>
      <c r="U31" s="267"/>
      <c r="V31" s="268"/>
    </row>
    <row r="32" spans="1:22" s="11" customFormat="1" ht="10" customHeight="1" thickBot="1" x14ac:dyDescent="0.4">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x14ac:dyDescent="0.35">
      <c r="A33" s="269" t="s">
        <v>85</v>
      </c>
      <c r="B33" s="270"/>
      <c r="C33" s="270"/>
      <c r="D33" s="270"/>
      <c r="E33" s="270"/>
      <c r="F33" s="270"/>
      <c r="G33" s="270"/>
      <c r="H33" s="270"/>
      <c r="I33" s="270"/>
      <c r="J33" s="270"/>
      <c r="K33" s="271"/>
      <c r="L33" s="269" t="s">
        <v>86</v>
      </c>
      <c r="M33" s="270"/>
      <c r="N33" s="270"/>
      <c r="O33" s="270"/>
      <c r="P33" s="270"/>
      <c r="Q33" s="270"/>
      <c r="R33" s="270"/>
      <c r="S33" s="270"/>
      <c r="T33" s="270"/>
      <c r="U33" s="270"/>
      <c r="V33" s="271"/>
    </row>
    <row r="34" spans="1:22" s="11" customFormat="1" ht="10" customHeight="1" thickBot="1" x14ac:dyDescent="0.4">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5" customHeight="1" x14ac:dyDescent="0.3">
      <c r="A35" s="272" t="s">
        <v>87</v>
      </c>
      <c r="B35" s="273"/>
      <c r="C35" s="274"/>
      <c r="D35" s="275" t="s">
        <v>88</v>
      </c>
      <c r="E35" s="273"/>
      <c r="F35" s="274"/>
      <c r="G35" s="275" t="s">
        <v>89</v>
      </c>
      <c r="H35" s="273"/>
      <c r="I35" s="274"/>
      <c r="J35" s="275" t="s">
        <v>23</v>
      </c>
      <c r="K35" s="276"/>
      <c r="L35" s="272" t="s">
        <v>87</v>
      </c>
      <c r="M35" s="273"/>
      <c r="N35" s="274"/>
      <c r="O35" s="275" t="s">
        <v>88</v>
      </c>
      <c r="P35" s="273"/>
      <c r="Q35" s="274"/>
      <c r="R35" s="275" t="s">
        <v>89</v>
      </c>
      <c r="S35" s="273"/>
      <c r="T35" s="274"/>
      <c r="U35" s="275" t="s">
        <v>23</v>
      </c>
      <c r="V35" s="276"/>
    </row>
    <row r="36" spans="1:22" s="11" customFormat="1" ht="14.25" customHeight="1" x14ac:dyDescent="0.3">
      <c r="A36" s="277" t="s">
        <v>90</v>
      </c>
      <c r="B36" s="278"/>
      <c r="C36" s="279"/>
      <c r="D36" s="280"/>
      <c r="E36" s="281"/>
      <c r="F36" s="282"/>
      <c r="G36" s="280"/>
      <c r="H36" s="281"/>
      <c r="I36" s="282"/>
      <c r="J36" s="280"/>
      <c r="K36" s="283"/>
      <c r="L36" s="277" t="s">
        <v>90</v>
      </c>
      <c r="M36" s="278"/>
      <c r="N36" s="279"/>
      <c r="O36" s="280"/>
      <c r="P36" s="281"/>
      <c r="Q36" s="282"/>
      <c r="R36" s="280"/>
      <c r="S36" s="281"/>
      <c r="T36" s="282"/>
      <c r="U36" s="280"/>
      <c r="V36" s="283"/>
    </row>
    <row r="37" spans="1:22" ht="15" customHeight="1" x14ac:dyDescent="0.35">
      <c r="A37" s="277" t="s">
        <v>91</v>
      </c>
      <c r="B37" s="278"/>
      <c r="C37" s="279"/>
      <c r="D37" s="280"/>
      <c r="E37" s="281"/>
      <c r="F37" s="282"/>
      <c r="G37" s="280"/>
      <c r="H37" s="281"/>
      <c r="I37" s="282"/>
      <c r="J37" s="280"/>
      <c r="K37" s="283"/>
      <c r="L37" s="277" t="s">
        <v>91</v>
      </c>
      <c r="M37" s="278"/>
      <c r="N37" s="279"/>
      <c r="O37" s="280"/>
      <c r="P37" s="281"/>
      <c r="Q37" s="282"/>
      <c r="R37" s="280"/>
      <c r="S37" s="281"/>
      <c r="T37" s="282"/>
      <c r="U37" s="280"/>
      <c r="V37" s="283"/>
    </row>
    <row r="38" spans="1:22" ht="15" thickBot="1" x14ac:dyDescent="0.4">
      <c r="A38" s="284" t="s">
        <v>92</v>
      </c>
      <c r="B38" s="285"/>
      <c r="C38" s="286"/>
      <c r="D38" s="287"/>
      <c r="E38" s="288"/>
      <c r="F38" s="289"/>
      <c r="G38" s="287"/>
      <c r="H38" s="288"/>
      <c r="I38" s="289"/>
      <c r="J38" s="290"/>
      <c r="K38" s="291"/>
      <c r="L38" s="284" t="s">
        <v>92</v>
      </c>
      <c r="M38" s="285"/>
      <c r="N38" s="286"/>
      <c r="O38" s="287"/>
      <c r="P38" s="288"/>
      <c r="Q38" s="289"/>
      <c r="R38" s="287"/>
      <c r="S38" s="288"/>
      <c r="T38" s="289"/>
      <c r="U38" s="287"/>
      <c r="V38" s="291"/>
    </row>
  </sheetData>
  <mergeCells count="128">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A36:C36"/>
    <mergeCell ref="D36:F36"/>
    <mergeCell ref="G36:I36"/>
    <mergeCell ref="J36:K36"/>
    <mergeCell ref="L36:N36"/>
    <mergeCell ref="O36:Q36"/>
    <mergeCell ref="R36:T36"/>
    <mergeCell ref="U36:V36"/>
    <mergeCell ref="R37:T37"/>
    <mergeCell ref="U37:V37"/>
    <mergeCell ref="A33:K33"/>
    <mergeCell ref="L33:V33"/>
    <mergeCell ref="A35:C35"/>
    <mergeCell ref="D35:F35"/>
    <mergeCell ref="G35:I35"/>
    <mergeCell ref="J35:K35"/>
    <mergeCell ref="L35:N35"/>
    <mergeCell ref="O35:Q35"/>
    <mergeCell ref="R35:T35"/>
    <mergeCell ref="U35:V35"/>
    <mergeCell ref="A30:A31"/>
    <mergeCell ref="B30:C31"/>
    <mergeCell ref="D30:E31"/>
    <mergeCell ref="F30:H31"/>
    <mergeCell ref="I30:N31"/>
    <mergeCell ref="P30:R30"/>
    <mergeCell ref="T30:V30"/>
    <mergeCell ref="P31:R31"/>
    <mergeCell ref="T31:V31"/>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24:A25"/>
    <mergeCell ref="B24:C25"/>
    <mergeCell ref="D24:E25"/>
    <mergeCell ref="F24:H25"/>
    <mergeCell ref="I24:N25"/>
    <mergeCell ref="P24:R24"/>
    <mergeCell ref="T24:V24"/>
    <mergeCell ref="P25:R25"/>
    <mergeCell ref="T25:V25"/>
    <mergeCell ref="A22:A23"/>
    <mergeCell ref="B22:C23"/>
    <mergeCell ref="D22:E23"/>
    <mergeCell ref="F22:H23"/>
    <mergeCell ref="I22:N23"/>
    <mergeCell ref="P22:R22"/>
    <mergeCell ref="T22:V22"/>
    <mergeCell ref="P23:R23"/>
    <mergeCell ref="T23:V23"/>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M56"/>
  <sheetViews>
    <sheetView zoomScaleNormal="100" workbookViewId="0">
      <pane ySplit="7" topLeftCell="A26" activePane="bottomLeft" state="frozen"/>
      <selection pane="bottomLeft" activeCell="F36" sqref="F36"/>
    </sheetView>
  </sheetViews>
  <sheetFormatPr defaultColWidth="9.1796875" defaultRowHeight="14" x14ac:dyDescent="0.35"/>
  <cols>
    <col min="1" max="1" width="7.54296875" style="23" bestFit="1" customWidth="1"/>
    <col min="2" max="2" width="32.26953125" style="23" bestFit="1" customWidth="1"/>
    <col min="3" max="3" width="53.7265625" style="23" customWidth="1"/>
    <col min="4" max="4" width="16.26953125" style="23" customWidth="1"/>
    <col min="5" max="5" width="13.26953125" style="24" customWidth="1"/>
    <col min="6" max="6" width="17.81640625" style="25" customWidth="1"/>
    <col min="7" max="7" width="9.1796875" style="23"/>
    <col min="8" max="8" width="10.7265625" style="23" customWidth="1"/>
    <col min="9" max="9" width="9.1796875" style="23"/>
    <col min="10" max="10" width="8.26953125" style="23" bestFit="1" customWidth="1"/>
    <col min="11" max="16384" width="9.1796875" style="23"/>
  </cols>
  <sheetData>
    <row r="1" spans="1:11" ht="20.149999999999999" customHeight="1" x14ac:dyDescent="0.35">
      <c r="H1" s="26" t="str">
        <f>'ITP Cover Page'!V1</f>
        <v>Retaining Walls Inspection and Test Plan</v>
      </c>
      <c r="K1" s="26"/>
    </row>
    <row r="2" spans="1:11" ht="15" customHeight="1" x14ac:dyDescent="0.35">
      <c r="H2" s="6" t="str">
        <f>'[1]ITP Cover Page'!V2</f>
        <v xml:space="preserve">Project: Peacocke Whatukooruru Drive </v>
      </c>
      <c r="K2" s="6"/>
    </row>
    <row r="3" spans="1:11" ht="15" customHeight="1" x14ac:dyDescent="0.35">
      <c r="G3" s="27"/>
      <c r="H3" s="28" t="str">
        <f>'ITP Cover Page'!V3</f>
        <v>Number and Revision: DS1205 - 104 - Rev B</v>
      </c>
      <c r="K3" s="6"/>
    </row>
    <row r="4" spans="1:11" ht="5.15" customHeight="1" x14ac:dyDescent="0.35">
      <c r="A4" s="29"/>
      <c r="B4" s="29"/>
      <c r="C4" s="29"/>
      <c r="D4" s="29"/>
      <c r="E4" s="30"/>
      <c r="F4" s="31"/>
      <c r="G4" s="29"/>
      <c r="H4" s="29"/>
    </row>
    <row r="5" spans="1:11" ht="10" customHeight="1" thickBot="1" x14ac:dyDescent="0.4"/>
    <row r="6" spans="1:11" x14ac:dyDescent="0.35">
      <c r="A6" s="294" t="s">
        <v>93</v>
      </c>
      <c r="B6" s="296" t="s">
        <v>94</v>
      </c>
      <c r="C6" s="298" t="s">
        <v>95</v>
      </c>
      <c r="D6" s="300" t="s">
        <v>96</v>
      </c>
      <c r="E6" s="302" t="s">
        <v>97</v>
      </c>
      <c r="F6" s="302" t="s">
        <v>98</v>
      </c>
      <c r="G6" s="292" t="s">
        <v>20</v>
      </c>
      <c r="H6" s="293"/>
    </row>
    <row r="7" spans="1:11" ht="14.5" thickBot="1" x14ac:dyDescent="0.4">
      <c r="A7" s="295"/>
      <c r="B7" s="297"/>
      <c r="C7" s="299"/>
      <c r="D7" s="301"/>
      <c r="E7" s="303"/>
      <c r="F7" s="303"/>
      <c r="G7" s="32" t="s">
        <v>99</v>
      </c>
      <c r="H7" s="33" t="s">
        <v>100</v>
      </c>
    </row>
    <row r="8" spans="1:11" ht="30" customHeight="1" thickBot="1" x14ac:dyDescent="0.4">
      <c r="A8" s="34" t="s">
        <v>101</v>
      </c>
      <c r="B8" s="35"/>
      <c r="C8" s="35"/>
      <c r="D8" s="36"/>
      <c r="E8" s="36"/>
      <c r="F8" s="37"/>
      <c r="G8" s="36"/>
      <c r="H8" s="38"/>
    </row>
    <row r="9" spans="1:11" ht="20.149999999999999" customHeight="1" x14ac:dyDescent="0.35">
      <c r="A9" s="39">
        <v>3.01</v>
      </c>
      <c r="B9" s="40" t="s">
        <v>102</v>
      </c>
      <c r="C9" s="41"/>
      <c r="D9" s="42"/>
      <c r="E9" s="42"/>
      <c r="F9" s="43"/>
      <c r="G9" s="44"/>
      <c r="H9" s="45"/>
    </row>
    <row r="10" spans="1:11" ht="34.5" x14ac:dyDescent="0.35">
      <c r="A10" s="46" t="s">
        <v>103</v>
      </c>
      <c r="B10" s="47" t="s">
        <v>104</v>
      </c>
      <c r="C10" s="48" t="s">
        <v>222</v>
      </c>
      <c r="D10" s="49" t="s">
        <v>105</v>
      </c>
      <c r="E10" s="49" t="s">
        <v>104</v>
      </c>
      <c r="F10" s="50" t="s">
        <v>106</v>
      </c>
      <c r="G10" s="53" t="s">
        <v>49</v>
      </c>
      <c r="H10" s="54" t="s">
        <v>30</v>
      </c>
    </row>
    <row r="11" spans="1:11" ht="25.5" customHeight="1" x14ac:dyDescent="0.35">
      <c r="A11" s="46" t="s">
        <v>107</v>
      </c>
      <c r="B11" s="47" t="s">
        <v>108</v>
      </c>
      <c r="C11" s="48" t="s">
        <v>109</v>
      </c>
      <c r="D11" s="49" t="s">
        <v>105</v>
      </c>
      <c r="E11" s="49" t="s">
        <v>110</v>
      </c>
      <c r="F11" s="50" t="s">
        <v>111</v>
      </c>
      <c r="G11" s="51" t="s">
        <v>53</v>
      </c>
      <c r="H11" s="112" t="s">
        <v>75</v>
      </c>
    </row>
    <row r="12" spans="1:11" ht="28.5" customHeight="1" x14ac:dyDescent="0.35">
      <c r="A12" s="46" t="s">
        <v>112</v>
      </c>
      <c r="B12" s="47" t="s">
        <v>113</v>
      </c>
      <c r="C12" s="48" t="s">
        <v>114</v>
      </c>
      <c r="D12" s="49" t="s">
        <v>105</v>
      </c>
      <c r="E12" s="49" t="s">
        <v>115</v>
      </c>
      <c r="F12" s="50" t="s">
        <v>116</v>
      </c>
      <c r="G12" s="51" t="s">
        <v>53</v>
      </c>
      <c r="H12" s="112" t="s">
        <v>63</v>
      </c>
    </row>
    <row r="13" spans="1:11" ht="37.5" customHeight="1" x14ac:dyDescent="0.35">
      <c r="A13" s="46" t="s">
        <v>117</v>
      </c>
      <c r="B13" s="47" t="s">
        <v>118</v>
      </c>
      <c r="C13" s="48" t="s">
        <v>119</v>
      </c>
      <c r="D13" s="49" t="s">
        <v>105</v>
      </c>
      <c r="E13" s="49" t="s">
        <v>118</v>
      </c>
      <c r="F13" s="50" t="s">
        <v>116</v>
      </c>
      <c r="G13" s="51" t="s">
        <v>53</v>
      </c>
      <c r="H13" s="112" t="s">
        <v>63</v>
      </c>
    </row>
    <row r="14" spans="1:11" ht="27.75" customHeight="1" x14ac:dyDescent="0.35">
      <c r="A14" s="46" t="s">
        <v>120</v>
      </c>
      <c r="B14" s="47" t="s">
        <v>121</v>
      </c>
      <c r="C14" s="48" t="s">
        <v>122</v>
      </c>
      <c r="D14" s="49" t="s">
        <v>105</v>
      </c>
      <c r="E14" s="49" t="s">
        <v>121</v>
      </c>
      <c r="F14" s="50" t="s">
        <v>116</v>
      </c>
      <c r="G14" s="51" t="s">
        <v>53</v>
      </c>
      <c r="H14" s="112" t="s">
        <v>59</v>
      </c>
    </row>
    <row r="15" spans="1:11" ht="32.25" customHeight="1" x14ac:dyDescent="0.35">
      <c r="A15" s="46" t="s">
        <v>123</v>
      </c>
      <c r="B15" s="47" t="s">
        <v>124</v>
      </c>
      <c r="C15" s="48" t="s">
        <v>125</v>
      </c>
      <c r="D15" s="49" t="s">
        <v>105</v>
      </c>
      <c r="E15" s="49" t="s">
        <v>126</v>
      </c>
      <c r="F15" s="50" t="s">
        <v>127</v>
      </c>
      <c r="G15" s="51" t="s">
        <v>53</v>
      </c>
      <c r="H15" s="112" t="s">
        <v>59</v>
      </c>
    </row>
    <row r="16" spans="1:11" ht="20.149999999999999" customHeight="1" thickBot="1" x14ac:dyDescent="0.4">
      <c r="A16" s="55"/>
      <c r="B16" s="56"/>
      <c r="C16" s="57"/>
      <c r="D16" s="58"/>
      <c r="E16" s="58"/>
      <c r="F16" s="59"/>
      <c r="G16" s="60"/>
      <c r="H16" s="61"/>
    </row>
    <row r="17" spans="1:13" ht="30" customHeight="1" thickBot="1" x14ac:dyDescent="0.4">
      <c r="A17" s="62" t="s">
        <v>179</v>
      </c>
      <c r="B17" s="63"/>
      <c r="C17" s="64"/>
      <c r="D17" s="65"/>
      <c r="E17" s="65"/>
      <c r="F17" s="66"/>
      <c r="G17" s="67"/>
      <c r="H17" s="68"/>
    </row>
    <row r="18" spans="1:13" ht="20.149999999999999" customHeight="1" x14ac:dyDescent="0.35">
      <c r="A18" s="39">
        <v>4.01</v>
      </c>
      <c r="B18" s="40" t="s">
        <v>139</v>
      </c>
      <c r="C18" s="41"/>
      <c r="D18" s="42"/>
      <c r="E18" s="42"/>
      <c r="F18" s="43"/>
      <c r="G18" s="44"/>
      <c r="H18" s="45"/>
      <c r="J18"/>
      <c r="K18"/>
      <c r="L18"/>
      <c r="M18"/>
    </row>
    <row r="19" spans="1:13" ht="65.25" customHeight="1" x14ac:dyDescent="0.35">
      <c r="A19" s="52" t="s">
        <v>128</v>
      </c>
      <c r="B19" s="70" t="s">
        <v>141</v>
      </c>
      <c r="C19" s="96" t="s">
        <v>226</v>
      </c>
      <c r="D19" s="71" t="s">
        <v>140</v>
      </c>
      <c r="E19" s="71" t="s">
        <v>142</v>
      </c>
      <c r="F19" s="50" t="s">
        <v>148</v>
      </c>
      <c r="G19" s="104" t="s">
        <v>53</v>
      </c>
      <c r="H19" s="98" t="s">
        <v>59</v>
      </c>
      <c r="J19"/>
      <c r="K19"/>
      <c r="L19"/>
      <c r="M19"/>
    </row>
    <row r="20" spans="1:13" ht="69" x14ac:dyDescent="0.35">
      <c r="A20" s="52" t="s">
        <v>129</v>
      </c>
      <c r="B20" s="70" t="s">
        <v>145</v>
      </c>
      <c r="C20" s="70" t="s">
        <v>253</v>
      </c>
      <c r="D20" s="71" t="s">
        <v>166</v>
      </c>
      <c r="E20" s="71" t="s">
        <v>144</v>
      </c>
      <c r="F20" s="50" t="s">
        <v>137</v>
      </c>
      <c r="G20" s="104" t="s">
        <v>53</v>
      </c>
      <c r="H20" s="98" t="s">
        <v>59</v>
      </c>
      <c r="J20"/>
      <c r="K20"/>
      <c r="L20"/>
      <c r="M20"/>
    </row>
    <row r="21" spans="1:13" ht="20.149999999999999" customHeight="1" x14ac:dyDescent="0.35">
      <c r="A21" s="52" t="s">
        <v>130</v>
      </c>
      <c r="B21" s="70" t="s">
        <v>146</v>
      </c>
      <c r="C21" s="48" t="s">
        <v>209</v>
      </c>
      <c r="D21" s="71" t="s">
        <v>147</v>
      </c>
      <c r="E21" s="71" t="s">
        <v>134</v>
      </c>
      <c r="F21" s="50" t="s">
        <v>148</v>
      </c>
      <c r="G21" s="104" t="s">
        <v>53</v>
      </c>
      <c r="H21" s="98" t="s">
        <v>59</v>
      </c>
    </row>
    <row r="22" spans="1:13" ht="20.149999999999999" customHeight="1" x14ac:dyDescent="0.35">
      <c r="A22" s="52" t="s">
        <v>212</v>
      </c>
      <c r="B22" s="70" t="s">
        <v>149</v>
      </c>
      <c r="C22" s="70" t="s">
        <v>210</v>
      </c>
      <c r="D22" s="71" t="s">
        <v>150</v>
      </c>
      <c r="E22" s="71" t="s">
        <v>134</v>
      </c>
      <c r="F22" s="50" t="s">
        <v>148</v>
      </c>
      <c r="G22" s="104" t="s">
        <v>53</v>
      </c>
      <c r="H22" s="98" t="s">
        <v>59</v>
      </c>
    </row>
    <row r="23" spans="1:13" ht="30" customHeight="1" x14ac:dyDescent="0.35">
      <c r="A23" s="52" t="s">
        <v>213</v>
      </c>
      <c r="B23" s="70" t="s">
        <v>152</v>
      </c>
      <c r="C23" s="70" t="s">
        <v>211</v>
      </c>
      <c r="D23" s="71" t="s">
        <v>151</v>
      </c>
      <c r="E23" s="71" t="s">
        <v>134</v>
      </c>
      <c r="F23" s="50" t="s">
        <v>148</v>
      </c>
      <c r="G23" s="104" t="s">
        <v>53</v>
      </c>
      <c r="H23" s="98" t="s">
        <v>59</v>
      </c>
    </row>
    <row r="24" spans="1:13" ht="32.25" customHeight="1" x14ac:dyDescent="0.35">
      <c r="A24" s="52" t="s">
        <v>214</v>
      </c>
      <c r="B24" s="70" t="s">
        <v>153</v>
      </c>
      <c r="C24" s="70" t="s">
        <v>215</v>
      </c>
      <c r="D24" s="71" t="s">
        <v>140</v>
      </c>
      <c r="E24" s="71" t="s">
        <v>134</v>
      </c>
      <c r="F24" s="50" t="s">
        <v>148</v>
      </c>
      <c r="G24" s="104" t="s">
        <v>53</v>
      </c>
      <c r="H24" s="98" t="s">
        <v>59</v>
      </c>
    </row>
    <row r="25" spans="1:13" ht="20.149999999999999" customHeight="1" thickBot="1" x14ac:dyDescent="0.4">
      <c r="A25" s="39"/>
      <c r="B25" s="40"/>
      <c r="C25" s="41"/>
      <c r="D25" s="42"/>
      <c r="E25" s="42"/>
      <c r="F25" s="43"/>
      <c r="G25" s="44"/>
      <c r="H25" s="45"/>
    </row>
    <row r="26" spans="1:13" ht="30" customHeight="1" thickBot="1" x14ac:dyDescent="0.4">
      <c r="A26" s="74" t="s">
        <v>180</v>
      </c>
      <c r="B26" s="75"/>
      <c r="C26" s="75"/>
      <c r="D26" s="76"/>
      <c r="E26" s="76"/>
      <c r="F26" s="77"/>
      <c r="G26" s="78"/>
      <c r="H26" s="79"/>
    </row>
    <row r="27" spans="1:13" ht="20.149999999999999" customHeight="1" x14ac:dyDescent="0.35">
      <c r="A27" s="39">
        <v>5.01</v>
      </c>
      <c r="B27" s="40" t="s">
        <v>189</v>
      </c>
      <c r="C27" s="69"/>
      <c r="D27" s="42"/>
      <c r="E27" s="42"/>
      <c r="F27" s="43"/>
      <c r="G27" s="90"/>
      <c r="H27" s="110"/>
    </row>
    <row r="28" spans="1:13" ht="46" x14ac:dyDescent="0.35">
      <c r="A28" s="97" t="s">
        <v>131</v>
      </c>
      <c r="B28" s="96" t="s">
        <v>190</v>
      </c>
      <c r="C28" s="96" t="s">
        <v>159</v>
      </c>
      <c r="D28" s="71" t="s">
        <v>143</v>
      </c>
      <c r="E28" s="71" t="s">
        <v>157</v>
      </c>
      <c r="F28" s="99" t="s">
        <v>160</v>
      </c>
      <c r="G28" s="104" t="s">
        <v>53</v>
      </c>
      <c r="H28" s="105" t="s">
        <v>63</v>
      </c>
    </row>
    <row r="29" spans="1:13" ht="46" x14ac:dyDescent="0.35">
      <c r="A29" s="97" t="s">
        <v>227</v>
      </c>
      <c r="B29" s="70" t="s">
        <v>161</v>
      </c>
      <c r="C29" s="70" t="s">
        <v>162</v>
      </c>
      <c r="D29" s="71" t="s">
        <v>143</v>
      </c>
      <c r="E29" s="71" t="s">
        <v>154</v>
      </c>
      <c r="F29" s="99" t="s">
        <v>199</v>
      </c>
      <c r="G29" s="100" t="s">
        <v>49</v>
      </c>
      <c r="H29" s="101" t="s">
        <v>30</v>
      </c>
    </row>
    <row r="30" spans="1:13" ht="57.5" x14ac:dyDescent="0.35">
      <c r="A30" s="97" t="s">
        <v>228</v>
      </c>
      <c r="B30" s="70" t="s">
        <v>192</v>
      </c>
      <c r="C30" s="70" t="s">
        <v>246</v>
      </c>
      <c r="D30" s="71" t="s">
        <v>143</v>
      </c>
      <c r="E30" s="71" t="s">
        <v>201</v>
      </c>
      <c r="F30" s="99" t="s">
        <v>191</v>
      </c>
      <c r="G30" s="113" t="s">
        <v>57</v>
      </c>
      <c r="H30" s="103" t="s">
        <v>63</v>
      </c>
    </row>
    <row r="31" spans="1:13" ht="46" x14ac:dyDescent="0.35">
      <c r="A31" s="97" t="s">
        <v>229</v>
      </c>
      <c r="B31" s="70" t="s">
        <v>254</v>
      </c>
      <c r="C31" s="70" t="s">
        <v>255</v>
      </c>
      <c r="D31" s="71" t="s">
        <v>205</v>
      </c>
      <c r="E31" s="71" t="s">
        <v>168</v>
      </c>
      <c r="F31" s="99" t="s">
        <v>169</v>
      </c>
      <c r="G31" s="104" t="s">
        <v>53</v>
      </c>
      <c r="H31" s="105" t="s">
        <v>63</v>
      </c>
    </row>
    <row r="32" spans="1:13" ht="46" x14ac:dyDescent="0.35">
      <c r="A32" s="97" t="s">
        <v>230</v>
      </c>
      <c r="B32" s="70" t="s">
        <v>193</v>
      </c>
      <c r="C32" s="70" t="s">
        <v>282</v>
      </c>
      <c r="D32" s="71" t="s">
        <v>197</v>
      </c>
      <c r="E32" s="71" t="s">
        <v>194</v>
      </c>
      <c r="F32" s="99" t="s">
        <v>283</v>
      </c>
      <c r="G32" s="100" t="s">
        <v>49</v>
      </c>
      <c r="H32" s="101" t="s">
        <v>30</v>
      </c>
    </row>
    <row r="33" spans="1:8" ht="30" customHeight="1" x14ac:dyDescent="0.35">
      <c r="A33" s="97" t="s">
        <v>231</v>
      </c>
      <c r="B33" s="70" t="s">
        <v>165</v>
      </c>
      <c r="C33" s="70" t="s">
        <v>284</v>
      </c>
      <c r="D33" s="71" t="s">
        <v>166</v>
      </c>
      <c r="E33" s="71" t="s">
        <v>194</v>
      </c>
      <c r="F33" s="99" t="s">
        <v>198</v>
      </c>
      <c r="G33" s="102" t="s">
        <v>195</v>
      </c>
      <c r="H33" s="103" t="s">
        <v>71</v>
      </c>
    </row>
    <row r="34" spans="1:8" ht="46" x14ac:dyDescent="0.35">
      <c r="A34" s="97" t="s">
        <v>232</v>
      </c>
      <c r="B34" s="70" t="s">
        <v>256</v>
      </c>
      <c r="C34" s="70" t="s">
        <v>255</v>
      </c>
      <c r="D34" s="71" t="s">
        <v>205</v>
      </c>
      <c r="E34" s="71" t="s">
        <v>168</v>
      </c>
      <c r="F34" s="99" t="s">
        <v>169</v>
      </c>
      <c r="G34" s="104" t="s">
        <v>53</v>
      </c>
      <c r="H34" s="105" t="s">
        <v>63</v>
      </c>
    </row>
    <row r="35" spans="1:8" ht="23" x14ac:dyDescent="0.35">
      <c r="A35" s="97" t="s">
        <v>233</v>
      </c>
      <c r="B35" s="70" t="s">
        <v>247</v>
      </c>
      <c r="C35" s="70" t="s">
        <v>285</v>
      </c>
      <c r="D35" s="71" t="s">
        <v>205</v>
      </c>
      <c r="E35" s="71" t="s">
        <v>249</v>
      </c>
      <c r="F35" s="99" t="s">
        <v>286</v>
      </c>
      <c r="G35" s="316" t="s">
        <v>49</v>
      </c>
      <c r="H35" s="101" t="s">
        <v>30</v>
      </c>
    </row>
    <row r="36" spans="1:8" ht="34.5" x14ac:dyDescent="0.35">
      <c r="A36" s="97" t="s">
        <v>248</v>
      </c>
      <c r="B36" s="70" t="s">
        <v>170</v>
      </c>
      <c r="C36" s="70" t="s">
        <v>171</v>
      </c>
      <c r="D36" s="71" t="s">
        <v>205</v>
      </c>
      <c r="E36" s="71" t="s">
        <v>157</v>
      </c>
      <c r="F36" s="99" t="s">
        <v>172</v>
      </c>
      <c r="G36" s="108" t="s">
        <v>53</v>
      </c>
      <c r="H36" s="106" t="s">
        <v>63</v>
      </c>
    </row>
    <row r="37" spans="1:8" ht="20.149999999999999" customHeight="1" x14ac:dyDescent="0.35">
      <c r="A37" s="39">
        <v>5.0199999999999996</v>
      </c>
      <c r="B37" s="40" t="s">
        <v>202</v>
      </c>
      <c r="C37" s="41"/>
      <c r="D37" s="42"/>
      <c r="E37" s="42"/>
      <c r="F37" s="43"/>
      <c r="G37" s="109"/>
      <c r="H37" s="107"/>
    </row>
    <row r="38" spans="1:8" ht="45" customHeight="1" x14ac:dyDescent="0.35">
      <c r="A38" s="52" t="s">
        <v>132</v>
      </c>
      <c r="B38" s="70" t="s">
        <v>163</v>
      </c>
      <c r="C38" s="70" t="s">
        <v>220</v>
      </c>
      <c r="D38" s="71" t="s">
        <v>140</v>
      </c>
      <c r="E38" s="71" t="s">
        <v>250</v>
      </c>
      <c r="F38" s="50" t="s">
        <v>164</v>
      </c>
      <c r="G38" s="72" t="s">
        <v>57</v>
      </c>
      <c r="H38" s="73" t="s">
        <v>71</v>
      </c>
    </row>
    <row r="39" spans="1:8" ht="132" customHeight="1" x14ac:dyDescent="0.35">
      <c r="A39" s="52" t="s">
        <v>181</v>
      </c>
      <c r="B39" s="70" t="s">
        <v>203</v>
      </c>
      <c r="C39" s="111" t="s">
        <v>204</v>
      </c>
      <c r="D39" s="71" t="s">
        <v>174</v>
      </c>
      <c r="E39" s="71" t="s">
        <v>250</v>
      </c>
      <c r="F39" s="50" t="s">
        <v>198</v>
      </c>
      <c r="G39" s="72" t="s">
        <v>57</v>
      </c>
      <c r="H39" s="73" t="s">
        <v>71</v>
      </c>
    </row>
    <row r="40" spans="1:8" ht="201.75" customHeight="1" x14ac:dyDescent="0.35">
      <c r="A40" s="52" t="s">
        <v>182</v>
      </c>
      <c r="B40" s="70" t="s">
        <v>206</v>
      </c>
      <c r="C40" s="70" t="s">
        <v>235</v>
      </c>
      <c r="D40" s="71" t="s">
        <v>150</v>
      </c>
      <c r="E40" s="71" t="s">
        <v>250</v>
      </c>
      <c r="F40" s="50" t="s">
        <v>198</v>
      </c>
      <c r="G40" s="72" t="s">
        <v>57</v>
      </c>
      <c r="H40" s="73" t="s">
        <v>71</v>
      </c>
    </row>
    <row r="41" spans="1:8" ht="57.5" x14ac:dyDescent="0.35">
      <c r="A41" s="52" t="s">
        <v>183</v>
      </c>
      <c r="B41" s="70" t="s">
        <v>153</v>
      </c>
      <c r="C41" s="70" t="s">
        <v>234</v>
      </c>
      <c r="D41" s="71" t="s">
        <v>140</v>
      </c>
      <c r="E41" s="71" t="s">
        <v>250</v>
      </c>
      <c r="F41" s="50" t="s">
        <v>156</v>
      </c>
      <c r="G41" s="72" t="s">
        <v>57</v>
      </c>
      <c r="H41" s="73" t="s">
        <v>71</v>
      </c>
    </row>
    <row r="42" spans="1:8" ht="69" x14ac:dyDescent="0.35">
      <c r="A42" s="52" t="s">
        <v>184</v>
      </c>
      <c r="B42" s="70" t="s">
        <v>173</v>
      </c>
      <c r="C42" s="70" t="s">
        <v>236</v>
      </c>
      <c r="D42" s="71" t="s">
        <v>151</v>
      </c>
      <c r="E42" s="71" t="s">
        <v>250</v>
      </c>
      <c r="F42" s="50" t="s">
        <v>156</v>
      </c>
      <c r="G42" s="72" t="s">
        <v>57</v>
      </c>
      <c r="H42" s="73" t="s">
        <v>71</v>
      </c>
    </row>
    <row r="43" spans="1:8" ht="42" customHeight="1" x14ac:dyDescent="0.35">
      <c r="A43" s="52" t="s">
        <v>185</v>
      </c>
      <c r="B43" s="70" t="s">
        <v>165</v>
      </c>
      <c r="C43" s="70" t="s">
        <v>200</v>
      </c>
      <c r="D43" s="71" t="s">
        <v>166</v>
      </c>
      <c r="E43" s="71" t="s">
        <v>250</v>
      </c>
      <c r="F43" s="99" t="s">
        <v>198</v>
      </c>
      <c r="G43" s="102" t="s">
        <v>195</v>
      </c>
      <c r="H43" s="103" t="s">
        <v>71</v>
      </c>
    </row>
    <row r="44" spans="1:8" ht="52.5" customHeight="1" x14ac:dyDescent="0.35">
      <c r="A44" s="52" t="s">
        <v>196</v>
      </c>
      <c r="B44" s="70" t="s">
        <v>167</v>
      </c>
      <c r="C44" s="70" t="s">
        <v>255</v>
      </c>
      <c r="D44" s="71" t="s">
        <v>205</v>
      </c>
      <c r="E44" s="71" t="s">
        <v>168</v>
      </c>
      <c r="F44" s="99" t="s">
        <v>169</v>
      </c>
      <c r="G44" s="104" t="s">
        <v>53</v>
      </c>
      <c r="H44" s="105" t="s">
        <v>63</v>
      </c>
    </row>
    <row r="45" spans="1:8" ht="52.5" customHeight="1" x14ac:dyDescent="0.35">
      <c r="A45" s="52" t="s">
        <v>207</v>
      </c>
      <c r="B45" s="70" t="s">
        <v>247</v>
      </c>
      <c r="C45" s="70" t="s">
        <v>257</v>
      </c>
      <c r="D45" s="71" t="s">
        <v>205</v>
      </c>
      <c r="E45" s="71" t="s">
        <v>249</v>
      </c>
      <c r="F45" s="99" t="s">
        <v>198</v>
      </c>
      <c r="G45" s="104" t="s">
        <v>53</v>
      </c>
      <c r="H45" s="105" t="s">
        <v>63</v>
      </c>
    </row>
    <row r="46" spans="1:8" ht="35" thickBot="1" x14ac:dyDescent="0.4">
      <c r="A46" s="52" t="s">
        <v>266</v>
      </c>
      <c r="B46" s="135" t="s">
        <v>170</v>
      </c>
      <c r="C46" s="135" t="s">
        <v>171</v>
      </c>
      <c r="D46" s="136" t="s">
        <v>205</v>
      </c>
      <c r="E46" s="136" t="s">
        <v>157</v>
      </c>
      <c r="F46" s="137" t="s">
        <v>172</v>
      </c>
      <c r="G46" s="108" t="s">
        <v>53</v>
      </c>
      <c r="H46" s="106" t="s">
        <v>63</v>
      </c>
    </row>
    <row r="47" spans="1:8" ht="20.149999999999999" customHeight="1" thickBot="1" x14ac:dyDescent="0.4">
      <c r="A47" s="139">
        <v>5.03</v>
      </c>
      <c r="B47" s="140" t="s">
        <v>208</v>
      </c>
      <c r="C47" s="141"/>
      <c r="D47" s="89"/>
      <c r="E47" s="89"/>
      <c r="F47" s="142"/>
      <c r="G47" s="143"/>
      <c r="H47" s="144"/>
    </row>
    <row r="48" spans="1:8" ht="88.5" customHeight="1" x14ac:dyDescent="0.35">
      <c r="A48" s="123" t="s">
        <v>133</v>
      </c>
      <c r="B48" s="124" t="s">
        <v>216</v>
      </c>
      <c r="C48" s="124" t="s">
        <v>224</v>
      </c>
      <c r="D48" s="125" t="s">
        <v>218</v>
      </c>
      <c r="E48" s="125" t="s">
        <v>237</v>
      </c>
      <c r="F48" s="126" t="s">
        <v>223</v>
      </c>
      <c r="G48" s="127" t="s">
        <v>69</v>
      </c>
      <c r="H48" s="128" t="s">
        <v>221</v>
      </c>
    </row>
    <row r="49" spans="1:8" ht="99.75" customHeight="1" x14ac:dyDescent="0.35">
      <c r="A49" s="129" t="s">
        <v>135</v>
      </c>
      <c r="B49" s="70" t="s">
        <v>217</v>
      </c>
      <c r="C49" s="70" t="s">
        <v>225</v>
      </c>
      <c r="D49" s="71" t="s">
        <v>219</v>
      </c>
      <c r="E49" s="71" t="s">
        <v>237</v>
      </c>
      <c r="F49" s="114" t="s">
        <v>223</v>
      </c>
      <c r="G49" s="115" t="s">
        <v>69</v>
      </c>
      <c r="H49" s="130" t="s">
        <v>221</v>
      </c>
    </row>
    <row r="50" spans="1:8" ht="66" customHeight="1" thickBot="1" x14ac:dyDescent="0.4">
      <c r="A50" s="131" t="s">
        <v>238</v>
      </c>
      <c r="B50" s="132" t="s">
        <v>244</v>
      </c>
      <c r="C50" s="132" t="s">
        <v>240</v>
      </c>
      <c r="D50" s="133" t="s">
        <v>241</v>
      </c>
      <c r="E50" s="133" t="s">
        <v>242</v>
      </c>
      <c r="F50" s="134" t="s">
        <v>243</v>
      </c>
      <c r="G50" s="145" t="s">
        <v>49</v>
      </c>
      <c r="H50" s="138" t="s">
        <v>30</v>
      </c>
    </row>
    <row r="51" spans="1:8" ht="20.149999999999999" customHeight="1" thickBot="1" x14ac:dyDescent="0.4">
      <c r="A51" s="116"/>
      <c r="B51" s="117"/>
      <c r="C51" s="118"/>
      <c r="D51" s="119"/>
      <c r="E51" s="119"/>
      <c r="F51" s="120"/>
      <c r="G51" s="121"/>
      <c r="H51" s="122"/>
    </row>
    <row r="52" spans="1:8" ht="30" customHeight="1" thickBot="1" x14ac:dyDescent="0.4">
      <c r="A52" s="80" t="s">
        <v>187</v>
      </c>
      <c r="B52" s="81"/>
      <c r="C52" s="81"/>
      <c r="D52" s="82"/>
      <c r="E52" s="82"/>
      <c r="F52" s="83"/>
      <c r="G52" s="84"/>
      <c r="H52" s="85"/>
    </row>
    <row r="53" spans="1:8" ht="20.149999999999999" customHeight="1" x14ac:dyDescent="0.35">
      <c r="A53" s="86">
        <v>6.01</v>
      </c>
      <c r="B53" s="87" t="s">
        <v>155</v>
      </c>
      <c r="C53" s="88"/>
      <c r="D53" s="89"/>
      <c r="E53" s="90"/>
      <c r="F53" s="91"/>
      <c r="G53" s="92"/>
      <c r="H53" s="93"/>
    </row>
    <row r="54" spans="1:8" ht="69" x14ac:dyDescent="0.35">
      <c r="A54" s="52" t="s">
        <v>136</v>
      </c>
      <c r="B54" s="47" t="s">
        <v>175</v>
      </c>
      <c r="C54" s="48" t="s">
        <v>239</v>
      </c>
      <c r="D54" s="94" t="s">
        <v>176</v>
      </c>
      <c r="E54" s="49" t="s">
        <v>177</v>
      </c>
      <c r="F54" s="50" t="s">
        <v>138</v>
      </c>
      <c r="G54" s="51" t="s">
        <v>53</v>
      </c>
      <c r="H54" s="98" t="s">
        <v>158</v>
      </c>
    </row>
    <row r="55" spans="1:8" ht="20.149999999999999" customHeight="1" thickBot="1" x14ac:dyDescent="0.4">
      <c r="A55" s="55"/>
      <c r="B55" s="56"/>
      <c r="C55" s="56"/>
      <c r="D55" s="60"/>
      <c r="E55" s="60"/>
      <c r="F55" s="95"/>
      <c r="G55" s="60"/>
      <c r="H55" s="61"/>
    </row>
    <row r="56" spans="1:8" ht="20.149999999999999" customHeight="1" x14ac:dyDescent="0.35">
      <c r="D56" s="24"/>
      <c r="G56" s="24"/>
      <c r="H56" s="24"/>
    </row>
  </sheetData>
  <dataConsolidate>
    <dataRefs count="1">
      <dataRef ref="A827:XFD827" sheet="ITP Master Body" r:id="rId1"/>
    </dataRefs>
  </dataConsolidate>
  <mergeCells count="7">
    <mergeCell ref="G6:H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fitToHeight="0" orientation="landscape"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H23"/>
  <sheetViews>
    <sheetView zoomScale="115" zoomScaleNormal="115" workbookViewId="0">
      <pane ySplit="5" topLeftCell="A15" activePane="bottomLeft" state="frozen"/>
      <selection pane="bottomLeft" activeCell="B10" sqref="B10"/>
    </sheetView>
  </sheetViews>
  <sheetFormatPr defaultColWidth="9.1796875" defaultRowHeight="14" x14ac:dyDescent="0.35"/>
  <cols>
    <col min="1" max="1" width="55.7265625" style="146" customWidth="1"/>
    <col min="2" max="2" width="55.7265625" style="23" customWidth="1"/>
    <col min="3" max="5" width="8.7265625" style="23" customWidth="1"/>
    <col min="6" max="6" width="9.1796875" style="23"/>
    <col min="7" max="7" width="8.26953125" style="23" bestFit="1" customWidth="1"/>
    <col min="8" max="16384" width="9.1796875" style="23"/>
  </cols>
  <sheetData>
    <row r="1" spans="1:8" ht="20.149999999999999" customHeight="1" x14ac:dyDescent="0.35">
      <c r="A1" s="170"/>
      <c r="B1" s="147"/>
      <c r="C1" s="147"/>
      <c r="D1" s="147"/>
      <c r="E1" s="148" t="str">
        <f>'ITP Cover Page'!V1</f>
        <v>Retaining Walls Inspection and Test Plan</v>
      </c>
      <c r="H1" s="26"/>
    </row>
    <row r="2" spans="1:8" ht="15" customHeight="1" x14ac:dyDescent="0.35">
      <c r="A2" s="171"/>
      <c r="B2" s="149"/>
      <c r="C2" s="149"/>
      <c r="D2" s="149"/>
      <c r="E2" s="150" t="str">
        <f>'[1]ITP Cover Page'!V2</f>
        <v xml:space="preserve">Project: Peacocke Whatukooruru Drive </v>
      </c>
      <c r="H2" s="6"/>
    </row>
    <row r="3" spans="1:8" ht="15" customHeight="1" x14ac:dyDescent="0.35">
      <c r="A3" s="171"/>
      <c r="B3" s="149"/>
      <c r="C3" s="149"/>
      <c r="D3" s="151"/>
      <c r="E3" s="152" t="str">
        <f>'ITP Master Body'!H3</f>
        <v>Number and Revision: DS1205 - 104 - Rev B</v>
      </c>
      <c r="H3" s="6"/>
    </row>
    <row r="4" spans="1:8" ht="5.15" customHeight="1" x14ac:dyDescent="0.35">
      <c r="A4" s="172"/>
      <c r="B4" s="153"/>
      <c r="C4" s="153"/>
      <c r="D4" s="153"/>
      <c r="E4" s="154"/>
    </row>
    <row r="5" spans="1:8" ht="10" customHeight="1" thickBot="1" x14ac:dyDescent="0.4">
      <c r="A5" s="171"/>
      <c r="B5" s="149"/>
      <c r="C5" s="149"/>
      <c r="D5" s="149"/>
      <c r="E5" s="155"/>
    </row>
    <row r="6" spans="1:8" ht="25.5" customHeight="1" thickBot="1" x14ac:dyDescent="0.4">
      <c r="A6" s="306" t="s">
        <v>268</v>
      </c>
      <c r="B6" s="307"/>
      <c r="C6" s="307"/>
      <c r="D6" s="147"/>
      <c r="E6" s="158"/>
    </row>
    <row r="7" spans="1:8" ht="40" customHeight="1" thickBot="1" x14ac:dyDescent="0.4">
      <c r="A7" s="178" t="s">
        <v>258</v>
      </c>
      <c r="B7" s="177" t="s">
        <v>23</v>
      </c>
      <c r="C7" s="156"/>
      <c r="D7" s="156"/>
      <c r="E7" s="157"/>
    </row>
    <row r="8" spans="1:8" ht="40" customHeight="1" thickBot="1" x14ac:dyDescent="0.4">
      <c r="A8" s="178" t="s">
        <v>274</v>
      </c>
      <c r="B8" s="179" t="s">
        <v>260</v>
      </c>
      <c r="C8" s="160"/>
      <c r="D8" s="160"/>
      <c r="E8" s="161"/>
    </row>
    <row r="9" spans="1:8" ht="40" customHeight="1" thickBot="1" x14ac:dyDescent="0.4">
      <c r="A9" s="176" t="s">
        <v>259</v>
      </c>
      <c r="B9" s="179" t="s">
        <v>279</v>
      </c>
      <c r="C9" s="159"/>
      <c r="D9" s="160"/>
      <c r="E9" s="161"/>
    </row>
    <row r="10" spans="1:8" ht="5.15" customHeight="1" thickBot="1" x14ac:dyDescent="0.4">
      <c r="A10" s="173"/>
      <c r="B10" s="162"/>
      <c r="C10" s="162"/>
      <c r="D10" s="163"/>
      <c r="E10" s="164"/>
    </row>
    <row r="11" spans="1:8" ht="60" customHeight="1" thickBot="1" x14ac:dyDescent="0.4">
      <c r="A11" s="304" t="s">
        <v>275</v>
      </c>
      <c r="B11" s="305"/>
      <c r="C11" s="169" t="s">
        <v>261</v>
      </c>
      <c r="D11" s="165" t="s">
        <v>262</v>
      </c>
      <c r="E11" s="166" t="s">
        <v>263</v>
      </c>
    </row>
    <row r="12" spans="1:8" ht="60" customHeight="1" thickBot="1" x14ac:dyDescent="0.4">
      <c r="A12" s="304" t="s">
        <v>277</v>
      </c>
      <c r="B12" s="305"/>
      <c r="C12" s="169" t="s">
        <v>261</v>
      </c>
      <c r="D12" s="165" t="s">
        <v>262</v>
      </c>
      <c r="E12" s="166" t="s">
        <v>263</v>
      </c>
    </row>
    <row r="13" spans="1:8" ht="87" customHeight="1" thickBot="1" x14ac:dyDescent="0.4">
      <c r="A13" s="174" t="s">
        <v>271</v>
      </c>
      <c r="B13" s="168"/>
      <c r="C13" s="169" t="s">
        <v>261</v>
      </c>
      <c r="D13" s="165" t="s">
        <v>262</v>
      </c>
      <c r="E13" s="166" t="s">
        <v>263</v>
      </c>
    </row>
    <row r="14" spans="1:8" ht="121.5" customHeight="1" thickBot="1" x14ac:dyDescent="0.4">
      <c r="A14" s="174" t="s">
        <v>272</v>
      </c>
      <c r="B14" s="168"/>
      <c r="C14" s="169" t="s">
        <v>261</v>
      </c>
      <c r="D14" s="165" t="s">
        <v>262</v>
      </c>
      <c r="E14" s="166" t="s">
        <v>263</v>
      </c>
    </row>
    <row r="15" spans="1:8" ht="60" customHeight="1" thickBot="1" x14ac:dyDescent="0.4">
      <c r="A15" s="308" t="s">
        <v>273</v>
      </c>
      <c r="B15" s="309"/>
      <c r="C15" s="169" t="s">
        <v>261</v>
      </c>
      <c r="D15" s="165" t="s">
        <v>262</v>
      </c>
      <c r="E15" s="166" t="s">
        <v>263</v>
      </c>
    </row>
    <row r="16" spans="1:8" ht="60" customHeight="1" thickBot="1" x14ac:dyDescent="0.4">
      <c r="A16" s="304" t="s">
        <v>264</v>
      </c>
      <c r="B16" s="305"/>
      <c r="C16" s="169" t="s">
        <v>261</v>
      </c>
      <c r="D16" s="165" t="s">
        <v>262</v>
      </c>
      <c r="E16" s="166" t="s">
        <v>263</v>
      </c>
    </row>
    <row r="17" spans="1:5" ht="60" customHeight="1" thickBot="1" x14ac:dyDescent="0.4">
      <c r="A17" s="304" t="s">
        <v>265</v>
      </c>
      <c r="B17" s="305"/>
      <c r="C17" s="169" t="s">
        <v>261</v>
      </c>
      <c r="D17" s="165" t="s">
        <v>262</v>
      </c>
      <c r="E17" s="166" t="s">
        <v>263</v>
      </c>
    </row>
    <row r="18" spans="1:5" ht="60" customHeight="1" thickBot="1" x14ac:dyDescent="0.4">
      <c r="A18" s="304" t="s">
        <v>267</v>
      </c>
      <c r="B18" s="305"/>
      <c r="C18" s="169" t="s">
        <v>261</v>
      </c>
      <c r="D18" s="165" t="s">
        <v>262</v>
      </c>
      <c r="E18" s="166" t="s">
        <v>263</v>
      </c>
    </row>
    <row r="19" spans="1:5" ht="60" customHeight="1" thickBot="1" x14ac:dyDescent="0.4">
      <c r="A19" s="304" t="s">
        <v>270</v>
      </c>
      <c r="B19" s="305"/>
      <c r="C19" s="169" t="s">
        <v>261</v>
      </c>
      <c r="D19" s="165" t="s">
        <v>262</v>
      </c>
      <c r="E19" s="166" t="s">
        <v>263</v>
      </c>
    </row>
    <row r="20" spans="1:5" ht="60" customHeight="1" thickBot="1" x14ac:dyDescent="0.4">
      <c r="A20" s="304" t="s">
        <v>278</v>
      </c>
      <c r="B20" s="305"/>
      <c r="C20" s="169" t="s">
        <v>261</v>
      </c>
      <c r="D20" s="165" t="s">
        <v>262</v>
      </c>
      <c r="E20" s="166" t="s">
        <v>263</v>
      </c>
    </row>
    <row r="21" spans="1:5" ht="60" customHeight="1" thickBot="1" x14ac:dyDescent="0.4">
      <c r="A21" s="304" t="s">
        <v>269</v>
      </c>
      <c r="B21" s="305"/>
      <c r="C21" s="169" t="s">
        <v>261</v>
      </c>
      <c r="D21" s="165" t="s">
        <v>262</v>
      </c>
      <c r="E21" s="166" t="s">
        <v>263</v>
      </c>
    </row>
    <row r="22" spans="1:5" ht="77.25" customHeight="1" thickBot="1" x14ac:dyDescent="0.4">
      <c r="A22" s="175" t="s">
        <v>276</v>
      </c>
      <c r="B22" s="156"/>
      <c r="C22" s="156"/>
      <c r="D22" s="156"/>
      <c r="E22" s="157"/>
    </row>
    <row r="23" spans="1:5" x14ac:dyDescent="0.35">
      <c r="A23" s="167"/>
    </row>
  </sheetData>
  <dataConsolidate>
    <dataRefs count="1">
      <dataRef ref="A827:XFD827" sheet="ITP Master Body" r:id="rId1"/>
    </dataRefs>
  </dataConsolidate>
  <mergeCells count="10">
    <mergeCell ref="A6:C6"/>
    <mergeCell ref="A15:B15"/>
    <mergeCell ref="A16:B16"/>
    <mergeCell ref="A19:B19"/>
    <mergeCell ref="A20:B20"/>
    <mergeCell ref="A21:B21"/>
    <mergeCell ref="A17:B17"/>
    <mergeCell ref="A18:B18"/>
    <mergeCell ref="A11:B11"/>
    <mergeCell ref="A12:B12"/>
  </mergeCells>
  <printOptions horizontalCentered="1"/>
  <pageMargins left="0.25" right="0.25" top="0.75" bottom="0.75" header="0.3" footer="0.3"/>
  <pageSetup paperSize="9" scale="71" fitToHeight="0" orientation="portrait"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417c1666-4628-43fd-9c1b-9a1097b9a5c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43ED76CBB10940A5B579138A87ADE8" ma:contentTypeVersion="15" ma:contentTypeDescription="Create a new document." ma:contentTypeScope="" ma:versionID="65dd960e7f74e5c77cb0886c5081892d">
  <xsd:schema xmlns:xsd="http://www.w3.org/2001/XMLSchema" xmlns:xs="http://www.w3.org/2001/XMLSchema" xmlns:p="http://schemas.microsoft.com/office/2006/metadata/properties" xmlns:ns3="417c1666-4628-43fd-9c1b-9a1097b9a5c0" xmlns:ns4="2e673add-60b3-471e-bcac-ed1854332ec4" targetNamespace="http://schemas.microsoft.com/office/2006/metadata/properties" ma:root="true" ma:fieldsID="8430a79ebf67e5bd6d8ced3f475313a1" ns3:_="" ns4:_="">
    <xsd:import namespace="417c1666-4628-43fd-9c1b-9a1097b9a5c0"/>
    <xsd:import namespace="2e673add-60b3-471e-bcac-ed1854332ec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element ref="ns4:SharedWithUsers" minOccurs="0"/>
                <xsd:element ref="ns4:SharedWithDetails" minOccurs="0"/>
                <xsd:element ref="ns4:SharingHintHash"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7c1666-4628-43fd-9c1b-9a1097b9a5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e673add-60b3-471e-bcac-ed1854332ec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CB773B-B02A-4D6D-847A-E38018263083}">
  <ds:schemaRefs>
    <ds:schemaRef ds:uri="2e673add-60b3-471e-bcac-ed1854332ec4"/>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417c1666-4628-43fd-9c1b-9a1097b9a5c0"/>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6CFE3E31-5736-4C23-915F-2F6CAE311A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7c1666-4628-43fd-9c1b-9a1097b9a5c0"/>
    <ds:schemaRef ds:uri="2e673add-60b3-471e-bcac-ed1854332e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EF3D971-41B2-4C14-84C8-D5862E76FC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Check Sheet</vt:lpstr>
      <vt:lpstr>'Check Sheet'!Print_Area</vt:lpstr>
      <vt:lpstr>'ITP Cover Page'!Print_Area</vt:lpstr>
      <vt:lpstr>'ITP Master Body'!Print_Area</vt:lpstr>
      <vt:lpstr>'Check Sheet'!Print_Titles</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Shahil Sharma</cp:lastModifiedBy>
  <cp:lastPrinted>2023-03-02T00:39:46Z</cp:lastPrinted>
  <dcterms:created xsi:type="dcterms:W3CDTF">2022-12-01T22:45:41Z</dcterms:created>
  <dcterms:modified xsi:type="dcterms:W3CDTF">2023-03-14T00:00:48Z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0x010100D243ED76CBB10940A5B579138A87ADE8</vt:lpwstr>
  </property>
</Properties>
</file>