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19"/>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20 Wetland 03/"/>
    </mc:Choice>
  </mc:AlternateContent>
  <xr:revisionPtr revIDLastSave="6558" documentId="8_{42852C24-43F0-4BE7-A60D-568179B24734}" xr6:coauthVersionLast="47" xr6:coauthVersionMax="47" xr10:uidLastSave="{CC1DD8EA-2B26-40F7-A846-8CE54E3D0472}"/>
  <bookViews>
    <workbookView xWindow="13845" yWindow="-16320" windowWidth="29040" windowHeight="15840" tabRatio="816" firstSheet="1" xr2:uid="{00000000-000D-0000-FFFF-FFFF00000000}"/>
  </bookViews>
  <sheets>
    <sheet name="ITP Cover Page" sheetId="1" r:id="rId1"/>
    <sheet name="ITP Master Body" sheetId="2" r:id="rId2"/>
  </sheets>
  <definedNames>
    <definedName name="_xlnm.Print_Area" localSheetId="0">'ITP Cover Page'!$A$1:$X$38</definedName>
    <definedName name="_xlnm.Print_Area" localSheetId="1">'ITP Master Body'!$A$1:$L$79</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V3" i="1"/>
  <c r="H3" i="2" s="1"/>
  <c r="H1" i="2"/>
  <c r="H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tc={E1EA2578-D15B-4367-AD4C-93A27A8A138B}</author>
    <author>tc={1B907F4C-CA7D-4C81-80F1-4119030B1E8B}</author>
  </authors>
  <commentList>
    <comment ref="E10" authorId="0" shapeId="0" xr:uid="{E1EA2578-D15B-4367-AD4C-93A27A8A138B}">
      <text>
        <t>[Threaded comment]
Your version of Excel allows you to read this threaded comment; however, any edits to it will get removed if the file is opened in a newer version of Excel. Learn more: https://go.microsoft.com/fwlink/?linkid=870924
Comment:
    Wetlands 02 or Wetland 03?</t>
      </text>
    </comment>
    <comment ref="P13" authorId="1" shapeId="0" xr:uid="{1B907F4C-CA7D-4C81-80F1-4119030B1E8B}">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@Daniel Barnard  - please add project spec details here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tc={8486136C-8229-498B-A255-47C1B256AE08}</author>
  </authors>
  <commentList>
    <comment ref="B8" authorId="0" shapeId="0" xr:uid="{8486136C-8229-498B-A255-47C1B256AE08}">
      <text>
        <t>[Threaded comment]
Your version of Excel allows you to read this threaded comment; however, any edits to it will get removed if the file is opened in a newer version of Excel. Learn more: https://go.microsoft.com/fwlink/?linkid=870924
Comment:
    Please start this as Section 3 as you already covered section 1 and 2 in the cover page.</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<sst xmlns="http://schemas.openxmlformats.org/spreadsheetml/2006/main" count="622" uniqueCount="338">
  <si>
    <t>Wetland 03 Inspection and Test Plan</t>
  </si>
  <si>
    <t>SECTION 1 – GENERAL DETAILS</t>
  </si>
  <si>
    <t>Project Name:</t>
  </si>
  <si>
    <t>Tauriko Enabling Project SP2</t>
  </si>
  <si>
    <t>ITP Number:</t>
  </si>
  <si>
    <t xml:space="preserve">020-002 </t>
  </si>
  <si>
    <t>Project Number:</t>
  </si>
  <si>
    <t>DN1210</t>
  </si>
  <si>
    <t>ITP Status:</t>
  </si>
  <si>
    <t>IFC</t>
  </si>
  <si>
    <t>ITP Description:</t>
  </si>
  <si>
    <t>Wetlands 03 - Earthworks</t>
  </si>
  <si>
    <t>Revision:</t>
  </si>
  <si>
    <t>1</t>
  </si>
  <si>
    <t>Contract Number:</t>
  </si>
  <si>
    <t>NZTA 8287</t>
  </si>
  <si>
    <t>Drawing Sets:</t>
  </si>
  <si>
    <t>232735.02-WSP-DR-STW, 23273502-WSP-DR-GEO, 2-32735.02-WSP-DR-UDL</t>
  </si>
  <si>
    <t>Customer:</t>
  </si>
  <si>
    <t>Waka Kotahi</t>
  </si>
  <si>
    <t>Specification:</t>
  </si>
  <si>
    <t>Project specification : H29 Tauriko West Enabling Works Contract No.NZTA8287 
Section 16, 20, 27</t>
  </si>
  <si>
    <t>Quality Specified:</t>
  </si>
  <si>
    <t>ISO9001:2015</t>
  </si>
  <si>
    <t>Review / Update History</t>
  </si>
  <si>
    <t>Verification Activity</t>
  </si>
  <si>
    <t>Rev:</t>
  </si>
  <si>
    <t>Status:</t>
  </si>
  <si>
    <t>Date:</t>
  </si>
  <si>
    <t>Reviewed By:</t>
  </si>
  <si>
    <t>Revision Details:</t>
  </si>
  <si>
    <t>Activity Key</t>
  </si>
  <si>
    <t>Responsibilities Key</t>
  </si>
  <si>
    <t>Draft for Approval</t>
  </si>
  <si>
    <t>17/02/2025</t>
  </si>
  <si>
    <t>Nick Adams &amp; Cordelia Girdler-Brown</t>
  </si>
  <si>
    <t>A</t>
  </si>
  <si>
    <t>Action</t>
  </si>
  <si>
    <t>ENG</t>
  </si>
  <si>
    <t>Engineer / Engineer's Rep</t>
  </si>
  <si>
    <t>B</t>
  </si>
  <si>
    <t>Report by Breach</t>
  </si>
  <si>
    <t>CR</t>
  </si>
  <si>
    <t>Customer Rep</t>
  </si>
  <si>
    <t>24/03/2025</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</si>
  <si>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</si>
  <si>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</si>
  <si>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</si>
  <si>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</si>
  <si>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</si>
  <si>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</si>
  <si>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</si>
  <si>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</si>
  <si>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</si>
  <si>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</si>
  <si>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</si>
  <si>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</si>
  <si>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</si>
  <si>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</si>
  <si>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</si>
  <si>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</si>
  <si>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</si>
  <si>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</si>
  <si>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</si>
  <si>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</si>
  <si>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</si>
  <si>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</si>
  <si>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</si>
  <si>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</si>
  <si>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</si>
  <si>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</si>
  <si>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</si>
  <si>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</si>
  <si>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</si>
  <si>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</si>
  <si>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</si>
  <si>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</si>
  <si>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</si>
  <si>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</si>
  <si>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</si>
  <si>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</si>
  <si>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</si>
  <si>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</si>
  <si>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</si>
  <si>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</si>
  <si>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</si>
  <si>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</si>
  <si>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</si>
  <si>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</si>
  <si>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</si>
  <si>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</si>
  <si>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</si>
  <si>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</si>
  <si>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</si>
  <si>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</si>
  <si>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</si>
  <si>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</si>
  <si>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</si>
  <si>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</si>
  <si>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</si>
  <si>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</si>
  <si>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Girdler-Brown</t>
  </si>
  <si>
    <t>25/03/2025</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</si>
  <si>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</si>
  <si>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</si>
  <si>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</si>
  <si>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</si>
  <si>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</si>
  <si>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</si>
  <si>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</si>
  <si>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</si>
  <si>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</si>
  <si>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</si>
  <si>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</si>
  <si>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</si>
  <si>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</si>
  <si>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</si>
  <si>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</si>
  <si>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</si>
  <si>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HOLD POINTS - MATERIALS, PERSONELL &amp; THIRD PARTY APPROVALS</t>
  </si>
  <si>
    <t xml:space="preserve">Erosion &amp; Sedimentation Controls </t>
  </si>
  <si>
    <t>Confirm that Erosion and Sedimentation Controls are in place prior to earthworks proceeding</t>
  </si>
  <si>
    <t>As-built Completed</t>
  </si>
  <si>
    <t>Internal Hold Point</t>
  </si>
  <si>
    <t>ESC As-built</t>
  </si>
  <si>
    <t>Prior to Earthworks</t>
  </si>
  <si>
    <r>
      <rPr>
        <b/>
        <sz val="9"/>
        <color rgb="FF000000"/>
        <rFont val="Arial"/>
      </rPr>
      <t xml:space="preserve"> AP65-2 - Source material testing -</t>
    </r>
    <r>
      <rPr>
        <sz val="9"/>
        <color rgb="FF000000"/>
        <rFont val="Arial"/>
      </rPr>
      <t xml:space="preserve"> Crushing Resistance</t>
    </r>
  </si>
  <si>
    <t>NZS4407:2015, Test 3.10 - The Crushing Resistance of Coarse Aggregate Under a Specified Load</t>
  </si>
  <si>
    <t>&lt; 10% fines passing 2.36mm 
under a load of 100kN</t>
  </si>
  <si>
    <t>NZS4407:2015         Test 3.10
TCC-IDC-IT-4.3.1-4.7.1</t>
  </si>
  <si>
    <t>IANZ Accredited Report</t>
  </si>
  <si>
    <t>1 Test Per Material, Per Source  
Results to Engineer 2 wks before importing</t>
  </si>
  <si>
    <r>
      <rPr>
        <b/>
        <sz val="9"/>
        <color rgb="FF000000"/>
        <rFont val="Arial"/>
      </rPr>
      <t>AP65-2 - Source material testing -</t>
    </r>
    <r>
      <rPr>
        <sz val="9"/>
        <color rgb="FF000000"/>
        <rFont val="Arial"/>
      </rPr>
      <t xml:space="preserve">            Soaked CBR</t>
    </r>
  </si>
  <si>
    <t>NZS4407:2015, Test 3.15 The California Bearing Ratio (CBR)</t>
  </si>
  <si>
    <t>≥60%</t>
  </si>
  <si>
    <t>NZS4402
Test 3.15
TCC-IDC-IT-4.3.1-4.7.1</t>
  </si>
  <si>
    <r>
      <rPr>
        <b/>
        <sz val="9"/>
        <color rgb="FF000000"/>
        <rFont val="Arial"/>
      </rPr>
      <t xml:space="preserve">AP65-2 - Source material testing </t>
    </r>
    <r>
      <rPr>
        <sz val="9"/>
        <color rgb="FF000000"/>
        <rFont val="Arial"/>
      </rPr>
      <t>-Weathering Resistance</t>
    </r>
  </si>
  <si>
    <t>NZS4407:2015, Test 3.11 - The Weathering Quality Index of Coarse Aggregate</t>
  </si>
  <si>
    <t>AA, AB, AC, BA, BB, CA or CB</t>
  </si>
  <si>
    <t>NZS4407
Test 3.11
TCC-IDC-IT-4.7.1</t>
  </si>
  <si>
    <r>
      <rPr>
        <b/>
        <sz val="9"/>
        <color rgb="FF000000"/>
        <rFont val="Arial"/>
      </rPr>
      <t>AP65-2 - Production testing -</t>
    </r>
    <r>
      <rPr>
        <sz val="9"/>
        <color rgb="FF000000"/>
        <rFont val="Arial"/>
      </rPr>
      <t xml:space="preserve">                   Particle Size Distribution</t>
    </r>
  </si>
  <si>
    <t>NZS4407:2015, Test 3.8.1 - Particle Size Distribution</t>
  </si>
  <si>
    <r>
      <rPr>
        <u/>
        <sz val="9"/>
        <color theme="1"/>
        <rFont val="Arial"/>
        <family val="2"/>
      </rPr>
      <t>Sieve Size         % Passing</t>
    </r>
    <r>
      <rPr>
        <sz val="9"/>
        <color theme="1"/>
        <rFont val="Arial"/>
        <family val="2"/>
      </rPr>
      <t xml:space="preserve">
63.0mm      100% passing
37.5mm  68-90% passing
19.0mm  42-76% passing
9.5mm   26-58% passing
4.75mm 16-44% passing
2.36mm   10-33% passing
1.18mm   6-24% passing
0.425mm 3-14% passing
0.075mm 1-6% passing
</t>
    </r>
  </si>
  <si>
    <t>NZS4407
Test 3.8.1
TCC-IDC-IT-4.7.2</t>
  </si>
  <si>
    <t>Stockpile Size (m3):
0-400 - 2 tests
400-1,500 - 3 tests
1,500-4,000 - 4 tests
&gt;4,000 - 1 test for each additional 1,000m3
 Results to Engineer 2 wks before importing</t>
  </si>
  <si>
    <r>
      <rPr>
        <b/>
        <sz val="9"/>
        <color rgb="FF000000"/>
        <rFont val="Arial"/>
      </rPr>
      <t>AP65-2 Production testing -</t>
    </r>
    <r>
      <rPr>
        <sz val="9"/>
        <color rgb="FF000000"/>
        <rFont val="Arial"/>
      </rPr>
      <t xml:space="preserve">  </t>
    </r>
    <r>
      <rPr>
        <b/>
        <sz val="9"/>
        <color rgb="FF000000"/>
        <rFont val="Arial"/>
      </rPr>
      <t xml:space="preserve">                      </t>
    </r>
    <r>
      <rPr>
        <sz val="9"/>
        <color rgb="FF000000"/>
        <rFont val="Arial"/>
      </rPr>
      <t>Shape Control</t>
    </r>
  </si>
  <si>
    <t>Tolerance allowed from approved grading curve (%)</t>
  </si>
  <si>
    <r>
      <rPr>
        <u/>
        <sz val="9"/>
        <color theme="1"/>
        <rFont val="Arial"/>
        <family val="2"/>
      </rPr>
      <t>Sieve Size     % Tolerance</t>
    </r>
    <r>
      <rPr>
        <sz val="9"/>
        <color theme="1"/>
        <rFont val="Arial"/>
        <family val="2"/>
      </rPr>
      <t xml:space="preserve">
37.5 – 9.5     34-50%
19.0 – 4.75      18-40%
9.5 – 2.36    12-32%
4.75 – 1.18       6-24%
2.36 – 0.6     2-20%
1.18 – 0.3     0-15%
0.6 – 0.15     0-12%
</t>
    </r>
  </si>
  <si>
    <t xml:space="preserve">
TCC-IDC IT-4.7.2</t>
  </si>
  <si>
    <t>Number of Tests Required Stockpile Size (m3):
0-400 - 2 tests
400-1,500 - 3 tests
1,500-4,000 - 4 tests
&gt;4,000 - 1 test for each additional 1,000m3
 Results to Engineer 2 wks before importing</t>
  </si>
  <si>
    <r>
      <rPr>
        <b/>
        <sz val="9"/>
        <color rgb="FF000000"/>
        <rFont val="Arial"/>
      </rPr>
      <t xml:space="preserve">AP65-2 Production testing - </t>
    </r>
    <r>
      <rPr>
        <sz val="9"/>
        <color rgb="FF000000"/>
        <rFont val="Arial"/>
      </rPr>
      <t xml:space="preserve">              Maximum Dry Density and Optimum Water Content </t>
    </r>
  </si>
  <si>
    <t xml:space="preserve">NZS4402:1986, Test 4.1.2 - Heavy Compaction Test </t>
  </si>
  <si>
    <t>Report Value Only</t>
  </si>
  <si>
    <t>NZS4407
TCC-IDC-IT-4.7.1</t>
  </si>
  <si>
    <r>
      <rPr>
        <b/>
        <sz val="9"/>
        <color rgb="FF000000"/>
        <rFont val="Arial"/>
      </rPr>
      <t>AP65-2 Production testing -</t>
    </r>
    <r>
      <rPr>
        <sz val="9"/>
        <color rgb="FF000000"/>
        <rFont val="Arial"/>
      </rPr>
      <t xml:space="preserve">                  The Solid Density</t>
    </r>
  </si>
  <si>
    <t xml:space="preserve"> NZS 4407:1991 Test</t>
  </si>
  <si>
    <t>NZS4407
TNZ B/02:2005 7.5
TCC-IDC-IT-4.7.1</t>
  </si>
  <si>
    <r>
      <rPr>
        <b/>
        <sz val="9"/>
        <color rgb="FF000000"/>
        <rFont val="Arial"/>
      </rPr>
      <t xml:space="preserve">AP65-2 - Production testing - </t>
    </r>
    <r>
      <rPr>
        <sz val="9"/>
        <color rgb="FF000000"/>
        <rFont val="Arial"/>
      </rPr>
      <t xml:space="preserve">               Plasticity Index</t>
    </r>
  </si>
  <si>
    <t>NZS4407:2015, Test 3.4 Plasticity Index</t>
  </si>
  <si>
    <t>≤ 8</t>
  </si>
  <si>
    <t>NZS4407:2015         Test 3.4
TCC-IDC-IT-4.7.2</t>
  </si>
  <si>
    <r>
      <rPr>
        <b/>
        <sz val="9"/>
        <color rgb="FF000000"/>
        <rFont val="Arial"/>
      </rPr>
      <t>AP65-2 - Production testing -</t>
    </r>
    <r>
      <rPr>
        <sz val="9"/>
        <color rgb="FF000000"/>
        <rFont val="Arial"/>
      </rPr>
      <t xml:space="preserve">                     Sand Equivalent</t>
    </r>
  </si>
  <si>
    <t>NZS4407:2015, Test 3.6 Sand Equivalent
Washing method</t>
  </si>
  <si>
    <t>≥25</t>
  </si>
  <si>
    <t>NZS4407
Test 3.6
TCC-IDC-IT-4.7.2</t>
  </si>
  <si>
    <t xml:space="preserve">Geotextile </t>
  </si>
  <si>
    <t>The Contractor shall submit the full details of the filter fabric they propose to use to the Engineer for approval prior to installation. Class D</t>
  </si>
  <si>
    <t>Engineers Approval</t>
  </si>
  <si>
    <t>PS 16.5.7
Appendix V</t>
  </si>
  <si>
    <t>Delivery Docket/Material certificate</t>
  </si>
  <si>
    <t>Results to Engineer for Approval</t>
  </si>
  <si>
    <r>
      <rPr>
        <b/>
        <sz val="10"/>
        <color rgb="FF000000"/>
        <rFont val="Calibri"/>
        <scheme val="minor"/>
      </rPr>
      <t xml:space="preserve">Imported/Site Won Material Testing - </t>
    </r>
    <r>
      <rPr>
        <b/>
        <sz val="10"/>
        <color rgb="FFFF0000"/>
        <rFont val="Calibri"/>
        <scheme val="minor"/>
      </rPr>
      <t>ALL TESTS TO BE NO OLDER THAN 3 MONTHS</t>
    </r>
  </si>
  <si>
    <t>3.2.1</t>
  </si>
  <si>
    <r>
      <rPr>
        <b/>
        <sz val="9"/>
        <color rgb="FF000000"/>
        <rFont val="Arial"/>
      </rPr>
      <t>Site Topsoi</t>
    </r>
    <r>
      <rPr>
        <sz val="9"/>
        <color rgb="FF000000"/>
        <rFont val="Arial"/>
      </rPr>
      <t>l -  Laboratory Testing for Soil Suitability</t>
    </r>
  </si>
  <si>
    <t xml:space="preserve">Soil Test Results from Hill Laboratories to confirm that topsoil suitable to for reuse
Soil Reaction 
Electrical Conductivity
Mechanical Analysis (texture)
Stone Content
Nutrient Levels of nitrogen, available phosphorus, available potassium and available magnesium
Organic Matter Content
Check for Toxic or Hazardous substances </t>
  </si>
  <si>
    <t>NZTA P39:2013 3.1</t>
  </si>
  <si>
    <t>Laboratories Test Report</t>
  </si>
  <si>
    <t>10 equal samples taken from site, mixed together, then 1kg of soil sealed into a plastic bag and sent to lab for sampling</t>
  </si>
  <si>
    <t>3.2.2</t>
  </si>
  <si>
    <r>
      <rPr>
        <b/>
        <sz val="9"/>
        <color rgb="FF000000"/>
        <rFont val="Arial"/>
      </rPr>
      <t>SITE WON MATERIAL (TYPE A2 NON-GRANULAR)</t>
    </r>
    <r>
      <rPr>
        <sz val="9"/>
        <color rgb="FF000000"/>
        <rFont val="Arial"/>
      </rPr>
      <t xml:space="preserve">- Maximum dry density
optimum water 
content
air voids and shear 
vane strength (su) with 
range of mositure 
contents </t>
    </r>
  </si>
  <si>
    <t xml:space="preserve">NZS4402:1986 test 
4.1.2 heavy 
compaction test </t>
  </si>
  <si>
    <t xml:space="preserve">Results from test </t>
  </si>
  <si>
    <t xml:space="preserve">Appendix XVIII </t>
  </si>
  <si>
    <t>Report</t>
  </si>
  <si>
    <t>1 set (3 tests) per material type and source</t>
  </si>
  <si>
    <t>3.2.3</t>
  </si>
  <si>
    <r>
      <rPr>
        <b/>
        <sz val="9"/>
        <color rgb="FF000000"/>
        <rFont val="Arial"/>
      </rPr>
      <t xml:space="preserve">SITE WON MATERIAL (TYPE A2 NON-GRANULAR) - </t>
    </r>
    <r>
      <rPr>
        <sz val="9"/>
        <color rgb="FF000000"/>
        <rFont val="Arial"/>
      </rPr>
      <t>Organic content</t>
    </r>
  </si>
  <si>
    <t>Visual observation</t>
  </si>
  <si>
    <t>Fill shall be free from organic, calcareous or other deleterious materials</t>
  </si>
  <si>
    <t>ConQA</t>
  </si>
  <si>
    <t>3.2.4</t>
  </si>
  <si>
    <r>
      <rPr>
        <b/>
        <sz val="9"/>
        <color rgb="FF000000"/>
        <rFont val="Arial"/>
      </rPr>
      <t xml:space="preserve">SITE WON MATERIAL (TYPE A2 NON-GRANULAR) -  </t>
    </r>
    <r>
      <rPr>
        <sz val="9"/>
        <color rgb="FF000000"/>
        <rFont val="Arial"/>
      </rPr>
      <t>Soil Permability</t>
    </r>
  </si>
  <si>
    <t>maximum soil permeability</t>
  </si>
  <si>
    <t>10-7 m/s</t>
  </si>
  <si>
    <t xml:space="preserve">PS:16.5.5            Appendix XVIII </t>
  </si>
  <si>
    <t xml:space="preserve">1 Test  Per Source  
</t>
  </si>
  <si>
    <t>3.2.5</t>
  </si>
  <si>
    <r>
      <rPr>
        <b/>
        <sz val="9"/>
        <color rgb="FF000000"/>
        <rFont val="Arial"/>
      </rPr>
      <t>SITE WON MATERIAL (TYPE A2 NON-GRANULAR)</t>
    </r>
    <r>
      <rPr>
        <sz val="9"/>
        <color rgb="FF000000"/>
        <rFont val="Arial"/>
      </rPr>
      <t xml:space="preserve"> -  Liquid limit</t>
    </r>
  </si>
  <si>
    <t>liquid limit</t>
  </si>
  <si>
    <t>less than 65%  (Engineers Approval)</t>
  </si>
  <si>
    <t>PS:16.5.5</t>
  </si>
  <si>
    <t>3.2.6</t>
  </si>
  <si>
    <r>
      <rPr>
        <b/>
        <sz val="9"/>
        <color rgb="FF000000"/>
        <rFont val="Arial"/>
      </rPr>
      <t>SITE WON MATERIAL (TYPE A2 NON-GRANULAR)</t>
    </r>
    <r>
      <rPr>
        <sz val="9"/>
        <color rgb="FF000000"/>
        <rFont val="Arial"/>
      </rPr>
      <t xml:space="preserve"> -  Moisture content</t>
    </r>
  </si>
  <si>
    <t>maximum moisture content</t>
  </si>
  <si>
    <t>6 % above  (Engineers Approval)</t>
  </si>
  <si>
    <t>3.2.7</t>
  </si>
  <si>
    <r>
      <rPr>
        <b/>
        <sz val="9"/>
        <color rgb="FF000000"/>
        <rFont val="Arial"/>
      </rPr>
      <t>SITE WON MATERIAL (TYPE A2 NON-GRANULAR)</t>
    </r>
    <r>
      <rPr>
        <sz val="9"/>
        <color rgb="FF000000"/>
        <rFont val="Arial"/>
      </rPr>
      <t xml:space="preserve"> -  Prohibitied materials</t>
    </r>
  </si>
  <si>
    <t>deleterious materials</t>
  </si>
  <si>
    <t>Not containing allophane, organics or other deleterious materials.  (Engineers Approval)</t>
  </si>
  <si>
    <t>3.2.8</t>
  </si>
  <si>
    <r>
      <rPr>
        <b/>
        <sz val="9"/>
        <color rgb="FF000000"/>
        <rFont val="Arial"/>
      </rPr>
      <t xml:space="preserve">Pumice sand </t>
    </r>
    <r>
      <rPr>
        <sz val="9"/>
        <color rgb="FF000000"/>
        <rFont val="Arial"/>
      </rPr>
      <t xml:space="preserve">-  Maximum dry density
optimum water 
content
air voids and shear 
vane strength (su) with 
range of mositure 
contents </t>
    </r>
  </si>
  <si>
    <t>3.2.9</t>
  </si>
  <si>
    <r>
      <rPr>
        <sz val="9"/>
        <color rgb="FF000000"/>
        <rFont val="Arial"/>
      </rPr>
      <t xml:space="preserve"> </t>
    </r>
    <r>
      <rPr>
        <b/>
        <sz val="9"/>
        <color rgb="FF000000"/>
        <rFont val="Arial"/>
      </rPr>
      <t xml:space="preserve">Pumice sand - </t>
    </r>
    <r>
      <rPr>
        <sz val="9"/>
        <color rgb="FF000000"/>
        <rFont val="Arial"/>
      </rPr>
      <t>Organic content</t>
    </r>
  </si>
  <si>
    <t>3.2.10</t>
  </si>
  <si>
    <r>
      <rPr>
        <b/>
        <sz val="9"/>
        <color rgb="FF000000"/>
        <rFont val="Arial"/>
      </rPr>
      <t xml:space="preserve"> Pumice sand - </t>
    </r>
    <r>
      <rPr>
        <sz val="9"/>
        <color rgb="FF000000"/>
        <rFont val="Arial"/>
      </rPr>
      <t>Soil Permability</t>
    </r>
  </si>
  <si>
    <t>3.2.11</t>
  </si>
  <si>
    <r>
      <rPr>
        <b/>
        <sz val="9"/>
        <color rgb="FF000000"/>
        <rFont val="Arial"/>
      </rPr>
      <t xml:space="preserve">Pumice sand - </t>
    </r>
    <r>
      <rPr>
        <sz val="9"/>
        <color rgb="FF000000"/>
        <rFont val="Arial"/>
      </rPr>
      <t>Liquid limit</t>
    </r>
  </si>
  <si>
    <t>3.2.12</t>
  </si>
  <si>
    <r>
      <rPr>
        <b/>
        <sz val="9"/>
        <color rgb="FF000000"/>
        <rFont val="Arial"/>
      </rPr>
      <t>Pumice sand</t>
    </r>
    <r>
      <rPr>
        <sz val="9"/>
        <color rgb="FF000000"/>
        <rFont val="Arial"/>
      </rPr>
      <t xml:space="preserve"> - Moisture content</t>
    </r>
  </si>
  <si>
    <t>3.2.13</t>
  </si>
  <si>
    <r>
      <rPr>
        <b/>
        <sz val="9"/>
        <color rgb="FF000000"/>
        <rFont val="Arial"/>
      </rPr>
      <t xml:space="preserve"> Pumice sand - </t>
    </r>
    <r>
      <rPr>
        <sz val="9"/>
        <color rgb="FF000000"/>
        <rFont val="Arial"/>
      </rPr>
      <t>Prohibitied materials</t>
    </r>
  </si>
  <si>
    <t>3.2.14</t>
  </si>
  <si>
    <r>
      <rPr>
        <b/>
        <sz val="9"/>
        <color rgb="FF000000"/>
        <rFont val="Arial"/>
      </rPr>
      <t xml:space="preserve">Pumice sand - </t>
    </r>
    <r>
      <rPr>
        <sz val="9"/>
        <color rgb="FF000000"/>
        <rFont val="Arial"/>
      </rPr>
      <t xml:space="preserve">Compaction </t>
    </r>
  </si>
  <si>
    <t xml:space="preserve">NZS4402:1988, Test 6.5.2 - Dynamic Cone Penetrometer
Testing of the Subgrade where no Structural Fill has been placed, Scala's to be carried out. This test shall be undertaken on the cut surface to a depth of not less than 1m
</t>
  </si>
  <si>
    <t>Scala blows &gt;3</t>
  </si>
  <si>
    <t>PS16.5.12</t>
  </si>
  <si>
    <t>4 test per 400M2</t>
  </si>
  <si>
    <t>3.2.15</t>
  </si>
  <si>
    <r>
      <rPr>
        <b/>
        <sz val="9"/>
        <color rgb="FF000000"/>
        <rFont val="Arial"/>
      </rPr>
      <t>Pumice sand</t>
    </r>
    <r>
      <rPr>
        <sz val="9"/>
        <color rgb="FF000000"/>
        <rFont val="Arial"/>
      </rPr>
      <t xml:space="preserve"> - Bulk density, Dry density, Air voids</t>
    </r>
  </si>
  <si>
    <t>NZS4402:1986 - Test 5.1.3 sampling tube method for determination of the in-situ density</t>
  </si>
  <si>
    <t>1 Test performed for every 10 NDM</t>
  </si>
  <si>
    <t>SECTION 4 -  CONSTRUCTION - ACCESS TRACK</t>
  </si>
  <si>
    <r>
      <rPr>
        <b/>
        <sz val="9"/>
        <color rgb="FF000000"/>
        <rFont val="Arial"/>
      </rPr>
      <t>Subgrade</t>
    </r>
    <r>
      <rPr>
        <sz val="9"/>
        <color rgb="FF000000"/>
        <rFont val="Arial"/>
      </rPr>
      <t xml:space="preserve"> Level Confirmation</t>
    </r>
  </si>
  <si>
    <t>Confirm subgrade is 300mm from finished height</t>
  </si>
  <si>
    <t>String lines - or equivalent 
are 400mm +0mm/-30mm                         Tolerances width -20mm +100mm</t>
  </si>
  <si>
    <t>PS 20.14.5</t>
  </si>
  <si>
    <t>Survey as-builts</t>
  </si>
  <si>
    <t>Every 20m chainage</t>
  </si>
  <si>
    <r>
      <rPr>
        <b/>
        <sz val="9"/>
        <color rgb="FF000000"/>
        <rFont val="Arial"/>
      </rPr>
      <t>Subgrade</t>
    </r>
    <r>
      <rPr>
        <sz val="9"/>
        <color rgb="FF000000"/>
        <rFont val="Arial"/>
      </rPr>
      <t xml:space="preserve"> -  CBR Testing</t>
    </r>
  </si>
  <si>
    <t xml:space="preserve">CBR &gt;7
Min 3 blows / 100mm </t>
  </si>
  <si>
    <t xml:space="preserve">PS 27.4.2             Appendix XVIII </t>
  </si>
  <si>
    <t>Scala Report</t>
  </si>
  <si>
    <r>
      <rPr>
        <b/>
        <sz val="9"/>
        <color rgb="FF000000"/>
        <rFont val="Arial"/>
      </rPr>
      <t xml:space="preserve">Subgrade </t>
    </r>
    <r>
      <rPr>
        <sz val="9"/>
        <color rgb="FF000000"/>
        <rFont val="Arial"/>
      </rPr>
      <t>- CBR Testing</t>
    </r>
  </si>
  <si>
    <t>"NZ Geotechncial Society 2001 - Guideline for Hand Held Shear Vane Test
This test shall be undertaken at the design subgrade level to a depth of 2-3m below the design subgrade level"                                                                                           Hand auger hole is required</t>
  </si>
  <si>
    <t>"Average Minimum SU:
&gt; 60kPa
Single Test Min SU:
 &gt;50kPa
2-3m deep "</t>
  </si>
  <si>
    <t xml:space="preserve">PS 27.4.2             Appendix XVIII  </t>
  </si>
  <si>
    <t>Shear Vane Report</t>
  </si>
  <si>
    <r>
      <rPr>
        <b/>
        <sz val="9"/>
        <color rgb="FF000000"/>
        <rFont val="Arial"/>
      </rPr>
      <t>Subgrade</t>
    </r>
    <r>
      <rPr>
        <sz val="9"/>
        <color rgb="FF000000"/>
        <rFont val="Arial"/>
      </rPr>
      <t xml:space="preserve"> - Proof Roll</t>
    </r>
  </si>
  <si>
    <t>Visual Inspection of Proof Roll</t>
  </si>
  <si>
    <t>Displacement &lt;15mm</t>
  </si>
  <si>
    <t>Visual Observation</t>
  </si>
  <si>
    <t>Across stripped area</t>
  </si>
  <si>
    <r>
      <rPr>
        <b/>
        <sz val="9"/>
        <color rgb="FFFF0000"/>
        <rFont val="Arial"/>
      </rPr>
      <t>Hold point</t>
    </r>
    <r>
      <rPr>
        <sz val="9"/>
        <color rgb="FFFF0000"/>
        <rFont val="Arial"/>
      </rPr>
      <t>- QA Submission</t>
    </r>
  </si>
  <si>
    <t>Submit all Subgrade lift QA before proceeding with next pavement layer</t>
  </si>
  <si>
    <t>Appendix V</t>
  </si>
  <si>
    <t>Conqa Siggnoff</t>
  </si>
  <si>
    <t xml:space="preserve">Once </t>
  </si>
  <si>
    <r>
      <rPr>
        <b/>
        <sz val="9"/>
        <color rgb="FF000000"/>
        <rFont val="Arial"/>
      </rPr>
      <t>Subgrade Fill</t>
    </r>
    <r>
      <rPr>
        <sz val="9"/>
        <color rgb="FF000000"/>
        <rFont val="Arial"/>
      </rPr>
      <t xml:space="preserve"> - CBR Testing</t>
    </r>
  </si>
  <si>
    <t xml:space="preserve">Min 4 blows / 100mm </t>
  </si>
  <si>
    <r>
      <rPr>
        <b/>
        <sz val="9"/>
        <color rgb="FF000000"/>
        <rFont val="Arial"/>
      </rPr>
      <t>Subgrade Fil</t>
    </r>
    <r>
      <rPr>
        <sz val="9"/>
        <color rgb="FF000000"/>
        <rFont val="Arial"/>
      </rPr>
      <t>l-  CBR Testing</t>
    </r>
  </si>
  <si>
    <t>Average minimum Su &gt; 125kpa
Single test minimum Su &gt; 100kPa</t>
  </si>
  <si>
    <t xml:space="preserve">Appendix XVIII  </t>
  </si>
  <si>
    <t>1 set (5 test) per 100m3 of fill 
placed per area worked per 
day per lift</t>
  </si>
  <si>
    <r>
      <rPr>
        <b/>
        <sz val="9"/>
        <color rgb="FF000000"/>
        <rFont val="Arial"/>
      </rPr>
      <t>Subgrade Fill</t>
    </r>
    <r>
      <rPr>
        <sz val="9"/>
        <color rgb="FF000000"/>
        <rFont val="Arial"/>
      </rPr>
      <t xml:space="preserve"> - Bulk desnity, Dry density, Air voids</t>
    </r>
  </si>
  <si>
    <r>
      <rPr>
        <b/>
        <sz val="9"/>
        <color rgb="FF000000"/>
        <rFont val="Arial"/>
      </rPr>
      <t xml:space="preserve">Subgrade Fill </t>
    </r>
    <r>
      <rPr>
        <sz val="9"/>
        <color rgb="FF000000"/>
        <rFont val="Arial"/>
      </rPr>
      <t xml:space="preserve">- Water content </t>
    </r>
  </si>
  <si>
    <t>NZS4402:1986 - Test 2.1 water content</t>
  </si>
  <si>
    <t xml:space="preserve">1 set (5 test) per 200m3 of fill placed per area worked per day per lift </t>
  </si>
  <si>
    <r>
      <rPr>
        <b/>
        <sz val="9"/>
        <color rgb="FF000000"/>
        <rFont val="Arial"/>
      </rPr>
      <t>Subgrade Fill</t>
    </r>
    <r>
      <rPr>
        <sz val="9"/>
        <color rgb="FF000000"/>
        <rFont val="Arial"/>
      </rPr>
      <t xml:space="preserve"> - Insitu density insitu compacted dry density insitu water content</t>
    </r>
  </si>
  <si>
    <t>NZS4407:2015 – test 4.3 nuclear moisture density gauge (ndm), direct transmission mode</t>
  </si>
  <si>
    <t>Average maximum air voids &lt; 7%
Single test maximum air voids &lt; 6%</t>
  </si>
  <si>
    <t>1 Set (5 Test) per200m3</t>
  </si>
  <si>
    <r>
      <rPr>
        <b/>
        <sz val="9"/>
        <color rgb="FF000000"/>
        <rFont val="Arial"/>
      </rPr>
      <t>Subgrade Fill (Pumice sand)</t>
    </r>
    <r>
      <rPr>
        <sz val="9"/>
        <color rgb="FF000000"/>
        <rFont val="Arial"/>
      </rPr>
      <t xml:space="preserve"> - Compaction </t>
    </r>
  </si>
  <si>
    <t>Scala blows &gt;5</t>
  </si>
  <si>
    <r>
      <rPr>
        <b/>
        <sz val="9"/>
        <color rgb="FF000000"/>
        <rFont val="Arial"/>
      </rPr>
      <t>Subgrade Fill (Pumice sand)</t>
    </r>
    <r>
      <rPr>
        <sz val="9"/>
        <color rgb="FF000000"/>
        <rFont val="Arial"/>
      </rPr>
      <t xml:space="preserve"> - Bulk density, Dry density, Air voids</t>
    </r>
  </si>
  <si>
    <t>Average 95% MDD, min &gt;92%</t>
  </si>
  <si>
    <t>PS16.5.13</t>
  </si>
  <si>
    <r>
      <rPr>
        <b/>
        <sz val="9"/>
        <color rgb="FFFF0000"/>
        <rFont val="Arial"/>
      </rPr>
      <t>HOLD POINT-</t>
    </r>
    <r>
      <rPr>
        <sz val="9"/>
        <color rgb="FFFF0000"/>
        <rFont val="Arial"/>
      </rPr>
      <t xml:space="preserve"> QA Submission</t>
    </r>
  </si>
  <si>
    <t>Submit all Subgrade lift QA before proceeding with next fill layer</t>
  </si>
  <si>
    <r>
      <rPr>
        <b/>
        <sz val="9"/>
        <color rgb="FF000000"/>
        <rFont val="Arial"/>
      </rPr>
      <t>GEOTEXTILE FABRIC</t>
    </r>
    <r>
      <rPr>
        <sz val="9"/>
        <color rgb="FF000000"/>
        <rFont val="Arial"/>
      </rPr>
      <t xml:space="preserve"> - Placement of Geotextile Fabric </t>
    </r>
  </si>
  <si>
    <r>
      <t xml:space="preserve">Place Geotextile Fabric </t>
    </r>
    <r>
      <rPr>
        <b/>
        <sz val="9"/>
        <color theme="1"/>
        <rFont val="Arial"/>
        <family val="2"/>
      </rPr>
      <t xml:space="preserve">Strength Class D </t>
    </r>
    <r>
      <rPr>
        <sz val="9"/>
        <color theme="1"/>
        <rFont val="Arial"/>
        <family val="2"/>
      </rPr>
      <t>across pavement area, with 500mm overlaps</t>
    </r>
  </si>
  <si>
    <t>Visual inspection</t>
  </si>
  <si>
    <t>232735.02-WSP-DR-STW 0302</t>
  </si>
  <si>
    <t>Visual Inspection  and photos</t>
  </si>
  <si>
    <t>During construction</t>
  </si>
  <si>
    <t>WP</t>
  </si>
  <si>
    <r>
      <rPr>
        <b/>
        <sz val="9"/>
        <color rgb="FF000000"/>
        <rFont val="Arial"/>
      </rPr>
      <t>SUBBASE (TCC AP65-2)</t>
    </r>
    <r>
      <rPr>
        <sz val="9"/>
        <color rgb="FF000000"/>
        <rFont val="Arial"/>
      </rPr>
      <t xml:space="preserve"> - 3m Straight Edge</t>
    </r>
  </si>
  <si>
    <t xml:space="preserve">Formation check to ensure surface is smooth </t>
  </si>
  <si>
    <t>+/- 15mm</t>
  </si>
  <si>
    <t>PS 27.4.1</t>
  </si>
  <si>
    <t>Check Sheet</t>
  </si>
  <si>
    <t>Every 20m Centres 
1 each lane</t>
  </si>
  <si>
    <r>
      <rPr>
        <b/>
        <sz val="9"/>
        <color rgb="FF000000"/>
        <rFont val="Arial"/>
      </rPr>
      <t>SUBBASE (TCC AP65-2)</t>
    </r>
    <r>
      <rPr>
        <sz val="9"/>
        <color rgb="FF000000"/>
        <rFont val="Arial"/>
      </rPr>
      <t xml:space="preserve"> - Stringlines or equivalent</t>
    </r>
  </si>
  <si>
    <t>Stringlines or equivalent to check finished height of surface</t>
  </si>
  <si>
    <t>String lines - or equivalent 
are 150mm +5mm/-25mm</t>
  </si>
  <si>
    <t>TNZ B/02:2005 5.1  232735.02-WSP-DR-STW 0303</t>
  </si>
  <si>
    <t>1 Set Every 20m Centres 
1 set = 5 tests</t>
  </si>
  <si>
    <r>
      <rPr>
        <b/>
        <sz val="9"/>
        <color rgb="FF000000"/>
        <rFont val="Arial"/>
      </rPr>
      <t>SUBBASE (TCC AP65-2)</t>
    </r>
    <r>
      <rPr>
        <sz val="9"/>
        <color rgb="FF000000"/>
        <rFont val="Arial"/>
      </rPr>
      <t xml:space="preserve"> - Compaction - NDM</t>
    </r>
  </si>
  <si>
    <t>NZS4407:2015, Test 4.3 Nuclear Moisture Density Gauge 
(Backscatter Mode)</t>
  </si>
  <si>
    <t>Ave &gt;95% of MDD
Min &gt;92% of MDD</t>
  </si>
  <si>
    <t>TNZ B/02:2005 7.5</t>
  </si>
  <si>
    <t>1 set (5 tests) 1000m2</t>
  </si>
  <si>
    <r>
      <rPr>
        <b/>
        <sz val="9"/>
        <color rgb="FFFF0000"/>
        <rFont val="Arial"/>
      </rPr>
      <t>HOLD POINT</t>
    </r>
    <r>
      <rPr>
        <sz val="9"/>
        <color rgb="FFFF0000"/>
        <rFont val="Arial"/>
      </rPr>
      <t xml:space="preserve"> - QA Submission</t>
    </r>
  </si>
  <si>
    <t>Submit all Subbase QA before proceeding with next pavement layer</t>
  </si>
  <si>
    <t>All test reports
Material Test Results
Laboratory MDD
NDM results</t>
  </si>
  <si>
    <t>SECTION 5 - CONSTRUCTION - EARTHWORKS</t>
  </si>
  <si>
    <t>Confirm subgrade is min 500mm below excisting ground level.</t>
  </si>
  <si>
    <t>String lines - or equivalent 
are 300mm +0mm/-30mm                     Tolerances width -20mm +100mm</t>
  </si>
  <si>
    <t>PS 21.5.15 e)</t>
  </si>
  <si>
    <t xml:space="preserve">Every 20m chainage on all major contours </t>
  </si>
  <si>
    <r>
      <rPr>
        <b/>
        <sz val="9"/>
        <color rgb="FF000000"/>
        <rFont val="Arial"/>
      </rPr>
      <t>Subgrade</t>
    </r>
    <r>
      <rPr>
        <sz val="9"/>
        <color rgb="FF000000"/>
        <rFont val="Arial"/>
      </rPr>
      <t xml:space="preserve"> CBR Testing</t>
    </r>
  </si>
  <si>
    <t>"NZ Geotechnical Society 2001 - Guideline for Hand Held Shear Vane Test
This test shall be undertaken at the design subgrade level to a depth of 2-3m below the design subgrade level"                                                                                           Hand auger hole is required</t>
  </si>
  <si>
    <r>
      <rPr>
        <b/>
        <sz val="9"/>
        <color rgb="FF000000"/>
        <rFont val="Arial"/>
      </rPr>
      <t>Subgrade</t>
    </r>
    <r>
      <rPr>
        <sz val="9"/>
        <color rgb="FF000000"/>
        <rFont val="Arial"/>
      </rPr>
      <t xml:space="preserve"> Proof Roll</t>
    </r>
  </si>
  <si>
    <r>
      <rPr>
        <b/>
        <sz val="9"/>
        <color rgb="FF000000"/>
        <rFont val="Arial"/>
      </rPr>
      <t xml:space="preserve">FILLING A2 COHESIVE MATERIAL </t>
    </r>
    <r>
      <rPr>
        <sz val="9"/>
        <color rgb="FF000000"/>
        <rFont val="Arial"/>
      </rPr>
      <t>- Subgrade CBR Testing</t>
    </r>
  </si>
  <si>
    <t xml:space="preserve">Min 2 blows / 100mm </t>
  </si>
  <si>
    <r>
      <rPr>
        <b/>
        <sz val="9"/>
        <color rgb="FF000000"/>
        <rFont val="Arial"/>
      </rPr>
      <t>FILLING A2 COHESIVE MATERIAL</t>
    </r>
    <r>
      <rPr>
        <sz val="9"/>
        <color rgb="FF000000"/>
        <rFont val="Arial"/>
      </rPr>
      <t xml:space="preserve"> - Subgrade CBR Testing</t>
    </r>
  </si>
  <si>
    <t>Average minimum Su &gt; 80kPa
Single test minimum Su &gt; 60kPa</t>
  </si>
  <si>
    <t>1 set (5 test) per 500m3 of fill 
placed per area worked per 
day per lift</t>
  </si>
  <si>
    <r>
      <rPr>
        <b/>
        <sz val="9"/>
        <color rgb="FF000000"/>
        <rFont val="Arial"/>
      </rPr>
      <t>FILLING A2 COHESIVE MATERIAL</t>
    </r>
    <r>
      <rPr>
        <sz val="9"/>
        <color rgb="FF000000"/>
        <rFont val="Arial"/>
      </rPr>
      <t xml:space="preserve"> - Compaction - Clegg Hammer</t>
    </r>
  </si>
  <si>
    <t>ASTM D5874-16:2016 Clegg Hammer Testing</t>
  </si>
  <si>
    <t>Non-Structural Fill
Min CIV 10
Max CIV 12</t>
  </si>
  <si>
    <t>Clegg Hammer Report</t>
  </si>
  <si>
    <t>1 set (5 tests per 5x5m 
grid) per 1000m2 of placed 
per area worked each day, 
per lift</t>
  </si>
  <si>
    <r>
      <rPr>
        <b/>
        <sz val="9"/>
        <color rgb="FF000000"/>
        <rFont val="Arial"/>
      </rPr>
      <t>FILLING A2 COHESIVE MATERIAL</t>
    </r>
    <r>
      <rPr>
        <sz val="9"/>
        <color rgb="FF000000"/>
        <rFont val="Arial"/>
      </rPr>
      <t xml:space="preserve"> - Bulk density, Dry density, Air voids</t>
    </r>
  </si>
  <si>
    <r>
      <rPr>
        <b/>
        <sz val="9"/>
        <color rgb="FF000000"/>
        <rFont val="Arial"/>
      </rPr>
      <t>FILLING A2 COHESIVE MATERIAL</t>
    </r>
    <r>
      <rPr>
        <sz val="9"/>
        <color rgb="FF000000"/>
        <rFont val="Arial"/>
      </rPr>
      <t xml:space="preserve"> - Water content </t>
    </r>
  </si>
  <si>
    <r>
      <rPr>
        <b/>
        <sz val="9"/>
        <color rgb="FF000000"/>
        <rFont val="Arial"/>
      </rPr>
      <t>FILLING A2 COHESIVE MATERIA</t>
    </r>
    <r>
      <rPr>
        <sz val="9"/>
        <color rgb="FF000000"/>
        <rFont val="Arial"/>
      </rPr>
      <t>L - Insitu density insitu compacted dry density insitu water content</t>
    </r>
  </si>
  <si>
    <t>Average maximum air voids &lt; 8%
Single test maximum air voids &lt; 10%</t>
  </si>
  <si>
    <r>
      <rPr>
        <b/>
        <sz val="9"/>
        <color rgb="FF000000"/>
        <rFont val="Arial"/>
      </rPr>
      <t>FILLING A2 COHESIVE MATERIAL</t>
    </r>
    <r>
      <rPr>
        <sz val="9"/>
        <color rgb="FF000000"/>
        <rFont val="Arial"/>
      </rPr>
      <t xml:space="preserve"> - Final Level Confirmation</t>
    </r>
  </si>
  <si>
    <t>Confirm subgrade is min 300mm below final level for topsoil</t>
  </si>
  <si>
    <r>
      <rPr>
        <b/>
        <sz val="9"/>
        <color rgb="FF000000"/>
        <rFont val="Arial"/>
      </rPr>
      <t xml:space="preserve">SUBGRADE FILL (Pumice sand) </t>
    </r>
    <r>
      <rPr>
        <sz val="9"/>
        <color rgb="FF000000"/>
        <rFont val="Arial"/>
      </rPr>
      <t xml:space="preserve">- Compaction </t>
    </r>
  </si>
  <si>
    <r>
      <rPr>
        <b/>
        <sz val="9"/>
        <color rgb="FF000000"/>
        <rFont val="Arial"/>
      </rPr>
      <t>SUBGRADE FILL (Pumice sand)</t>
    </r>
    <r>
      <rPr>
        <sz val="9"/>
        <color rgb="FF000000"/>
        <rFont val="Arial"/>
      </rPr>
      <t xml:space="preserve"> - Bulk density, Dry density, Air voids</t>
    </r>
  </si>
  <si>
    <r>
      <rPr>
        <b/>
        <sz val="9"/>
        <color rgb="FFFF0000"/>
        <rFont val="Arial"/>
      </rPr>
      <t>HOLD POINT -</t>
    </r>
    <r>
      <rPr>
        <sz val="9"/>
        <color rgb="FFFF0000"/>
        <rFont val="Arial"/>
      </rPr>
      <t xml:space="preserve"> QA Submission</t>
    </r>
  </si>
  <si>
    <t>Submit all Subgrade QA before proceeding with next pavement layer</t>
  </si>
  <si>
    <t>SECTION 6 – AS-BUILTS</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</si>
  <si>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</si>
  <si>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</si>
  <si>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16.7.6</t>
  </si>
  <si>
    <t>Survey Records/ Redpen markups</t>
  </si>
  <si>
    <t>Post Earthworks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</si>
</sst>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theme="1"/>
      <name val="Calibri"/>
      <family val="2"/>
      <scheme val="minor"/>
    </font>
    <font>
      <b/>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FF0000"/>
      <name val="Arial"/>
      <family val="2"/>
    </font>
    <font>
      <b/>
      <sz val="11"/>
      <color theme="1"/>
      <name val="Arial"/>
      <family val="2"/>
    </font>
    <font>
      <b/>
      <sz val="9"/>
      <color theme="1"/>
      <name val="Calibri"/>
      <family val="2"/>
      <scheme val="minor"/>
    </font>
    <font>
      <sz val="9"/>
      <color theme="1"/>
      <name val="Calibri"/>
      <family val="2"/>
      <scheme val="minor"/>
    </font>
    <font>
      <b/>
      <sz val="20"/>
      <color theme="1"/>
      <name val="Calibri"/>
      <family val="2"/>
      <scheme val="minor"/>
    </font>
    <font>
      <b/>
      <i/>
      <u/>
      <sz val="14"/>
      <color theme="1"/>
      <name val="Calibri Light"/>
      <family val="2"/>
      <scheme val="major"/>
    </font>
    <font>
      <b/>
      <i/>
      <sz val="14"/>
      <color theme="1"/>
      <name val="Calibri Light"/>
      <family val="2"/>
      <scheme val="major"/>
    </font>
    <font>
      <sz val="10"/>
      <color theme="1"/>
      <name val="Calibri"/>
      <family val="2"/>
      <scheme val="minor"/>
    </font>
    <font>
      <b/>
      <sz val="16"/>
      <color theme="1"/>
      <name val="Calibri"/>
      <family val="2"/>
      <scheme val="minor"/>
    </font>
    <font>
      <b/>
      <sz val="9"/>
      <name val="Calibri"/>
      <family val="2"/>
      <scheme val="minor"/>
    </font>
    <font>
      <b/>
      <sz val="10"/>
      <color theme="1"/>
      <name val="Calibri"/>
      <family val="2"/>
      <scheme val="minor"/>
    </font>
    <font>
      <sz val="9"/>
      <name val="Arial"/>
      <family val="2"/>
    </font>
    <font>
      <sz val="9"/>
      <color theme="1"/>
      <name val="Arial"/>
      <family val="2"/>
    </font>
    <font>
      <b/>
      <sz val="9"/>
      <color rgb="FF00B0F0"/>
      <name val="Arial"/>
      <family val="2"/>
    </font>
    <font>
      <b/>
      <sz val="9"/>
      <name val="Arial"/>
      <family val="2"/>
    </font>
    <font>
      <sz val="11"/>
      <name val="Arial"/>
      <family val="2"/>
    </font>
    <font>
      <b/>
      <sz val="11"/>
      <color theme="1"/>
      <name val="Calibri"/>
      <family val="2"/>
      <scheme val="minor"/>
    </font>
    <font>
      <sz val="11"/>
      <color rgb="FFFF0000"/>
      <name val="Arial"/>
      <family val="2"/>
    </font>
    <font>
      <sz val="9"/>
      <color rgb="FFFF0000"/>
      <name val="Arial"/>
      <family val="2"/>
    </font>
    <font>
      <sz val="9"/>
      <color rgb="FF000000"/>
      <name val="Arial"/>
      <family val="2"/>
    </font>
    <font>
      <u/>
      <sz val="9"/>
      <color theme="1"/>
      <name val="Arial"/>
      <family val="2"/>
    </font>
    <font>
      <b/>
      <sz val="9"/>
      <color rgb="FF000000"/>
      <name val="Arial"/>
      <family val="2"/>
    </font>
    <font>
      <sz val="9"/>
      <color theme="1"/>
      <name val="Arial"/>
    </font>
    <font>
      <sz val="9"/>
      <name val="Arial"/>
    </font>
    <font>
      <b/>
      <sz val="9"/>
      <color rgb="FFFF0000"/>
      <name val="Arial"/>
    </font>
    <font>
      <b/>
      <sz val="9"/>
      <color rgb="FF00B0F0"/>
      <name val="Arial"/>
    </font>
    <font>
      <b/>
      <sz val="9"/>
      <color rgb="FF000000"/>
      <name val="Arial"/>
    </font>
    <font>
      <sz val="9"/>
      <color rgb="FF000000"/>
      <name val="Arial"/>
    </font>
    <font>
      <b/>
      <sz val="10"/>
      <color rgb="FF000000"/>
      <name val="Calibri"/>
      <scheme val="minor"/>
    </font>
    <font>
      <b/>
      <sz val="10"/>
      <color rgb="FFFF0000"/>
      <name val="Calibri"/>
      <scheme val="minor"/>
    </font>
    <font>
      <b/>
      <sz val="10"/>
      <color theme="1"/>
      <name val="Calibri"/>
      <scheme val="minor"/>
    </font>
    <font>
      <sz val="9"/>
      <color rgb="FFFF0000"/>
      <name val="Arial"/>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rgb="FFFFFFFF"/>
        <bgColor rgb="FF000000"/>
      </patternFill>
    </fill>
  </fills>
  <borders count="1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indexed="64"/>
      </bottom>
      <diagonal/>
    </border>
    <border>
      <left style="medium">
        <color indexed="64"/>
      </left>
      <right/>
      <top/>
      <bottom style="medium">
        <color indexed="64"/>
      </bottom>
      <diagonal/>
    </border>
    <border>
      <left/>
      <right style="medium">
        <color indexed="64"/>
      </right>
      <top/>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top style="thin">
        <color rgb="FF000000"/>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medium">
        <color indexed="64"/>
      </right>
      <top/>
      <bottom style="medium">
        <color indexed="64"/>
      </bottom>
      <diagonal/>
    </border>
    <border>
      <left style="thin">
        <color rgb="FF000000"/>
      </left>
      <right/>
      <top style="thin">
        <color rgb="FF000000"/>
      </top>
      <bottom style="thin">
        <color rgb="FF000000"/>
      </bottom>
      <diagonal/>
    </border>
    <border>
      <left style="thin">
        <color rgb="FF000000"/>
      </left>
      <right style="thin">
        <color rgb="FF000000"/>
      </right>
      <top/>
      <bottom style="medium">
        <color indexed="64"/>
      </bottom>
      <diagonal/>
    </border>
    <border>
      <left style="medium">
        <color indexed="64"/>
      </left>
      <right style="thin">
        <color rgb="FF000000"/>
      </right>
      <top/>
      <bottom style="medium">
        <color indexed="64"/>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style="medium">
        <color indexed="64"/>
      </left>
      <right/>
      <top style="medium">
        <color indexed="64"/>
      </top>
      <bottom style="thin">
        <color rgb="FF000000"/>
      </bottom>
      <diagonal/>
    </border>
    <border>
      <left style="thin">
        <color rgb="FF000000"/>
      </left>
      <right style="thin">
        <color rgb="FF000000"/>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style="medium">
        <color rgb="FF000000"/>
      </right>
      <top style="thin">
        <color indexed="64"/>
      </top>
      <bottom style="thin">
        <color indexed="64"/>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top style="medium">
        <color indexed="64"/>
      </top>
      <bottom style="thin">
        <color indexed="64"/>
      </bottom>
      <diagonal/>
    </border>
    <border>
      <left style="medium">
        <color indexed="64"/>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thin">
        <color rgb="FF000000"/>
      </right>
      <top/>
      <bottom style="thin">
        <color indexed="64"/>
      </bottom>
      <diagonal/>
    </border>
    <border>
      <left style="thin">
        <color rgb="FF000000"/>
      </left>
      <right style="medium">
        <color rgb="FF000000"/>
      </right>
      <top/>
      <bottom style="thin">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style="thin">
        <color indexed="64"/>
      </right>
      <top/>
      <bottom/>
      <diagonal/>
    </border>
    <border>
      <left/>
      <right style="medium">
        <color rgb="FF000000"/>
      </right>
      <top style="medium">
        <color rgb="FF000000"/>
      </top>
      <bottom style="medium">
        <color rgb="FF000000"/>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right style="thin">
        <color rgb="FF000000"/>
      </right>
      <top style="thin">
        <color indexed="64"/>
      </top>
      <bottom/>
      <diagonal/>
    </border>
    <border>
      <left style="thin">
        <color rgb="FF000000"/>
      </left>
      <right style="medium">
        <color indexed="64"/>
      </right>
      <top style="thin">
        <color indexed="64"/>
      </top>
      <bottom/>
      <diagonal/>
    </border>
    <border>
      <left/>
      <right/>
      <top style="medium">
        <color rgb="FF000000"/>
      </top>
      <bottom style="medium">
        <color indexed="64"/>
      </bottom>
      <diagonal/>
    </border>
    <border>
      <left style="medium">
        <color indexed="64"/>
      </left>
      <right/>
      <top style="medium">
        <color rgb="FF000000"/>
      </top>
      <bottom style="medium">
        <color indexed="64"/>
      </bottom>
      <diagonal/>
    </border>
    <border>
      <left style="thin">
        <color indexed="64"/>
      </left>
      <right style="thin">
        <color rgb="FF000000"/>
      </right>
      <top style="thin">
        <color indexed="64"/>
      </top>
      <bottom style="thin">
        <color indexed="64"/>
      </bottom>
      <diagonal/>
    </border>
    <border>
      <left/>
      <right style="thin">
        <color rgb="FF000000"/>
      </right>
      <top style="medium">
        <color rgb="FF000000"/>
      </top>
      <bottom style="medium">
        <color indexed="64"/>
      </bottom>
      <diagonal/>
    </border>
    <border>
      <left style="thin">
        <color indexed="64"/>
      </left>
      <right style="thin">
        <color rgb="FF000000"/>
      </right>
      <top style="medium">
        <color indexed="64"/>
      </top>
      <bottom style="thin">
        <color indexed="64"/>
      </bottom>
      <diagonal/>
    </border>
  </borders>
  <cellStyleXfs count="1">
    <xf numFmtId="0" fontId="0" fillId="0" borderId="0"/>
  </cellStyleXfs>
  <cellXfs count="371">
    <xf numFmtId="0" fontId="0" fillId="0" borderId="0" xfId="0"/>
    <xf numFmtId="0" fontId="2" fillId="7" borderId="22" xfId="0" applyFont="1" applyFill="1" applyBorder="1" applyAlignment="1">
      <alignment horizontal="center" vertical="center" wrapText="1"/>
    </xf>
    <xf numFmtId="0" fontId="2" fillId="8" borderId="22" xfId="0" applyFont="1" applyFill="1" applyBorder="1" applyAlignment="1">
      <alignment horizontal="center" vertical="center" wrapText="1"/>
    </xf>
    <xf numFmtId="0" fontId="2" fillId="6" borderId="22" xfId="0" applyFont="1" applyFill="1" applyBorder="1" applyAlignment="1">
      <alignment horizontal="center" vertical="center" wrapText="1"/>
    </xf>
    <xf numFmtId="0" fontId="8" fillId="0" borderId="0" xfId="0" applyFont="1"/>
    <xf numFmtId="0" fontId="7" fillId="5" borderId="0" xfId="0" applyFont="1" applyFill="1"/>
    <xf numFmtId="0" fontId="8" fillId="5" borderId="0" xfId="0" applyFont="1" applyFill="1"/>
    <xf numFmtId="0" fontId="7" fillId="5" borderId="0" xfId="0" applyFont="1" applyFill="1" applyAlignment="1">
      <alignment horizontal="left" indent="1"/>
    </xf>
    <xf numFmtId="0" fontId="0" fillId="5" borderId="0" xfId="0" applyFill="1"/>
    <xf numFmtId="0" fontId="7" fillId="0" borderId="22" xfId="0" applyFont="1" applyBorder="1" applyAlignment="1">
      <alignment horizontal="center" vertical="center"/>
    </xf>
    <xf numFmtId="0" fontId="2" fillId="5" borderId="22"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2" fillId="5" borderId="24" xfId="0" applyFont="1" applyFill="1" applyBorder="1" applyAlignment="1">
      <alignment horizontal="center" vertical="center" wrapText="1"/>
    </xf>
    <xf numFmtId="0" fontId="6" fillId="5" borderId="0" xfId="0" applyFont="1" applyFill="1" applyAlignment="1">
      <alignment horizontal="right" vertical="center"/>
    </xf>
    <xf numFmtId="0" fontId="8" fillId="5" borderId="0" xfId="0" applyFont="1" applyFill="1" applyAlignment="1">
      <alignment horizontal="center"/>
    </xf>
    <xf numFmtId="0" fontId="8" fillId="0" borderId="0" xfId="0" applyFont="1" applyAlignment="1">
      <alignment horizontal="right" vertical="center"/>
    </xf>
    <xf numFmtId="0" fontId="2" fillId="9" borderId="22" xfId="0" applyFont="1" applyFill="1" applyBorder="1" applyAlignment="1">
      <alignment horizontal="center" vertical="center" wrapText="1"/>
    </xf>
    <xf numFmtId="0" fontId="2" fillId="10" borderId="24" xfId="0" applyFont="1" applyFill="1" applyBorder="1" applyAlignment="1">
      <alignment horizontal="center" vertical="center" wrapText="1"/>
    </xf>
    <xf numFmtId="0" fontId="0" fillId="11" borderId="0" xfId="0" applyFill="1"/>
    <xf numFmtId="0" fontId="8" fillId="11" borderId="0" xfId="0" applyFont="1" applyFill="1"/>
    <xf numFmtId="0" fontId="2" fillId="12" borderId="22" xfId="0" applyFont="1" applyFill="1" applyBorder="1" applyAlignment="1">
      <alignment horizontal="center" vertical="center" wrapText="1"/>
    </xf>
    <xf numFmtId="0" fontId="5" fillId="5" borderId="0" xfId="0" applyFont="1" applyFill="1" applyAlignment="1">
      <alignment horizontal="right" vertical="center"/>
    </xf>
    <xf numFmtId="0" fontId="13" fillId="14" borderId="5" xfId="0" applyFont="1" applyFill="1" applyBorder="1" applyAlignment="1">
      <alignment horizontal="center" vertical="center" wrapText="1"/>
    </xf>
    <xf numFmtId="0" fontId="15" fillId="0" borderId="0" xfId="0" applyFont="1" applyAlignment="1">
      <alignment horizontal="right" vertical="center" wrapText="1"/>
    </xf>
    <xf numFmtId="0" fontId="16" fillId="5" borderId="0" xfId="0" applyFont="1" applyFill="1"/>
    <xf numFmtId="0" fontId="17" fillId="5" borderId="0" xfId="0" applyFont="1" applyFill="1"/>
    <xf numFmtId="0" fontId="18" fillId="0" borderId="14"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4" xfId="0" applyFont="1" applyBorder="1" applyAlignment="1">
      <alignment horizontal="left" vertical="center" wrapText="1"/>
    </xf>
    <xf numFmtId="0" fontId="13" fillId="0" borderId="17" xfId="0" applyFont="1" applyBorder="1" applyAlignment="1">
      <alignment horizontal="left" vertical="center" wrapText="1"/>
    </xf>
    <xf numFmtId="0" fontId="18" fillId="0" borderId="71" xfId="0" applyFont="1" applyBorder="1" applyAlignment="1">
      <alignment horizontal="center" vertical="center" wrapText="1"/>
    </xf>
    <xf numFmtId="0" fontId="0" fillId="0" borderId="0" xfId="0" applyAlignment="1">
      <alignment vertical="center" wrapText="1"/>
    </xf>
    <xf numFmtId="0" fontId="0" fillId="11" borderId="0" xfId="0" applyFill="1" applyAlignment="1">
      <alignment vertical="center" wrapText="1"/>
    </xf>
    <xf numFmtId="0" fontId="13" fillId="0" borderId="9"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49" xfId="0" applyFont="1" applyBorder="1" applyAlignment="1">
      <alignment horizontal="center" vertical="center" wrapText="1"/>
    </xf>
    <xf numFmtId="164" fontId="13" fillId="0" borderId="14" xfId="0" applyNumberFormat="1" applyFont="1" applyBorder="1" applyAlignment="1">
      <alignment horizontal="center" vertical="center" wrapText="1"/>
    </xf>
    <xf numFmtId="0" fontId="14" fillId="0" borderId="0" xfId="0" applyFont="1" applyAlignment="1">
      <alignment horizontal="center" vertical="center" wrapText="1"/>
    </xf>
    <xf numFmtId="0" fontId="0" fillId="0" borderId="0" xfId="0" applyAlignment="1">
      <alignment horizontal="center" vertical="center" wrapText="1"/>
    </xf>
    <xf numFmtId="0" fontId="20" fillId="0" borderId="0" xfId="0" applyFont="1" applyAlignment="1">
      <alignment horizontal="center" vertical="center" wrapText="1"/>
    </xf>
    <xf numFmtId="0" fontId="15" fillId="0" borderId="0" xfId="0" applyFont="1" applyAlignment="1">
      <alignment horizontal="center" vertical="center" wrapText="1"/>
    </xf>
    <xf numFmtId="0" fontId="0" fillId="11" borderId="0" xfId="0" applyFill="1" applyAlignment="1">
      <alignment horizontal="center" vertical="center" wrapText="1"/>
    </xf>
    <xf numFmtId="0" fontId="0" fillId="0" borderId="0" xfId="0" applyAlignment="1">
      <alignment wrapText="1"/>
    </xf>
    <xf numFmtId="0" fontId="0" fillId="0" borderId="0" xfId="0" applyAlignment="1">
      <alignment horizontal="left" vertical="center" wrapText="1"/>
    </xf>
    <xf numFmtId="0" fontId="19" fillId="0" borderId="0" xfId="0" applyFont="1" applyAlignment="1">
      <alignment horizontal="right" vertical="center" wrapText="1"/>
    </xf>
    <xf numFmtId="0" fontId="0" fillId="4" borderId="56" xfId="0" applyFill="1" applyBorder="1" applyAlignment="1">
      <alignment horizontal="left" vertical="center" wrapText="1"/>
    </xf>
    <xf numFmtId="0" fontId="0" fillId="0" borderId="0" xfId="0" applyAlignment="1">
      <alignment horizontal="right" vertical="center" wrapText="1"/>
    </xf>
    <xf numFmtId="0" fontId="0" fillId="4" borderId="57" xfId="0" applyFill="1" applyBorder="1" applyAlignment="1">
      <alignment horizontal="left" vertical="center" wrapText="1"/>
    </xf>
    <xf numFmtId="0" fontId="0" fillId="11" borderId="0" xfId="0" applyFill="1" applyAlignment="1">
      <alignment horizontal="left" vertical="center" wrapText="1"/>
    </xf>
    <xf numFmtId="0" fontId="0" fillId="11" borderId="0" xfId="0" applyFill="1" applyAlignment="1">
      <alignment wrapText="1"/>
    </xf>
    <xf numFmtId="0" fontId="0" fillId="13" borderId="57" xfId="0" applyFill="1" applyBorder="1" applyAlignment="1">
      <alignment horizontal="center" vertical="center" wrapText="1"/>
    </xf>
    <xf numFmtId="0" fontId="13" fillId="14" borderId="2" xfId="0" applyFont="1" applyFill="1" applyBorder="1" applyAlignment="1">
      <alignment horizontal="center" vertical="center" wrapText="1"/>
    </xf>
    <xf numFmtId="0" fontId="13" fillId="14" borderId="3" xfId="0" applyFont="1" applyFill="1" applyBorder="1" applyAlignment="1">
      <alignment horizontal="center" vertical="center" wrapText="1"/>
    </xf>
    <xf numFmtId="2" fontId="14" fillId="14" borderId="72" xfId="0" applyNumberFormat="1" applyFont="1" applyFill="1" applyBorder="1" applyAlignment="1">
      <alignment vertical="center" wrapText="1"/>
    </xf>
    <xf numFmtId="0" fontId="0" fillId="14" borderId="0" xfId="0" applyFill="1" applyAlignment="1">
      <alignment wrapText="1"/>
    </xf>
    <xf numFmtId="0" fontId="0" fillId="0" borderId="63" xfId="0" applyBorder="1" applyAlignment="1">
      <alignment wrapText="1"/>
    </xf>
    <xf numFmtId="0" fontId="0" fillId="4" borderId="60" xfId="0" applyFill="1" applyBorder="1" applyAlignment="1">
      <alignment horizontal="left" vertical="center" wrapText="1"/>
    </xf>
    <xf numFmtId="0" fontId="0" fillId="0" borderId="14" xfId="0" applyBorder="1" applyAlignment="1">
      <alignment wrapText="1"/>
    </xf>
    <xf numFmtId="0" fontId="22" fillId="0" borderId="14" xfId="0" applyFont="1" applyBorder="1" applyAlignment="1">
      <alignment horizontal="center" vertical="center" wrapText="1"/>
    </xf>
    <xf numFmtId="0" fontId="23" fillId="0" borderId="14" xfId="0" applyFont="1" applyBorder="1" applyAlignment="1">
      <alignment horizontal="center" vertical="center" wrapText="1"/>
    </xf>
    <xf numFmtId="0" fontId="23" fillId="0" borderId="68" xfId="0" applyFont="1" applyBorder="1" applyAlignment="1">
      <alignment horizontal="center" vertical="center" wrapText="1"/>
    </xf>
    <xf numFmtId="0" fontId="11" fillId="0" borderId="67" xfId="0" applyFont="1" applyBorder="1" applyAlignment="1">
      <alignment horizontal="center" vertical="center" wrapText="1"/>
    </xf>
    <xf numFmtId="0" fontId="24" fillId="0" borderId="83" xfId="0" applyFont="1" applyBorder="1" applyAlignment="1">
      <alignment horizontal="center" vertical="center" wrapText="1"/>
    </xf>
    <xf numFmtId="0" fontId="24" fillId="0" borderId="16" xfId="0" applyFont="1" applyBorder="1" applyAlignment="1">
      <alignment horizontal="center" vertical="center" wrapText="1"/>
    </xf>
    <xf numFmtId="0" fontId="23" fillId="0" borderId="12" xfId="0" applyFont="1" applyBorder="1" applyAlignment="1">
      <alignment horizontal="center" vertical="center" wrapText="1"/>
    </xf>
    <xf numFmtId="0" fontId="22" fillId="0" borderId="12" xfId="0" applyFont="1" applyBorder="1" applyAlignment="1">
      <alignment horizontal="center" vertical="center" wrapText="1"/>
    </xf>
    <xf numFmtId="0" fontId="23" fillId="0" borderId="61" xfId="0" applyFont="1" applyBorder="1" applyAlignment="1">
      <alignment horizontal="center" vertical="center" wrapText="1"/>
    </xf>
    <xf numFmtId="0" fontId="11" fillId="0" borderId="15" xfId="0" applyFont="1" applyBorder="1" applyAlignment="1">
      <alignment horizontal="center" vertical="center" wrapText="1"/>
    </xf>
    <xf numFmtId="0" fontId="23" fillId="0" borderId="58" xfId="0" applyFont="1" applyBorder="1" applyAlignment="1">
      <alignment horizontal="center" vertical="center" wrapText="1"/>
    </xf>
    <xf numFmtId="0" fontId="23" fillId="0" borderId="62" xfId="0" applyFont="1" applyBorder="1" applyAlignment="1">
      <alignment horizontal="center" vertical="center" wrapText="1"/>
    </xf>
    <xf numFmtId="2" fontId="14" fillId="0" borderId="0" xfId="0" applyNumberFormat="1" applyFont="1" applyAlignment="1">
      <alignment horizontal="center" vertical="center" wrapText="1"/>
    </xf>
    <xf numFmtId="0" fontId="14" fillId="0" borderId="0" xfId="0" applyFont="1" applyAlignment="1">
      <alignment vertical="center" wrapText="1"/>
    </xf>
    <xf numFmtId="0" fontId="13" fillId="0" borderId="0" xfId="0" applyFont="1" applyAlignment="1">
      <alignment horizontal="center" vertical="center" wrapText="1"/>
    </xf>
    <xf numFmtId="0" fontId="23" fillId="0" borderId="48" xfId="0" applyFont="1" applyBorder="1" applyAlignment="1">
      <alignment horizontal="center" vertical="center"/>
    </xf>
    <xf numFmtId="0" fontId="23" fillId="0" borderId="12" xfId="0" applyFont="1" applyBorder="1" applyAlignment="1">
      <alignment horizontal="center" vertical="center"/>
    </xf>
    <xf numFmtId="0" fontId="23" fillId="0" borderId="16" xfId="0" applyFont="1" applyBorder="1" applyAlignment="1">
      <alignment horizontal="center" vertical="center"/>
    </xf>
    <xf numFmtId="0" fontId="8" fillId="4" borderId="57" xfId="0" applyFont="1" applyFill="1" applyBorder="1" applyAlignment="1">
      <alignment horizontal="left" vertical="center"/>
    </xf>
    <xf numFmtId="2" fontId="23" fillId="0" borderId="67" xfId="0" applyNumberFormat="1" applyFont="1" applyBorder="1" applyAlignment="1">
      <alignment horizontal="center" vertical="center"/>
    </xf>
    <xf numFmtId="0" fontId="23" fillId="0" borderId="65" xfId="0" applyFont="1" applyBorder="1" applyAlignment="1">
      <alignment horizontal="center" vertical="center" wrapText="1"/>
    </xf>
    <xf numFmtId="0" fontId="23" fillId="0" borderId="66" xfId="0" applyFont="1" applyBorder="1" applyAlignment="1">
      <alignment horizontal="center" vertical="center" wrapText="1"/>
    </xf>
    <xf numFmtId="0" fontId="23" fillId="0" borderId="85" xfId="0" applyFont="1" applyBorder="1" applyAlignment="1">
      <alignment horizontal="center" vertical="center"/>
    </xf>
    <xf numFmtId="0" fontId="23" fillId="0" borderId="65" xfId="0" applyFont="1" applyBorder="1" applyAlignment="1">
      <alignment horizontal="center" vertical="center"/>
    </xf>
    <xf numFmtId="0" fontId="23" fillId="0" borderId="83" xfId="0" applyFont="1" applyBorder="1" applyAlignment="1">
      <alignment horizontal="center" vertical="center"/>
    </xf>
    <xf numFmtId="0" fontId="8" fillId="0" borderId="57" xfId="0" applyFont="1" applyBorder="1" applyAlignment="1">
      <alignment horizontal="left" vertical="center"/>
    </xf>
    <xf numFmtId="0" fontId="8" fillId="0" borderId="57" xfId="0" applyFont="1" applyBorder="1" applyAlignment="1">
      <alignment horizontal="left" vertical="center" wrapText="1"/>
    </xf>
    <xf numFmtId="0" fontId="25" fillId="0" borderId="67" xfId="0" applyFont="1" applyBorder="1" applyAlignment="1">
      <alignment horizontal="center" vertical="center" wrapText="1"/>
    </xf>
    <xf numFmtId="0" fontId="25" fillId="0" borderId="86" xfId="0" applyFont="1" applyBorder="1" applyAlignment="1">
      <alignment horizontal="center" vertical="center" wrapText="1"/>
    </xf>
    <xf numFmtId="0" fontId="0" fillId="0" borderId="82" xfId="0" applyBorder="1"/>
    <xf numFmtId="0" fontId="0" fillId="0" borderId="71" xfId="0" applyBorder="1"/>
    <xf numFmtId="0" fontId="0" fillId="0" borderId="87" xfId="0" applyBorder="1"/>
    <xf numFmtId="0" fontId="23" fillId="0" borderId="58" xfId="0" quotePrefix="1" applyFont="1" applyBorder="1" applyAlignment="1">
      <alignment horizontal="center" vertical="center" wrapText="1"/>
    </xf>
    <xf numFmtId="0" fontId="26" fillId="0" borderId="0" xfId="0" applyFont="1"/>
    <xf numFmtId="0" fontId="26" fillId="4" borderId="57" xfId="0" applyFont="1" applyFill="1" applyBorder="1" applyAlignment="1">
      <alignment horizontal="left" vertical="center"/>
    </xf>
    <xf numFmtId="0" fontId="22" fillId="0" borderId="62" xfId="0" applyFont="1" applyBorder="1" applyAlignment="1">
      <alignment horizontal="center" vertical="center" wrapText="1"/>
    </xf>
    <xf numFmtId="0" fontId="1" fillId="0" borderId="15" xfId="0" applyFont="1" applyBorder="1" applyAlignment="1">
      <alignment horizontal="center" vertical="center"/>
    </xf>
    <xf numFmtId="0" fontId="25" fillId="0" borderId="88" xfId="0" applyFont="1" applyBorder="1" applyAlignment="1">
      <alignment horizontal="center" vertical="center" wrapText="1"/>
    </xf>
    <xf numFmtId="0" fontId="0" fillId="0" borderId="48" xfId="0" applyBorder="1"/>
    <xf numFmtId="0" fontId="0" fillId="0" borderId="12" xfId="0" applyBorder="1"/>
    <xf numFmtId="0" fontId="0" fillId="0" borderId="88" xfId="0" applyBorder="1"/>
    <xf numFmtId="0" fontId="23" fillId="0" borderId="53" xfId="0" applyFont="1" applyBorder="1" applyAlignment="1">
      <alignment vertical="center" wrapText="1"/>
    </xf>
    <xf numFmtId="0" fontId="23" fillId="0" borderId="53" xfId="0" applyFont="1" applyBorder="1" applyAlignment="1">
      <alignment horizontal="center" vertical="center" wrapText="1"/>
    </xf>
    <xf numFmtId="0" fontId="22" fillId="0" borderId="53" xfId="0" applyFont="1" applyBorder="1" applyAlignment="1">
      <alignment horizontal="center" vertical="center" wrapText="1"/>
    </xf>
    <xf numFmtId="0" fontId="23" fillId="0" borderId="89" xfId="0" applyFont="1" applyBorder="1" applyAlignment="1">
      <alignment horizontal="center" vertical="center" wrapText="1"/>
    </xf>
    <xf numFmtId="0" fontId="0" fillId="0" borderId="43" xfId="0" applyBorder="1" applyAlignment="1">
      <alignment vertical="center" wrapText="1"/>
    </xf>
    <xf numFmtId="0" fontId="0" fillId="0" borderId="53" xfId="0" applyBorder="1" applyAlignment="1">
      <alignment vertical="center" wrapText="1"/>
    </xf>
    <xf numFmtId="0" fontId="24" fillId="0" borderId="86" xfId="0" applyFont="1" applyBorder="1" applyAlignment="1">
      <alignment horizontal="center" vertical="center" wrapText="1"/>
    </xf>
    <xf numFmtId="0" fontId="27" fillId="0" borderId="0" xfId="0" applyFont="1" applyAlignment="1">
      <alignment wrapText="1"/>
    </xf>
    <xf numFmtId="0" fontId="27" fillId="11" borderId="0" xfId="0" applyFont="1" applyFill="1" applyAlignment="1">
      <alignment wrapText="1"/>
    </xf>
    <xf numFmtId="2" fontId="13" fillId="14" borderId="72" xfId="0" applyNumberFormat="1" applyFont="1" applyFill="1" applyBorder="1" applyAlignment="1">
      <alignment vertical="center" wrapText="1"/>
    </xf>
    <xf numFmtId="0" fontId="25" fillId="0" borderId="90" xfId="0" applyFont="1" applyBorder="1" applyAlignment="1">
      <alignment horizontal="center" vertical="center"/>
    </xf>
    <xf numFmtId="0" fontId="27" fillId="0" borderId="0" xfId="0" applyFont="1" applyAlignment="1">
      <alignment horizontal="center" vertical="center" wrapText="1"/>
    </xf>
    <xf numFmtId="0" fontId="25" fillId="0" borderId="83" xfId="0" applyFont="1" applyBorder="1" applyAlignment="1">
      <alignment horizontal="center" vertical="center" wrapText="1"/>
    </xf>
    <xf numFmtId="0" fontId="25" fillId="0" borderId="91" xfId="0" applyFont="1" applyBorder="1" applyAlignment="1">
      <alignment horizontal="center" vertical="center"/>
    </xf>
    <xf numFmtId="0" fontId="23" fillId="0" borderId="71" xfId="0" applyFont="1" applyBorder="1" applyAlignment="1">
      <alignment horizontal="center" vertical="center" wrapText="1"/>
    </xf>
    <xf numFmtId="0" fontId="23" fillId="0" borderId="80" xfId="0" applyFont="1" applyBorder="1" applyAlignment="1">
      <alignment horizontal="center" vertical="center" wrapText="1"/>
    </xf>
    <xf numFmtId="0" fontId="18" fillId="5" borderId="14" xfId="0" applyFont="1" applyFill="1" applyBorder="1" applyAlignment="1">
      <alignment horizontal="center" vertical="center" wrapText="1"/>
    </xf>
    <xf numFmtId="0" fontId="29" fillId="0" borderId="62" xfId="0" applyFont="1" applyBorder="1" applyAlignment="1">
      <alignment horizontal="center" vertical="center" wrapText="1"/>
    </xf>
    <xf numFmtId="0" fontId="29" fillId="0" borderId="80" xfId="0" applyFont="1" applyBorder="1" applyAlignment="1">
      <alignment horizontal="center" vertical="center" wrapText="1"/>
    </xf>
    <xf numFmtId="0" fontId="29" fillId="0" borderId="68" xfId="0" applyFont="1" applyBorder="1" applyAlignment="1">
      <alignment horizontal="center" vertical="center" wrapText="1"/>
    </xf>
    <xf numFmtId="0" fontId="11" fillId="0" borderId="15" xfId="0" applyFont="1" applyBorder="1" applyAlignment="1">
      <alignment horizontal="center" vertical="center"/>
    </xf>
    <xf numFmtId="0" fontId="29" fillId="0" borderId="14" xfId="0" applyFont="1" applyBorder="1" applyAlignment="1">
      <alignment horizontal="center" vertical="center" wrapText="1"/>
    </xf>
    <xf numFmtId="0" fontId="30" fillId="15" borderId="65" xfId="0" applyFont="1" applyFill="1" applyBorder="1" applyAlignment="1">
      <alignment horizontal="center" vertical="center" wrapText="1"/>
    </xf>
    <xf numFmtId="0" fontId="24" fillId="0" borderId="88" xfId="0" applyFont="1" applyBorder="1" applyAlignment="1">
      <alignment horizontal="center" vertical="center" wrapText="1"/>
    </xf>
    <xf numFmtId="2" fontId="23" fillId="0" borderId="92" xfId="0" applyNumberFormat="1" applyFont="1" applyBorder="1" applyAlignment="1">
      <alignment horizontal="center" vertical="center"/>
    </xf>
    <xf numFmtId="0" fontId="23" fillId="0" borderId="14" xfId="0" applyFont="1" applyBorder="1" applyAlignment="1">
      <alignment horizontal="center" vertical="center"/>
    </xf>
    <xf numFmtId="0" fontId="30" fillId="0" borderId="14" xfId="0" applyFont="1" applyBorder="1" applyAlignment="1">
      <alignment horizontal="center" vertical="center" wrapText="1"/>
    </xf>
    <xf numFmtId="0" fontId="1" fillId="14" borderId="1" xfId="0" applyFont="1" applyFill="1" applyBorder="1" applyAlignment="1">
      <alignment vertical="center"/>
    </xf>
    <xf numFmtId="0" fontId="1" fillId="14" borderId="2" xfId="0" applyFont="1" applyFill="1" applyBorder="1" applyAlignment="1">
      <alignment vertical="center" wrapText="1"/>
    </xf>
    <xf numFmtId="2" fontId="14" fillId="14" borderId="81" xfId="0" applyNumberFormat="1" applyFont="1" applyFill="1" applyBorder="1" applyAlignment="1">
      <alignment vertical="center" wrapText="1"/>
    </xf>
    <xf numFmtId="0" fontId="32" fillId="0" borderId="67" xfId="0" applyFont="1" applyBorder="1" applyAlignment="1">
      <alignment horizontal="center" vertical="center" wrapText="1"/>
    </xf>
    <xf numFmtId="0" fontId="11" fillId="0" borderId="96" xfId="0" applyFont="1" applyBorder="1" applyAlignment="1">
      <alignment horizontal="center" vertical="center" wrapText="1"/>
    </xf>
    <xf numFmtId="0" fontId="24" fillId="0" borderId="97" xfId="0" applyFont="1" applyBorder="1" applyAlignment="1">
      <alignment horizontal="center" vertical="center" wrapText="1"/>
    </xf>
    <xf numFmtId="0" fontId="13" fillId="0" borderId="82" xfId="0" applyFont="1" applyBorder="1" applyAlignment="1">
      <alignment horizontal="left" vertical="center" wrapText="1"/>
    </xf>
    <xf numFmtId="164" fontId="13" fillId="0" borderId="71" xfId="0" applyNumberFormat="1" applyFont="1" applyBorder="1" applyAlignment="1">
      <alignment horizontal="center" vertical="center" wrapText="1"/>
    </xf>
    <xf numFmtId="0" fontId="13" fillId="0" borderId="71" xfId="0" applyFont="1" applyBorder="1" applyAlignment="1">
      <alignment horizontal="left" vertical="center" wrapText="1"/>
    </xf>
    <xf numFmtId="0" fontId="0" fillId="0" borderId="102" xfId="0" applyBorder="1" applyAlignment="1">
      <alignment wrapText="1"/>
    </xf>
    <xf numFmtId="0" fontId="13" fillId="0" borderId="62" xfId="0" applyFont="1" applyBorder="1" applyAlignment="1">
      <alignment horizontal="left" vertical="center" wrapText="1"/>
    </xf>
    <xf numFmtId="164" fontId="13" fillId="0" borderId="62" xfId="0" applyNumberFormat="1" applyFont="1" applyBorder="1" applyAlignment="1">
      <alignment horizontal="center" vertical="center" wrapText="1"/>
    </xf>
    <xf numFmtId="0" fontId="13" fillId="0" borderId="40" xfId="0" applyFont="1" applyBorder="1" applyAlignment="1">
      <alignment horizontal="left" vertical="center" wrapText="1"/>
    </xf>
    <xf numFmtId="0" fontId="30" fillId="0" borderId="17" xfId="0" applyFont="1" applyBorder="1" applyAlignment="1">
      <alignment horizontal="center" vertical="center" wrapText="1"/>
    </xf>
    <xf numFmtId="0" fontId="23" fillId="0" borderId="19" xfId="0" applyFont="1" applyBorder="1" applyAlignment="1">
      <alignment horizontal="center" vertical="center"/>
    </xf>
    <xf numFmtId="0" fontId="30" fillId="0" borderId="100" xfId="0" applyFont="1" applyBorder="1" applyAlignment="1">
      <alignment horizontal="center" vertical="center" wrapText="1"/>
    </xf>
    <xf numFmtId="0" fontId="30" fillId="0" borderId="93" xfId="0" applyFont="1" applyBorder="1" applyAlignment="1">
      <alignment horizontal="center" vertical="center" wrapText="1"/>
    </xf>
    <xf numFmtId="0" fontId="30" fillId="0" borderId="37" xfId="0" applyFont="1" applyBorder="1" applyAlignment="1">
      <alignment horizontal="center" vertical="center" wrapText="1"/>
    </xf>
    <xf numFmtId="0" fontId="23" fillId="0" borderId="22" xfId="0" applyFont="1" applyBorder="1" applyAlignment="1">
      <alignment horizontal="center" vertical="center"/>
    </xf>
    <xf numFmtId="0" fontId="13" fillId="14" borderId="99" xfId="0" applyFont="1" applyFill="1" applyBorder="1" applyAlignment="1">
      <alignment horizontal="left" vertical="center" wrapText="1"/>
    </xf>
    <xf numFmtId="0" fontId="13" fillId="14" borderId="99" xfId="0" applyFont="1" applyFill="1" applyBorder="1" applyAlignment="1">
      <alignment horizontal="center" vertical="center" wrapText="1"/>
    </xf>
    <xf numFmtId="0" fontId="13" fillId="14" borderId="103" xfId="0" applyFont="1" applyFill="1" applyBorder="1" applyAlignment="1">
      <alignment horizontal="center" vertical="center" wrapText="1"/>
    </xf>
    <xf numFmtId="0" fontId="30" fillId="15" borderId="80" xfId="0" applyFont="1" applyFill="1" applyBorder="1" applyAlignment="1">
      <alignment horizontal="center" vertical="center" wrapText="1"/>
    </xf>
    <xf numFmtId="0" fontId="1" fillId="0" borderId="104" xfId="0" applyFont="1" applyBorder="1" applyAlignment="1">
      <alignment horizontal="center" vertical="center" wrapText="1"/>
    </xf>
    <xf numFmtId="0" fontId="1" fillId="0" borderId="105" xfId="0" applyFont="1" applyBorder="1" applyAlignment="1">
      <alignment horizontal="center" vertical="center" wrapText="1"/>
    </xf>
    <xf numFmtId="0" fontId="23" fillId="0" borderId="106" xfId="0" applyFont="1" applyBorder="1" applyAlignment="1">
      <alignment horizontal="center" vertical="center"/>
    </xf>
    <xf numFmtId="0" fontId="23" fillId="0" borderId="80" xfId="0" applyFont="1" applyBorder="1" applyAlignment="1">
      <alignment horizontal="center" vertical="center"/>
    </xf>
    <xf numFmtId="0" fontId="23" fillId="0" borderId="107" xfId="0" applyFont="1" applyBorder="1" applyAlignment="1">
      <alignment horizontal="center" vertical="center"/>
    </xf>
    <xf numFmtId="0" fontId="13" fillId="14" borderId="108" xfId="0" applyFont="1" applyFill="1" applyBorder="1" applyAlignment="1">
      <alignment horizontal="center" vertical="center" wrapText="1"/>
    </xf>
    <xf numFmtId="0" fontId="1" fillId="14" borderId="108" xfId="0" applyFont="1" applyFill="1" applyBorder="1" applyAlignment="1">
      <alignment horizontal="center" vertical="center"/>
    </xf>
    <xf numFmtId="0" fontId="1" fillId="14" borderId="108" xfId="0" applyFont="1" applyFill="1" applyBorder="1" applyAlignment="1">
      <alignment horizontal="center" vertical="center" wrapText="1"/>
    </xf>
    <xf numFmtId="0" fontId="8" fillId="0" borderId="60" xfId="0" applyFont="1" applyBorder="1" applyAlignment="1">
      <alignment horizontal="left" vertical="center"/>
    </xf>
    <xf numFmtId="0" fontId="23" fillId="0" borderId="53" xfId="0" applyFont="1" applyBorder="1" applyAlignment="1">
      <alignment horizontal="center" vertical="center"/>
    </xf>
    <xf numFmtId="0" fontId="8" fillId="4" borderId="60" xfId="0" applyFont="1" applyFill="1" applyBorder="1" applyAlignment="1">
      <alignment horizontal="left" vertical="center"/>
    </xf>
    <xf numFmtId="0" fontId="33" fillId="0" borderId="62" xfId="0" applyFont="1" applyBorder="1" applyAlignment="1">
      <alignment horizontal="center" vertical="center" wrapText="1"/>
    </xf>
    <xf numFmtId="0" fontId="34" fillId="0" borderId="62" xfId="0" applyFont="1" applyBorder="1" applyAlignment="1">
      <alignment horizontal="center" vertical="center" wrapText="1"/>
    </xf>
    <xf numFmtId="0" fontId="35" fillId="0" borderId="15" xfId="0" applyFont="1" applyBorder="1" applyAlignment="1">
      <alignment horizontal="center" vertical="center" wrapText="1"/>
    </xf>
    <xf numFmtId="0" fontId="36" fillId="0" borderId="16" xfId="0" applyFont="1" applyBorder="1" applyAlignment="1">
      <alignment horizontal="center" vertical="center" wrapText="1"/>
    </xf>
    <xf numFmtId="0" fontId="33" fillId="0" borderId="12" xfId="0" applyFont="1" applyBorder="1" applyAlignment="1">
      <alignment horizontal="center" vertical="center" wrapText="1"/>
    </xf>
    <xf numFmtId="0" fontId="33" fillId="0" borderId="74" xfId="0" applyFont="1" applyBorder="1" applyAlignment="1">
      <alignment horizontal="center" vertical="center" wrapText="1"/>
    </xf>
    <xf numFmtId="0" fontId="35" fillId="0" borderId="96" xfId="0" applyFont="1" applyBorder="1" applyAlignment="1">
      <alignment horizontal="center" vertical="center" wrapText="1"/>
    </xf>
    <xf numFmtId="0" fontId="36" fillId="0" borderId="97" xfId="0" applyFont="1" applyBorder="1" applyAlignment="1">
      <alignment horizontal="center" vertical="center" wrapText="1"/>
    </xf>
    <xf numFmtId="0" fontId="33" fillId="0" borderId="82" xfId="0" applyFont="1" applyBorder="1" applyAlignment="1">
      <alignment horizontal="center" vertical="center" wrapText="1"/>
    </xf>
    <xf numFmtId="0" fontId="33" fillId="0" borderId="71" xfId="0" applyFont="1" applyBorder="1" applyAlignment="1">
      <alignment horizontal="center" vertical="center" wrapText="1"/>
    </xf>
    <xf numFmtId="0" fontId="33" fillId="0" borderId="97" xfId="0" applyFont="1" applyBorder="1" applyAlignment="1">
      <alignment horizontal="center" vertical="center" wrapText="1"/>
    </xf>
    <xf numFmtId="0" fontId="34" fillId="0" borderId="12" xfId="0" applyFont="1" applyBorder="1" applyAlignment="1">
      <alignment horizontal="center" vertical="center" wrapText="1"/>
    </xf>
    <xf numFmtId="0" fontId="33" fillId="0" borderId="14" xfId="0" applyFont="1" applyBorder="1" applyAlignment="1">
      <alignment horizontal="center" vertical="center" wrapText="1"/>
    </xf>
    <xf numFmtId="0" fontId="33" fillId="0" borderId="65" xfId="0" applyFont="1" applyBorder="1" applyAlignment="1">
      <alignment horizontal="center" vertical="center" wrapText="1"/>
    </xf>
    <xf numFmtId="0" fontId="33" fillId="0" borderId="58" xfId="0" applyFont="1" applyBorder="1" applyAlignment="1">
      <alignment horizontal="center" vertical="center" wrapText="1"/>
    </xf>
    <xf numFmtId="0" fontId="33" fillId="0" borderId="61" xfId="0" applyFont="1" applyBorder="1" applyAlignment="1">
      <alignment horizontal="center" vertical="center" wrapText="1"/>
    </xf>
    <xf numFmtId="0" fontId="35" fillId="0" borderId="94" xfId="0" applyFont="1" applyBorder="1" applyAlignment="1">
      <alignment horizontal="center" vertical="center" wrapText="1"/>
    </xf>
    <xf numFmtId="0" fontId="36" fillId="0" borderId="95" xfId="0" applyFont="1" applyBorder="1" applyAlignment="1">
      <alignment horizontal="center" vertical="center" wrapText="1"/>
    </xf>
    <xf numFmtId="0" fontId="35" fillId="0" borderId="84" xfId="0" applyFont="1" applyBorder="1" applyAlignment="1">
      <alignment horizontal="center" vertical="center" wrapText="1"/>
    </xf>
    <xf numFmtId="0" fontId="35" fillId="0" borderId="67" xfId="0" applyFont="1" applyBorder="1" applyAlignment="1">
      <alignment horizontal="center" vertical="center" wrapText="1"/>
    </xf>
    <xf numFmtId="0" fontId="36" fillId="0" borderId="86" xfId="0" applyFont="1" applyBorder="1" applyAlignment="1">
      <alignment horizontal="center" vertical="center" wrapText="1"/>
    </xf>
    <xf numFmtId="0" fontId="33" fillId="0" borderId="48" xfId="0" applyFont="1" applyBorder="1"/>
    <xf numFmtId="0" fontId="33" fillId="0" borderId="71" xfId="0" applyFont="1" applyBorder="1"/>
    <xf numFmtId="0" fontId="33" fillId="0" borderId="87" xfId="0" applyFont="1" applyBorder="1"/>
    <xf numFmtId="0" fontId="33" fillId="0" borderId="82" xfId="0" applyFont="1" applyBorder="1"/>
    <xf numFmtId="0" fontId="33" fillId="0" borderId="101" xfId="0" applyFont="1" applyBorder="1"/>
    <xf numFmtId="0" fontId="34" fillId="0" borderId="14" xfId="0" applyFont="1" applyBorder="1" applyAlignment="1">
      <alignment horizontal="center" vertical="center" wrapText="1"/>
    </xf>
    <xf numFmtId="164" fontId="1" fillId="14" borderId="74" xfId="0" applyNumberFormat="1" applyFont="1" applyFill="1" applyBorder="1" applyAlignment="1">
      <alignment horizontal="center" vertical="center" wrapText="1"/>
    </xf>
    <xf numFmtId="0" fontId="0" fillId="0" borderId="60" xfId="0" applyBorder="1" applyAlignment="1">
      <alignment horizontal="left" vertical="center" wrapText="1"/>
    </xf>
    <xf numFmtId="0" fontId="0" fillId="0" borderId="57" xfId="0" applyBorder="1" applyAlignment="1">
      <alignment horizontal="left" vertical="center" wrapText="1"/>
    </xf>
    <xf numFmtId="0" fontId="22" fillId="5" borderId="14" xfId="0" applyFont="1" applyFill="1" applyBorder="1" applyAlignment="1">
      <alignment horizontal="center" vertical="center" wrapText="1"/>
    </xf>
    <xf numFmtId="0" fontId="34" fillId="5" borderId="14" xfId="0" applyFont="1" applyFill="1" applyBorder="1" applyAlignment="1">
      <alignment horizontal="center" vertical="center" wrapText="1"/>
    </xf>
    <xf numFmtId="164" fontId="33" fillId="0" borderId="51" xfId="0" applyNumberFormat="1" applyFont="1" applyBorder="1" applyAlignment="1">
      <alignment horizontal="center" vertical="center" wrapText="1"/>
    </xf>
    <xf numFmtId="164" fontId="33" fillId="0" borderId="64" xfId="0" applyNumberFormat="1" applyFont="1" applyBorder="1" applyAlignment="1">
      <alignment horizontal="center" vertical="center"/>
    </xf>
    <xf numFmtId="164" fontId="23" fillId="0" borderId="92" xfId="0" applyNumberFormat="1" applyFont="1" applyBorder="1" applyAlignment="1">
      <alignment horizontal="center" vertical="center"/>
    </xf>
    <xf numFmtId="0" fontId="38" fillId="0" borderId="14" xfId="0" applyFont="1" applyBorder="1" applyAlignment="1">
      <alignment horizontal="left" vertical="center" wrapText="1"/>
    </xf>
    <xf numFmtId="0" fontId="23" fillId="0" borderId="110" xfId="0" applyFont="1" applyBorder="1" applyAlignment="1">
      <alignment horizontal="center" vertical="center"/>
    </xf>
    <xf numFmtId="0" fontId="13" fillId="0" borderId="110" xfId="0" applyFont="1" applyBorder="1" applyAlignment="1">
      <alignment horizontal="left" vertical="center" wrapText="1"/>
    </xf>
    <xf numFmtId="0" fontId="13" fillId="14" borderId="111" xfId="0" applyFont="1" applyFill="1" applyBorder="1" applyAlignment="1">
      <alignment horizontal="center" vertical="center" wrapText="1"/>
    </xf>
    <xf numFmtId="0" fontId="0" fillId="0" borderId="112" xfId="0" applyBorder="1" applyAlignment="1">
      <alignment vertical="center" wrapText="1"/>
    </xf>
    <xf numFmtId="0" fontId="38" fillId="0" borderId="14" xfId="0" applyFont="1" applyBorder="1" applyAlignment="1">
      <alignment horizontal="left" vertical="center"/>
    </xf>
    <xf numFmtId="0" fontId="38" fillId="0" borderId="65" xfId="0" applyFont="1" applyBorder="1" applyAlignment="1">
      <alignment horizontal="left" vertical="center" wrapText="1"/>
    </xf>
    <xf numFmtId="0" fontId="38" fillId="0" borderId="66" xfId="0" applyFont="1" applyBorder="1" applyAlignment="1">
      <alignment horizontal="left" vertical="center" wrapText="1"/>
    </xf>
    <xf numFmtId="0" fontId="42" fillId="0" borderId="62" xfId="0" applyFont="1" applyBorder="1" applyAlignment="1">
      <alignment horizontal="left" vertical="center" wrapText="1"/>
    </xf>
    <xf numFmtId="0" fontId="38" fillId="0" borderId="62" xfId="0" applyFont="1" applyBorder="1" applyAlignment="1">
      <alignment horizontal="left" vertical="center" wrapText="1"/>
    </xf>
    <xf numFmtId="0" fontId="38" fillId="0" borderId="58" xfId="0" applyFont="1" applyBorder="1" applyAlignment="1">
      <alignment horizontal="left" vertical="center" wrapText="1"/>
    </xf>
    <xf numFmtId="0" fontId="38" fillId="0" borderId="18" xfId="0" applyFont="1" applyBorder="1" applyAlignment="1">
      <alignment horizontal="left" vertical="center" wrapText="1"/>
    </xf>
    <xf numFmtId="0" fontId="38" fillId="0" borderId="80" xfId="0" applyFont="1" applyBorder="1" applyAlignment="1">
      <alignment horizontal="left" vertical="center" wrapText="1"/>
    </xf>
    <xf numFmtId="0" fontId="33" fillId="0" borderId="62" xfId="0" applyFont="1" applyBorder="1" applyAlignment="1">
      <alignment horizontal="left" vertical="center" wrapText="1"/>
    </xf>
    <xf numFmtId="0" fontId="38" fillId="0" borderId="12" xfId="0" applyFont="1" applyBorder="1" applyAlignment="1">
      <alignment horizontal="left" vertical="center" wrapText="1"/>
    </xf>
    <xf numFmtId="0" fontId="38" fillId="0" borderId="71" xfId="0" applyFont="1" applyBorder="1" applyAlignment="1">
      <alignment horizontal="left" vertical="center" wrapText="1"/>
    </xf>
    <xf numFmtId="0" fontId="23" fillId="0" borderId="65" xfId="0" applyFont="1" applyBorder="1" applyAlignment="1">
      <alignment horizontal="left" vertical="center" wrapText="1"/>
    </xf>
    <xf numFmtId="0" fontId="8" fillId="5" borderId="17" xfId="0" applyFont="1" applyFill="1" applyBorder="1" applyAlignment="1">
      <alignment horizontal="center"/>
    </xf>
    <xf numFmtId="0" fontId="8" fillId="5" borderId="30" xfId="0" applyFont="1" applyFill="1" applyBorder="1" applyAlignment="1">
      <alignment horizontal="center"/>
    </xf>
    <xf numFmtId="0" fontId="8" fillId="5" borderId="31" xfId="0" applyFont="1" applyFill="1" applyBorder="1" applyAlignment="1">
      <alignment horizontal="center" vertical="center"/>
    </xf>
    <xf numFmtId="0" fontId="8" fillId="5" borderId="32" xfId="0" applyFont="1" applyFill="1" applyBorder="1" applyAlignment="1">
      <alignment horizontal="center" vertical="center"/>
    </xf>
    <xf numFmtId="0" fontId="8" fillId="5" borderId="45" xfId="0" applyFont="1" applyFill="1" applyBorder="1" applyAlignment="1">
      <alignment horizontal="center" vertical="center"/>
    </xf>
    <xf numFmtId="0" fontId="8" fillId="5" borderId="39" xfId="0" applyFont="1" applyFill="1" applyBorder="1" applyAlignment="1">
      <alignment horizontal="center"/>
    </xf>
    <xf numFmtId="0" fontId="8" fillId="5" borderId="32" xfId="0" applyFont="1" applyFill="1" applyBorder="1" applyAlignment="1">
      <alignment horizontal="center"/>
    </xf>
    <xf numFmtId="0" fontId="8" fillId="5" borderId="45" xfId="0" applyFont="1" applyFill="1" applyBorder="1" applyAlignment="1">
      <alignment horizontal="center"/>
    </xf>
    <xf numFmtId="14" fontId="8" fillId="5" borderId="39" xfId="0" applyNumberFormat="1" applyFont="1" applyFill="1" applyBorder="1" applyAlignment="1">
      <alignment horizontal="center"/>
    </xf>
    <xf numFmtId="0" fontId="8" fillId="5" borderId="33" xfId="0" applyFont="1" applyFill="1" applyBorder="1" applyAlignment="1">
      <alignment horizontal="center"/>
    </xf>
    <xf numFmtId="0" fontId="28" fillId="5" borderId="17" xfId="0" applyFont="1" applyFill="1" applyBorder="1" applyAlignment="1">
      <alignment horizontal="center"/>
    </xf>
    <xf numFmtId="0" fontId="28" fillId="5" borderId="18" xfId="0" applyFont="1" applyFill="1" applyBorder="1" applyAlignment="1">
      <alignment horizontal="center"/>
    </xf>
    <xf numFmtId="0" fontId="28" fillId="5" borderId="19" xfId="0" applyFont="1" applyFill="1" applyBorder="1" applyAlignment="1">
      <alignment horizontal="center"/>
    </xf>
    <xf numFmtId="0" fontId="8" fillId="5" borderId="18" xfId="0" applyFont="1" applyFill="1" applyBorder="1" applyAlignment="1">
      <alignment horizontal="center"/>
    </xf>
    <xf numFmtId="0" fontId="8" fillId="5" borderId="19" xfId="0" applyFont="1" applyFill="1" applyBorder="1" applyAlignment="1">
      <alignment horizontal="center"/>
    </xf>
    <xf numFmtId="0" fontId="8" fillId="5" borderId="29" xfId="0" applyFont="1" applyFill="1" applyBorder="1" applyAlignment="1">
      <alignment horizontal="center" vertical="center"/>
    </xf>
    <xf numFmtId="0" fontId="8" fillId="5" borderId="18" xfId="0" applyFont="1" applyFill="1" applyBorder="1" applyAlignment="1">
      <alignment horizontal="center" vertical="center"/>
    </xf>
    <xf numFmtId="0" fontId="8" fillId="5" borderId="19" xfId="0" applyFont="1" applyFill="1" applyBorder="1" applyAlignment="1">
      <alignment horizontal="center" vertical="center"/>
    </xf>
    <xf numFmtId="0" fontId="11" fillId="5" borderId="17" xfId="0" applyFont="1" applyFill="1" applyBorder="1" applyAlignment="1">
      <alignment horizontal="center" vertical="center"/>
    </xf>
    <xf numFmtId="0" fontId="11" fillId="5" borderId="18" xfId="0" applyFont="1" applyFill="1" applyBorder="1" applyAlignment="1">
      <alignment horizontal="center" vertical="center"/>
    </xf>
    <xf numFmtId="0" fontId="11" fillId="5" borderId="19" xfId="0" applyFont="1" applyFill="1" applyBorder="1" applyAlignment="1">
      <alignment horizontal="center" vertical="center"/>
    </xf>
    <xf numFmtId="14" fontId="8" fillId="5" borderId="17" xfId="0" applyNumberFormat="1" applyFont="1" applyFill="1" applyBorder="1" applyAlignment="1">
      <alignment horizontal="center"/>
    </xf>
    <xf numFmtId="0" fontId="12" fillId="5" borderId="44" xfId="0" applyFont="1" applyFill="1" applyBorder="1" applyAlignment="1">
      <alignment horizontal="center" vertical="center"/>
    </xf>
    <xf numFmtId="0" fontId="12" fillId="5" borderId="28" xfId="0" applyFont="1" applyFill="1" applyBorder="1" applyAlignment="1">
      <alignment horizontal="center" vertical="center"/>
    </xf>
    <xf numFmtId="0" fontId="3" fillId="5" borderId="14" xfId="0" applyFont="1" applyFill="1" applyBorder="1" applyAlignment="1">
      <alignment horizontal="center" vertical="center" wrapText="1"/>
    </xf>
    <xf numFmtId="0" fontId="3" fillId="5" borderId="23" xfId="0" applyFont="1" applyFill="1" applyBorder="1" applyAlignment="1">
      <alignment horizontal="center" vertical="center" wrapText="1"/>
    </xf>
    <xf numFmtId="0" fontId="3" fillId="12" borderId="14" xfId="0" applyFont="1" applyFill="1" applyBorder="1" applyAlignment="1">
      <alignment horizontal="center" vertical="center" wrapText="1"/>
    </xf>
    <xf numFmtId="0" fontId="3" fillId="12" borderId="23" xfId="0" applyFont="1" applyFill="1" applyBorder="1" applyAlignment="1">
      <alignment horizontal="center" vertical="center" wrapText="1"/>
    </xf>
    <xf numFmtId="0" fontId="3" fillId="10" borderId="54" xfId="0" applyFont="1" applyFill="1" applyBorder="1" applyAlignment="1">
      <alignment horizontal="center" vertical="center" wrapText="1"/>
    </xf>
    <xf numFmtId="0" fontId="3" fillId="10" borderId="25" xfId="0" applyFont="1" applyFill="1" applyBorder="1" applyAlignment="1">
      <alignment horizontal="center" vertical="center" wrapText="1"/>
    </xf>
    <xf numFmtId="0" fontId="5" fillId="0" borderId="40" xfId="0" applyFont="1" applyBorder="1" applyAlignment="1">
      <alignment horizontal="center" vertical="center"/>
    </xf>
    <xf numFmtId="0" fontId="5" fillId="0" borderId="41" xfId="0" applyFont="1" applyBorder="1" applyAlignment="1">
      <alignment horizontal="center" vertical="center"/>
    </xf>
    <xf numFmtId="0" fontId="5" fillId="0" borderId="37" xfId="0" applyFont="1" applyBorder="1" applyAlignment="1">
      <alignment horizontal="center" vertical="center"/>
    </xf>
    <xf numFmtId="0" fontId="5" fillId="0" borderId="42" xfId="0" applyFont="1" applyBorder="1" applyAlignment="1">
      <alignment horizontal="center" vertical="center"/>
    </xf>
    <xf numFmtId="0" fontId="5" fillId="0" borderId="40"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42" xfId="0" applyFont="1" applyBorder="1" applyAlignment="1">
      <alignment horizontal="center" vertical="center" wrapText="1"/>
    </xf>
    <xf numFmtId="0" fontId="3" fillId="8" borderId="14" xfId="0" applyFont="1" applyFill="1" applyBorder="1" applyAlignment="1">
      <alignment horizontal="center" vertical="center" wrapText="1"/>
    </xf>
    <xf numFmtId="0" fontId="3" fillId="8" borderId="23"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2" fillId="5" borderId="26" xfId="0" applyFont="1" applyFill="1" applyBorder="1" applyAlignment="1">
      <alignment horizontal="center" vertical="center"/>
    </xf>
    <xf numFmtId="0" fontId="12" fillId="5" borderId="27" xfId="0" applyFont="1" applyFill="1" applyBorder="1" applyAlignment="1">
      <alignment horizontal="center" vertical="center"/>
    </xf>
    <xf numFmtId="0" fontId="12" fillId="5" borderId="43" xfId="0" applyFont="1" applyFill="1" applyBorder="1" applyAlignment="1">
      <alignment horizontal="center" vertical="center"/>
    </xf>
    <xf numFmtId="0" fontId="7" fillId="3" borderId="14" xfId="0" applyFont="1" applyFill="1" applyBorder="1" applyAlignment="1">
      <alignment horizontal="left" vertical="center" wrapText="1" indent="1"/>
    </xf>
    <xf numFmtId="0" fontId="7" fillId="3" borderId="17" xfId="0" applyFont="1" applyFill="1" applyBorder="1" applyAlignment="1">
      <alignment horizontal="left" vertical="center" wrapText="1" indent="1"/>
    </xf>
    <xf numFmtId="0" fontId="4" fillId="5" borderId="18" xfId="0" applyFont="1" applyFill="1" applyBorder="1" applyAlignment="1">
      <alignment horizontal="left" vertical="center"/>
    </xf>
    <xf numFmtId="0" fontId="4" fillId="5" borderId="30" xfId="0" applyFont="1" applyFill="1" applyBorder="1" applyAlignment="1">
      <alignment horizontal="left" vertical="center"/>
    </xf>
    <xf numFmtId="0" fontId="7" fillId="3" borderId="54" xfId="0" applyFont="1" applyFill="1" applyBorder="1" applyAlignment="1">
      <alignment horizontal="left" vertical="center" wrapText="1" indent="1"/>
    </xf>
    <xf numFmtId="0" fontId="7" fillId="3" borderId="39" xfId="0" applyFont="1" applyFill="1" applyBorder="1" applyAlignment="1">
      <alignment horizontal="left" vertical="center" wrapText="1" indent="1"/>
    </xf>
    <xf numFmtId="0" fontId="10" fillId="2" borderId="1"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7" fillId="3" borderId="24" xfId="0" applyFont="1" applyFill="1" applyBorder="1" applyAlignment="1">
      <alignment horizontal="left" vertical="center" wrapText="1" indent="1"/>
    </xf>
    <xf numFmtId="0" fontId="7" fillId="3" borderId="20" xfId="0" applyFont="1" applyFill="1" applyBorder="1" applyAlignment="1">
      <alignment horizontal="left" vertical="center" wrapText="1" indent="1"/>
    </xf>
    <xf numFmtId="0" fontId="7" fillId="3" borderId="53" xfId="0" applyFont="1" applyFill="1" applyBorder="1" applyAlignment="1">
      <alignment horizontal="left" vertical="center" wrapText="1" indent="1"/>
    </xf>
    <xf numFmtId="0" fontId="7" fillId="3" borderId="44" xfId="0" applyFont="1" applyFill="1" applyBorder="1" applyAlignment="1">
      <alignment horizontal="left" vertical="center" wrapText="1" indent="1"/>
    </xf>
    <xf numFmtId="0" fontId="4" fillId="0" borderId="32" xfId="0" applyFont="1" applyBorder="1" applyAlignment="1">
      <alignment horizontal="left" vertical="center"/>
    </xf>
    <xf numFmtId="0" fontId="4" fillId="0" borderId="27" xfId="0" applyFont="1" applyBorder="1" applyAlignment="1">
      <alignment horizontal="left" vertical="center"/>
    </xf>
    <xf numFmtId="0" fontId="4" fillId="0" borderId="43" xfId="0" applyFont="1" applyBorder="1" applyAlignment="1">
      <alignment horizontal="left" vertical="center"/>
    </xf>
    <xf numFmtId="0" fontId="7" fillId="3" borderId="22" xfId="0" applyFont="1" applyFill="1" applyBorder="1" applyAlignment="1">
      <alignment horizontal="left" vertical="center" wrapText="1" indent="1"/>
    </xf>
    <xf numFmtId="0" fontId="4" fillId="0" borderId="18" xfId="0" applyFont="1" applyBorder="1" applyAlignment="1">
      <alignment horizontal="left" vertical="center"/>
    </xf>
    <xf numFmtId="0" fontId="4" fillId="0" borderId="19" xfId="0" applyFont="1" applyBorder="1" applyAlignment="1">
      <alignment horizontal="left" vertical="center"/>
    </xf>
    <xf numFmtId="49" fontId="4" fillId="0" borderId="27" xfId="0" applyNumberFormat="1" applyFont="1" applyBorder="1" applyAlignment="1">
      <alignment horizontal="left" vertical="center"/>
    </xf>
    <xf numFmtId="49" fontId="4" fillId="0" borderId="28" xfId="0" applyNumberFormat="1" applyFont="1" applyBorder="1" applyAlignment="1">
      <alignment horizontal="left" vertical="center"/>
    </xf>
    <xf numFmtId="49" fontId="4" fillId="0" borderId="32" xfId="0" applyNumberFormat="1" applyFont="1" applyBorder="1" applyAlignment="1">
      <alignment horizontal="left" vertical="center"/>
    </xf>
    <xf numFmtId="49" fontId="4" fillId="0" borderId="33" xfId="0" applyNumberFormat="1" applyFont="1" applyBorder="1" applyAlignment="1">
      <alignment horizontal="left" vertical="center"/>
    </xf>
    <xf numFmtId="0" fontId="4" fillId="0" borderId="53" xfId="0" applyFont="1" applyBorder="1" applyAlignment="1">
      <alignment horizontal="left" vertical="center"/>
    </xf>
    <xf numFmtId="0" fontId="4" fillId="0" borderId="21" xfId="0" applyFont="1" applyBorder="1" applyAlignment="1">
      <alignment horizontal="left" vertical="center"/>
    </xf>
    <xf numFmtId="0" fontId="4" fillId="0" borderId="14"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center" vertical="center"/>
    </xf>
    <xf numFmtId="0" fontId="7" fillId="0" borderId="19"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4" fillId="0" borderId="14" xfId="0" applyFont="1" applyBorder="1" applyAlignment="1">
      <alignment horizontal="left" vertical="center" wrapText="1"/>
    </xf>
    <xf numFmtId="0" fontId="4" fillId="0" borderId="23" xfId="0" applyFont="1" applyBorder="1" applyAlignment="1">
      <alignment horizontal="left" vertical="center"/>
    </xf>
    <xf numFmtId="0" fontId="4" fillId="0" borderId="54" xfId="0" applyFont="1" applyBorder="1" applyAlignment="1">
      <alignment horizontal="left" vertical="center"/>
    </xf>
    <xf numFmtId="0" fontId="4" fillId="0" borderId="25" xfId="0" applyFont="1" applyBorder="1" applyAlignment="1">
      <alignment horizontal="left" vertical="center"/>
    </xf>
    <xf numFmtId="0" fontId="5" fillId="0" borderId="34" xfId="0" applyFont="1" applyBorder="1" applyAlignment="1">
      <alignment horizontal="center" vertical="center"/>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5" fillId="0" borderId="38" xfId="0" applyFont="1" applyBorder="1" applyAlignment="1">
      <alignment horizontal="center" vertical="center"/>
    </xf>
    <xf numFmtId="0" fontId="2" fillId="7" borderId="14"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5" fillId="0" borderId="51" xfId="0" applyFont="1" applyBorder="1" applyAlignment="1">
      <alignment horizontal="center" vertical="center"/>
    </xf>
    <xf numFmtId="0" fontId="5" fillId="0" borderId="50" xfId="0" applyFont="1" applyBorder="1" applyAlignment="1">
      <alignment horizontal="center" vertical="center"/>
    </xf>
    <xf numFmtId="0" fontId="5" fillId="5" borderId="51" xfId="0" applyFont="1" applyFill="1" applyBorder="1" applyAlignment="1">
      <alignment horizontal="center" vertical="center"/>
    </xf>
    <xf numFmtId="0" fontId="5" fillId="5" borderId="50" xfId="0" applyFont="1" applyFill="1" applyBorder="1" applyAlignment="1">
      <alignment horizontal="center" vertical="center"/>
    </xf>
    <xf numFmtId="0" fontId="2" fillId="9" borderId="14"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6" borderId="23" xfId="0" applyFont="1" applyFill="1" applyBorder="1" applyAlignment="1">
      <alignment horizontal="center" vertical="center" wrapText="1"/>
    </xf>
    <xf numFmtId="0" fontId="5" fillId="0" borderId="52" xfId="0" applyFont="1" applyBorder="1" applyAlignment="1">
      <alignment horizontal="center" vertical="center"/>
    </xf>
    <xf numFmtId="0" fontId="5" fillId="0" borderId="46" xfId="0" applyFont="1" applyBorder="1" applyAlignment="1">
      <alignment horizontal="center" vertical="center" wrapText="1"/>
    </xf>
    <xf numFmtId="0" fontId="5" fillId="0" borderId="55" xfId="0" applyFont="1" applyBorder="1" applyAlignment="1">
      <alignment horizontal="center" vertical="center" wrapText="1"/>
    </xf>
    <xf numFmtId="0" fontId="5" fillId="0" borderId="46" xfId="0" applyFont="1" applyBorder="1" applyAlignment="1">
      <alignment horizontal="center" vertical="center"/>
    </xf>
    <xf numFmtId="0" fontId="5" fillId="0" borderId="55" xfId="0" applyFont="1" applyBorder="1" applyAlignment="1">
      <alignment horizontal="center"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3" fillId="5" borderId="54"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7" fillId="0" borderId="18" xfId="0" applyFont="1" applyBorder="1" applyAlignment="1">
      <alignment horizontal="center" vertical="center"/>
    </xf>
    <xf numFmtId="0" fontId="7" fillId="0" borderId="30" xfId="0" applyFont="1" applyBorder="1" applyAlignment="1">
      <alignment horizontal="center" vertical="center"/>
    </xf>
    <xf numFmtId="14" fontId="5" fillId="5" borderId="40" xfId="0" applyNumberFormat="1" applyFont="1" applyFill="1" applyBorder="1" applyAlignment="1">
      <alignment horizontal="center" vertical="center"/>
    </xf>
    <xf numFmtId="0" fontId="5" fillId="5" borderId="41" xfId="0" applyFont="1" applyFill="1" applyBorder="1" applyAlignment="1">
      <alignment horizontal="center" vertical="center"/>
    </xf>
    <xf numFmtId="0" fontId="5" fillId="5" borderId="37" xfId="0" applyFont="1" applyFill="1" applyBorder="1" applyAlignment="1">
      <alignment horizontal="center" vertical="center"/>
    </xf>
    <xf numFmtId="0" fontId="5" fillId="5" borderId="42" xfId="0" applyFont="1" applyFill="1" applyBorder="1" applyAlignment="1">
      <alignment horizontal="center" vertical="center"/>
    </xf>
    <xf numFmtId="0" fontId="5" fillId="5" borderId="40" xfId="0" applyFont="1" applyFill="1" applyBorder="1" applyAlignment="1">
      <alignment horizontal="center" vertical="center" wrapText="1"/>
    </xf>
    <xf numFmtId="0" fontId="5" fillId="5" borderId="41" xfId="0" applyFont="1" applyFill="1" applyBorder="1" applyAlignment="1">
      <alignment horizontal="center" vertical="center" wrapText="1"/>
    </xf>
    <xf numFmtId="0" fontId="5" fillId="5" borderId="37" xfId="0" applyFont="1" applyFill="1" applyBorder="1" applyAlignment="1">
      <alignment horizontal="center" vertical="center" wrapText="1"/>
    </xf>
    <xf numFmtId="0" fontId="5" fillId="5" borderId="42" xfId="0" applyFont="1" applyFill="1" applyBorder="1" applyAlignment="1">
      <alignment horizontal="center" vertical="center" wrapText="1"/>
    </xf>
    <xf numFmtId="14" fontId="5" fillId="0" borderId="40" xfId="0" applyNumberFormat="1" applyFont="1" applyBorder="1" applyAlignment="1">
      <alignment horizontal="center" vertical="center"/>
    </xf>
    <xf numFmtId="0" fontId="5" fillId="0" borderId="34" xfId="0" applyFont="1" applyBorder="1" applyAlignment="1">
      <alignment horizontal="center" vertical="center" wrapText="1"/>
    </xf>
    <xf numFmtId="0" fontId="5" fillId="0" borderId="36" xfId="0" applyFont="1" applyBorder="1" applyAlignment="1">
      <alignment horizontal="center" vertical="center" wrapText="1"/>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5" fillId="5" borderId="34" xfId="0" applyFont="1" applyFill="1" applyBorder="1" applyAlignment="1">
      <alignment horizontal="center" vertical="center" wrapText="1"/>
    </xf>
    <xf numFmtId="0" fontId="5" fillId="5" borderId="36" xfId="0" applyFont="1" applyFill="1" applyBorder="1" applyAlignment="1">
      <alignment horizontal="center" vertical="center" wrapText="1"/>
    </xf>
    <xf numFmtId="0" fontId="5" fillId="0" borderId="35"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40" xfId="0" applyFont="1" applyBorder="1" applyAlignment="1">
      <alignment horizontal="left" vertical="center"/>
    </xf>
    <xf numFmtId="0" fontId="5" fillId="0" borderId="34" xfId="0" applyFont="1" applyBorder="1" applyAlignment="1">
      <alignment horizontal="left" vertical="center"/>
    </xf>
    <xf numFmtId="0" fontId="5" fillId="0" borderId="35" xfId="0" applyFont="1" applyBorder="1" applyAlignment="1">
      <alignment horizontal="left" vertical="center"/>
    </xf>
    <xf numFmtId="0" fontId="5" fillId="0" borderId="37" xfId="0" applyFont="1" applyBorder="1" applyAlignment="1">
      <alignment horizontal="left" vertical="center"/>
    </xf>
    <xf numFmtId="0" fontId="5" fillId="0" borderId="36" xfId="0" applyFont="1" applyBorder="1" applyAlignment="1">
      <alignment horizontal="left" vertical="center"/>
    </xf>
    <xf numFmtId="0" fontId="5" fillId="0" borderId="38" xfId="0" applyFont="1" applyBorder="1" applyAlignment="1">
      <alignment horizontal="left" vertical="center"/>
    </xf>
    <xf numFmtId="0" fontId="1" fillId="14" borderId="109" xfId="0" applyFont="1" applyFill="1" applyBorder="1" applyAlignment="1">
      <alignment horizontal="left" vertical="center" wrapText="1"/>
    </xf>
    <xf numFmtId="0" fontId="1" fillId="14" borderId="108" xfId="0" applyFont="1" applyFill="1" applyBorder="1" applyAlignment="1">
      <alignment horizontal="left" vertical="center" wrapText="1"/>
    </xf>
    <xf numFmtId="2" fontId="41" fillId="14" borderId="66" xfId="0" applyNumberFormat="1" applyFont="1" applyFill="1" applyBorder="1" applyAlignment="1">
      <alignment horizontal="left" vertical="center" wrapText="1"/>
    </xf>
    <xf numFmtId="2" fontId="21" fillId="14" borderId="18" xfId="0" applyNumberFormat="1" applyFont="1" applyFill="1" applyBorder="1" applyAlignment="1">
      <alignment horizontal="left" vertical="center" wrapText="1"/>
    </xf>
    <xf numFmtId="2" fontId="21" fillId="14" borderId="85" xfId="0" applyNumberFormat="1" applyFont="1" applyFill="1" applyBorder="1" applyAlignment="1">
      <alignment horizontal="left" vertical="center" wrapText="1"/>
    </xf>
    <xf numFmtId="0" fontId="1" fillId="14" borderId="98" xfId="0" applyFont="1" applyFill="1" applyBorder="1" applyAlignment="1">
      <alignment horizontal="left" vertical="center" wrapText="1"/>
    </xf>
    <xf numFmtId="0" fontId="1" fillId="14" borderId="99" xfId="0" applyFont="1" applyFill="1" applyBorder="1" applyAlignment="1">
      <alignment horizontal="left" vertical="center" wrapText="1"/>
    </xf>
    <xf numFmtId="0" fontId="1" fillId="14" borderId="59"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3" fillId="0" borderId="70" xfId="0" applyFont="1" applyBorder="1" applyAlignment="1">
      <alignment horizontal="center" vertical="center" wrapText="1"/>
    </xf>
    <xf numFmtId="0" fontId="13" fillId="0" borderId="73" xfId="0" applyFont="1" applyBorder="1" applyAlignment="1">
      <alignment horizontal="center" vertical="center" wrapText="1"/>
    </xf>
    <xf numFmtId="0" fontId="13" fillId="0" borderId="69" xfId="0" applyFont="1" applyBorder="1" applyAlignment="1">
      <alignment vertical="center" wrapText="1"/>
    </xf>
    <xf numFmtId="0" fontId="13" fillId="0" borderId="76" xfId="0" applyFont="1" applyBorder="1" applyAlignment="1">
      <alignment vertical="center" wrapText="1"/>
    </xf>
    <xf numFmtId="0" fontId="13" fillId="0" borderId="13" xfId="0" applyFont="1" applyBorder="1" applyAlignment="1">
      <alignment horizontal="center" vertical="center" wrapText="1"/>
    </xf>
    <xf numFmtId="0" fontId="13" fillId="0" borderId="75" xfId="0" applyFont="1" applyBorder="1" applyAlignment="1">
      <alignment horizontal="center" vertical="center" wrapText="1"/>
    </xf>
    <xf numFmtId="0" fontId="19" fillId="0" borderId="0" xfId="0" applyFont="1" applyAlignment="1">
      <alignment horizontal="center" vertical="center" wrapText="1"/>
    </xf>
    <xf numFmtId="0" fontId="0" fillId="0" borderId="0" xfId="0" applyAlignment="1">
      <alignment horizontal="center" vertical="center" wrapText="1"/>
    </xf>
    <xf numFmtId="0" fontId="18" fillId="0" borderId="0" xfId="0" applyFont="1" applyAlignment="1">
      <alignment horizontal="center" vertical="center" wrapText="1"/>
    </xf>
    <xf numFmtId="0" fontId="13" fillId="0" borderId="79" xfId="0" applyFont="1" applyBorder="1" applyAlignment="1">
      <alignment horizontal="center" vertical="center" wrapText="1"/>
    </xf>
    <xf numFmtId="0" fontId="13" fillId="0" borderId="47" xfId="0" applyFont="1" applyBorder="1" applyAlignment="1">
      <alignment horizontal="center" vertical="center" wrapText="1"/>
    </xf>
    <xf numFmtId="0" fontId="13" fillId="0" borderId="77" xfId="0" applyFont="1" applyBorder="1" applyAlignment="1">
      <alignment horizontal="center" vertical="center" wrapText="1"/>
    </xf>
    <xf numFmtId="0" fontId="13" fillId="0" borderId="78"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99"/>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1.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10/relationships/person" Target="persons/person.xml"/><Relationship Id="rId5" Type="http://schemas.openxmlformats.org/officeDocument/2006/relationships/sharedStrings" Target="sharedStrings.xml"/><Relationship Id="rId15" Type="http://schemas.openxmlformats.org/officeDocument/2006/relationships/customXml" Target="../customXml/item3.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2.xml"/></Relationships>
</file>

<file path=xl/documenttasks/documenttask1.xml><?xml version="1.0" encoding="utf-8"?>
<Tasks xmlns="http://schemas.microsoft.com/office/tasks/2019/documenttasks">
  <Task id="{A138438A-3F49-4B12-B727-2361AE16122A}">
    <Anchor>
      <Comment id="{1B907F4C-CA7D-4C81-80F1-4119030B1E8B}"/>
    </Anchor>
    <History>
      <Event time="2025-02-17T02:20:39.53" id="{8FB265AB-2116-42A7-BE47-16F50D0187C6}">
        <Attribution userId="S::cordelia.girdler-brown@downer.co.nz::5ac2d924-c160-4400-a84a-3e226f1bfc0f" userName="Cordelia Girdler-Brown" userProvider="AD"/>
        <Anchor>
          <Comment id="{1B907F4C-CA7D-4C81-80F1-4119030B1E8B}"/>
        </Anchor>
        <Create/>
      </Event>
      <Event time="2025-02-17T02:20:39.53" id="{4AEA4EF2-1136-4C98-921F-27F755AFB41D}">
        <Attribution userId="S::cordelia.girdler-brown@downer.co.nz::5ac2d924-c160-4400-a84a-3e226f1bfc0f" userName="Cordelia Girdler-Brown" userProvider="AD"/>
        <Anchor>
          <Comment id="{1B907F4C-CA7D-4C81-80F1-4119030B1E8B}"/>
        </Anchor>
        <Assign userId="S::Daniel.Barnard@downer.co.nz::4697b142-c2ac-4a20-88ac-bde7b3f9ad94" userName="Daniel Barnard" userProvider="AD"/>
      </Event>
      <Event time="2025-02-17T02:20:39.53" id="{487D9FC5-078A-4FE5-BEA0-40E926BA648D}">
        <Attribution userId="S::cordelia.girdler-brown@downer.co.nz::5ac2d924-c160-4400-a84a-3e226f1bfc0f" userName="Cordelia Girdler-Brown" userProvider="AD"/>
        <Anchor>
          <Comment id="{1B907F4C-CA7D-4C81-80F1-4119030B1E8B}"/>
        </Anchor>
        <SetTitle title="@Daniel Barnard - please add project spec details here"/>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161925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342900</xdr:colOff>
      <xdr:row>36</xdr:row>
      <xdr:rowOff>38100</xdr:rowOff>
    </xdr:from>
    <xdr:to>
      <xdr:col>8</xdr:col>
      <xdr:colOff>66675</xdr:colOff>
      <xdr:row>36</xdr:row>
      <xdr:rowOff>266700</xdr:rowOff>
    </xdr:to>
    <xdr:pic>
      <xdr:nvPicPr>
        <xdr:cNvPr id="2" name="Picture 1">
          <a:extLst>
            <a:ext uri="{FF2B5EF4-FFF2-40B4-BE49-F238E27FC236}">
              <a16:creationId xmlns:a16="http://schemas.microsoft.com/office/drawing/2014/main" id="{8AB17F09-D4E8-13BB-A025-5A492244E960}"/>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829050" y="9648825"/>
          <a:ext cx="885825" cy="228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864870</xdr:colOff>
      <xdr:row>2</xdr:row>
      <xdr:rowOff>167640</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Daniel Barnard" id="{CB564367-D06E-4BBF-854C-7E524016A6D4}" userId="Daniel.Barnard@downer.co.nz" providerId="PeoplePicker"/>
  <person displayName="Chithu Monilal" id="{083DF8F2-0DCD-424A-8032-C4FECE891301}" userId="S::chithu.monilal@downer.co.nz::1ecd557a-3f06-4ea6-a8f0-3cae9ecc8794" providerId="AD"/>
  <person displayName="Cordelia Girdler-Brown" id="{57A5E42B-3358-41C8-9CD5-EDD1225C2C49}" userId="S::cordelia.girdler-brown@downer.co.nz::5ac2d924-c160-4400-a84a-3e226f1bfc0f"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0" dT="2025-02-04T06:01:28.47" personId="{083DF8F2-0DCD-424A-8032-C4FECE891301}" id="{E1EA2578-D15B-4367-AD4C-93A27A8A138B}" done="1">
    <text>Wetlands 02 or Wetland 03?</text>
  </threadedComment>
  <threadedComment ref="P13" dT="2025-02-17T02:20:39.66" personId="{57A5E42B-3358-41C8-9CD5-EDD1225C2C49}" id="{1B907F4C-CA7D-4C81-80F1-4119030B1E8B}">
    <text>@Daniel Barnard  - please add project spec details here</text>
    <mentions>
      <mention mentionpersonId="{CB564367-D06E-4BBF-854C-7E524016A6D4}" mentionId="{A9B8CB79-446A-44E6-B08D-1AFB753D4FC9}" startIndex="0" length="15"/>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B8" dT="2025-02-04T06:02:57.18" personId="{083DF8F2-0DCD-424A-8032-C4FECE891301}" id="{8486136C-8229-498B-A255-47C1B256AE08}" done="1">
    <text>Please start this as Section 3 as you already covered section 1 and 2 in the cover page.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view="pageBreakPreview" topLeftCell="A20" zoomScaleNormal="100" zoomScaleSheetLayoutView="100" workbookViewId="0">
      <selection activeCell="Y30" sqref="Y30"/>
    </sheetView>
  </sheetViews>
  <sheetFormatPr defaultRowHeight="14.45"/>
  <cols>
    <col min="1" max="22" width="8.7109375" customWidth="1"/>
  </cols>
  <sheetData>
    <row r="1" spans="1:22" ht="20.100000000000001" customHeight="1">
      <c r="A1" s="8"/>
      <c r="B1" s="8"/>
      <c r="C1" s="8"/>
      <c r="D1" s="8"/>
      <c r="E1" s="8"/>
      <c r="F1" s="8"/>
      <c r="G1" s="8"/>
      <c r="H1" s="8"/>
      <c r="I1" s="8"/>
      <c r="J1" s="8"/>
      <c r="K1" s="8"/>
      <c r="L1" s="8"/>
      <c r="M1" s="8"/>
      <c r="N1" s="8"/>
      <c r="O1" s="8"/>
      <c r="P1" s="8"/>
      <c r="Q1" s="26"/>
      <c r="R1" s="25"/>
      <c r="S1" s="25"/>
      <c r="T1" s="25"/>
      <c r="U1" s="6"/>
      <c r="V1" s="14" t="s">
        <v>0</v>
      </c>
    </row>
    <row r="2" spans="1:22" s="12" customFormat="1" ht="15" customHeight="1">
      <c r="A2" s="11"/>
      <c r="B2" s="11"/>
      <c r="C2" s="11"/>
      <c r="D2" s="11"/>
      <c r="E2" s="11"/>
      <c r="F2" s="11"/>
      <c r="G2" s="11"/>
      <c r="H2" s="11"/>
      <c r="I2" s="11"/>
      <c r="J2" s="11"/>
      <c r="K2" s="11"/>
      <c r="L2" s="11"/>
      <c r="M2" s="11"/>
      <c r="N2" s="11"/>
      <c r="O2" s="11"/>
      <c r="P2" s="11"/>
      <c r="Q2" s="11"/>
      <c r="R2" s="11"/>
      <c r="S2" s="15"/>
      <c r="T2" s="15"/>
      <c r="U2" s="15"/>
      <c r="V2" s="16" t="str">
        <f>CONCATENATE("Project: ",E8)</f>
        <v>Project: Tauriko Enabling Project SP2</v>
      </c>
    </row>
    <row r="3" spans="1:22" ht="15" customHeight="1">
      <c r="A3" s="8"/>
      <c r="B3" s="8"/>
      <c r="C3" s="8"/>
      <c r="D3" s="8"/>
      <c r="E3" s="8"/>
      <c r="F3" s="8"/>
      <c r="G3" s="8"/>
      <c r="H3" s="8"/>
      <c r="I3" s="8"/>
      <c r="J3" s="8"/>
      <c r="K3" s="8"/>
      <c r="L3" s="8"/>
      <c r="M3" s="8"/>
      <c r="N3" s="8"/>
      <c r="O3" s="8"/>
      <c r="P3" s="8"/>
      <c r="Q3" s="8"/>
      <c r="R3" s="8"/>
      <c r="S3" s="6"/>
      <c r="T3" s="6"/>
      <c r="U3" s="6"/>
      <c r="V3" s="22" t="str">
        <f>CONCATENATE("Number and Revision:"," ",E9," - ",P8," - Rev ",P10)</f>
        <v>Number and Revision: DN1210 - 020-002  - Rev 1</v>
      </c>
    </row>
    <row r="4" spans="1:22" ht="5.0999999999999996" customHeight="1">
      <c r="A4" s="19"/>
      <c r="B4" s="19"/>
      <c r="C4" s="19"/>
      <c r="D4" s="19"/>
      <c r="E4" s="19"/>
      <c r="F4" s="19"/>
      <c r="G4" s="19"/>
      <c r="H4" s="19"/>
      <c r="I4" s="19"/>
      <c r="J4" s="19"/>
      <c r="K4" s="19"/>
      <c r="L4" s="19"/>
      <c r="M4" s="19"/>
      <c r="N4" s="19"/>
      <c r="O4" s="19"/>
      <c r="P4" s="19"/>
      <c r="Q4" s="19"/>
      <c r="R4" s="19"/>
      <c r="S4" s="20"/>
      <c r="T4" s="20"/>
      <c r="U4" s="20"/>
      <c r="V4" s="20"/>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265" t="s">
        <v>1</v>
      </c>
      <c r="B6" s="266"/>
      <c r="C6" s="266"/>
      <c r="D6" s="266"/>
      <c r="E6" s="266"/>
      <c r="F6" s="266"/>
      <c r="G6" s="266"/>
      <c r="H6" s="266"/>
      <c r="I6" s="266"/>
      <c r="J6" s="266"/>
      <c r="K6" s="266"/>
      <c r="L6" s="266"/>
      <c r="M6" s="266"/>
      <c r="N6" s="266"/>
      <c r="O6" s="266"/>
      <c r="P6" s="266"/>
      <c r="Q6" s="266"/>
      <c r="R6" s="266"/>
      <c r="S6" s="266"/>
      <c r="T6" s="266"/>
      <c r="U6" s="266"/>
      <c r="V6" s="267"/>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269" t="s">
        <v>2</v>
      </c>
      <c r="B8" s="270"/>
      <c r="C8" s="270"/>
      <c r="D8" s="271"/>
      <c r="E8" s="273" t="s">
        <v>3</v>
      </c>
      <c r="F8" s="273"/>
      <c r="G8" s="273"/>
      <c r="H8" s="273"/>
      <c r="I8" s="273"/>
      <c r="J8" s="273"/>
      <c r="K8" s="274"/>
      <c r="L8" s="270" t="s">
        <v>4</v>
      </c>
      <c r="M8" s="270"/>
      <c r="N8" s="270"/>
      <c r="O8" s="271"/>
      <c r="P8" s="278" t="s">
        <v>5</v>
      </c>
      <c r="Q8" s="278"/>
      <c r="R8" s="278"/>
      <c r="S8" s="278"/>
      <c r="T8" s="278"/>
      <c r="U8" s="278"/>
      <c r="V8" s="279"/>
    </row>
    <row r="9" spans="1:22" s="4" customFormat="1" ht="24.95" customHeight="1">
      <c r="A9" s="275" t="s">
        <v>6</v>
      </c>
      <c r="B9" s="259"/>
      <c r="C9" s="259"/>
      <c r="D9" s="260"/>
      <c r="E9" s="276" t="s">
        <v>7</v>
      </c>
      <c r="F9" s="276"/>
      <c r="G9" s="276"/>
      <c r="H9" s="276"/>
      <c r="I9" s="276"/>
      <c r="J9" s="276"/>
      <c r="K9" s="277"/>
      <c r="L9" s="259" t="s">
        <v>8</v>
      </c>
      <c r="M9" s="259"/>
      <c r="N9" s="259"/>
      <c r="O9" s="260"/>
      <c r="P9" s="261" t="s">
        <v>9</v>
      </c>
      <c r="Q9" s="261"/>
      <c r="R9" s="261"/>
      <c r="S9" s="261"/>
      <c r="T9" s="261"/>
      <c r="U9" s="261"/>
      <c r="V9" s="262"/>
    </row>
    <row r="10" spans="1:22" s="4" customFormat="1" ht="24.95" customHeight="1" thickBot="1">
      <c r="A10" s="268" t="s">
        <v>10</v>
      </c>
      <c r="B10" s="263"/>
      <c r="C10" s="263"/>
      <c r="D10" s="264"/>
      <c r="E10" s="272" t="s">
        <v>11</v>
      </c>
      <c r="F10" s="272"/>
      <c r="G10" s="272"/>
      <c r="H10" s="272"/>
      <c r="I10" s="272"/>
      <c r="J10" s="272"/>
      <c r="K10" s="272"/>
      <c r="L10" s="263" t="s">
        <v>12</v>
      </c>
      <c r="M10" s="263"/>
      <c r="N10" s="263">
        <v>1000</v>
      </c>
      <c r="O10" s="264"/>
      <c r="P10" s="280" t="s">
        <v>13</v>
      </c>
      <c r="Q10" s="280"/>
      <c r="R10" s="280"/>
      <c r="S10" s="280"/>
      <c r="T10" s="280"/>
      <c r="U10" s="280"/>
      <c r="V10" s="281"/>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24.95" customHeight="1">
      <c r="A12" s="269" t="s">
        <v>14</v>
      </c>
      <c r="B12" s="270"/>
      <c r="C12" s="270"/>
      <c r="D12" s="270"/>
      <c r="E12" s="282" t="s">
        <v>15</v>
      </c>
      <c r="F12" s="282"/>
      <c r="G12" s="282"/>
      <c r="H12" s="282"/>
      <c r="I12" s="282"/>
      <c r="J12" s="282"/>
      <c r="K12" s="282"/>
      <c r="L12" s="270" t="s">
        <v>16</v>
      </c>
      <c r="M12" s="270"/>
      <c r="N12" s="270"/>
      <c r="O12" s="270"/>
      <c r="P12" s="282" t="s">
        <v>17</v>
      </c>
      <c r="Q12" s="282"/>
      <c r="R12" s="282"/>
      <c r="S12" s="282"/>
      <c r="T12" s="282"/>
      <c r="U12" s="282"/>
      <c r="V12" s="283"/>
    </row>
    <row r="13" spans="1:22" s="4" customFormat="1" ht="24.95" customHeight="1">
      <c r="A13" s="275" t="s">
        <v>18</v>
      </c>
      <c r="B13" s="259"/>
      <c r="C13" s="259"/>
      <c r="D13" s="259"/>
      <c r="E13" s="284" t="s">
        <v>19</v>
      </c>
      <c r="F13" s="284"/>
      <c r="G13" s="284"/>
      <c r="H13" s="284"/>
      <c r="I13" s="284"/>
      <c r="J13" s="284"/>
      <c r="K13" s="284"/>
      <c r="L13" s="259" t="s">
        <v>20</v>
      </c>
      <c r="M13" s="259"/>
      <c r="N13" s="259"/>
      <c r="O13" s="259"/>
      <c r="P13" s="296" t="s">
        <v>21</v>
      </c>
      <c r="Q13" s="284"/>
      <c r="R13" s="284"/>
      <c r="S13" s="284"/>
      <c r="T13" s="284"/>
      <c r="U13" s="284"/>
      <c r="V13" s="297"/>
    </row>
    <row r="14" spans="1:22" s="4" customFormat="1" ht="24.95" customHeight="1" thickBot="1">
      <c r="A14" s="268" t="s">
        <v>22</v>
      </c>
      <c r="B14" s="263"/>
      <c r="C14" s="263"/>
      <c r="D14" s="263"/>
      <c r="E14" s="298" t="s">
        <v>23</v>
      </c>
      <c r="F14" s="298"/>
      <c r="G14" s="298"/>
      <c r="H14" s="298"/>
      <c r="I14" s="298"/>
      <c r="J14" s="298"/>
      <c r="K14" s="298"/>
      <c r="L14" s="263"/>
      <c r="M14" s="263"/>
      <c r="N14" s="263"/>
      <c r="O14" s="263"/>
      <c r="P14" s="298"/>
      <c r="Q14" s="298"/>
      <c r="R14" s="298"/>
      <c r="S14" s="298"/>
      <c r="T14" s="298"/>
      <c r="U14" s="298"/>
      <c r="V14" s="299"/>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293" t="s">
        <v>24</v>
      </c>
      <c r="B16" s="294"/>
      <c r="C16" s="294"/>
      <c r="D16" s="294"/>
      <c r="E16" s="294"/>
      <c r="F16" s="294"/>
      <c r="G16" s="294"/>
      <c r="H16" s="294"/>
      <c r="I16" s="294"/>
      <c r="J16" s="294"/>
      <c r="K16" s="294"/>
      <c r="L16" s="294"/>
      <c r="M16" s="294"/>
      <c r="N16" s="295"/>
      <c r="O16" s="288" t="s">
        <v>25</v>
      </c>
      <c r="P16" s="289"/>
      <c r="Q16" s="289"/>
      <c r="R16" s="289"/>
      <c r="S16" s="289"/>
      <c r="T16" s="289"/>
      <c r="U16" s="289"/>
      <c r="V16" s="290"/>
    </row>
    <row r="17" spans="1:22" s="4" customFormat="1" ht="24.95" customHeight="1">
      <c r="A17" s="9" t="s">
        <v>26</v>
      </c>
      <c r="B17" s="291" t="s">
        <v>27</v>
      </c>
      <c r="C17" s="292"/>
      <c r="D17" s="291" t="s">
        <v>28</v>
      </c>
      <c r="E17" s="292"/>
      <c r="F17" s="291" t="s">
        <v>29</v>
      </c>
      <c r="G17" s="323"/>
      <c r="H17" s="292"/>
      <c r="I17" s="291" t="s">
        <v>30</v>
      </c>
      <c r="J17" s="323"/>
      <c r="K17" s="323"/>
      <c r="L17" s="323"/>
      <c r="M17" s="323"/>
      <c r="N17" s="324"/>
      <c r="O17" s="336" t="s">
        <v>31</v>
      </c>
      <c r="P17" s="337"/>
      <c r="Q17" s="337"/>
      <c r="R17" s="338"/>
      <c r="S17" s="285" t="s">
        <v>32</v>
      </c>
      <c r="T17" s="286"/>
      <c r="U17" s="286"/>
      <c r="V17" s="287"/>
    </row>
    <row r="18" spans="1:22" s="4" customFormat="1" ht="24" customHeight="1">
      <c r="A18" s="306">
        <v>0</v>
      </c>
      <c r="B18" s="247" t="s">
        <v>33</v>
      </c>
      <c r="C18" s="248"/>
      <c r="D18" s="333" t="s">
        <v>34</v>
      </c>
      <c r="E18" s="244"/>
      <c r="F18" s="247" t="s">
        <v>35</v>
      </c>
      <c r="G18" s="334"/>
      <c r="H18" s="248"/>
      <c r="I18" s="343"/>
      <c r="J18" s="344"/>
      <c r="K18" s="344"/>
      <c r="L18" s="344"/>
      <c r="M18" s="344"/>
      <c r="N18" s="345"/>
      <c r="O18" s="10" t="s">
        <v>36</v>
      </c>
      <c r="P18" s="237" t="s">
        <v>37</v>
      </c>
      <c r="Q18" s="237"/>
      <c r="R18" s="238"/>
      <c r="S18" s="3" t="s">
        <v>38</v>
      </c>
      <c r="T18" s="312" t="s">
        <v>39</v>
      </c>
      <c r="U18" s="312"/>
      <c r="V18" s="313"/>
    </row>
    <row r="19" spans="1:22" s="4" customFormat="1" ht="24" customHeight="1">
      <c r="A19" s="307"/>
      <c r="B19" s="249"/>
      <c r="C19" s="250"/>
      <c r="D19" s="245"/>
      <c r="E19" s="246"/>
      <c r="F19" s="249"/>
      <c r="G19" s="335"/>
      <c r="H19" s="250"/>
      <c r="I19" s="346"/>
      <c r="J19" s="347"/>
      <c r="K19" s="347"/>
      <c r="L19" s="347"/>
      <c r="M19" s="347"/>
      <c r="N19" s="348"/>
      <c r="O19" s="10" t="s">
        <v>40</v>
      </c>
      <c r="P19" s="237" t="s">
        <v>41</v>
      </c>
      <c r="Q19" s="237"/>
      <c r="R19" s="238"/>
      <c r="S19" s="17" t="s">
        <v>42</v>
      </c>
      <c r="T19" s="310" t="s">
        <v>43</v>
      </c>
      <c r="U19" s="310"/>
      <c r="V19" s="311"/>
    </row>
    <row r="20" spans="1:22" s="4" customFormat="1" ht="24" customHeight="1">
      <c r="A20" s="308">
        <v>1</v>
      </c>
      <c r="B20" s="329" t="s">
        <v>9</v>
      </c>
      <c r="C20" s="330"/>
      <c r="D20" s="325" t="s">
        <v>44</v>
      </c>
      <c r="E20" s="326"/>
      <c r="F20" s="329" t="s">
        <v>35</v>
      </c>
      <c r="G20" s="339"/>
      <c r="H20" s="330"/>
      <c r="I20" s="247"/>
      <c r="J20" s="334"/>
      <c r="K20" s="334"/>
      <c r="L20" s="334"/>
      <c r="M20" s="334"/>
      <c r="N20" s="341"/>
      <c r="O20" s="10" t="s">
        <v>45</v>
      </c>
      <c r="P20" s="237" t="s">
        <v>46</v>
      </c>
      <c r="Q20" s="237"/>
      <c r="R20" s="238"/>
      <c r="S20" s="10" t="s">
        <v>47</v>
      </c>
      <c r="T20" s="237" t="s">
        <v>48</v>
      </c>
      <c r="U20" s="237"/>
      <c r="V20" s="238"/>
    </row>
    <row r="21" spans="1:22" s="4" customFormat="1" ht="24" customHeight="1">
      <c r="A21" s="309"/>
      <c r="B21" s="331"/>
      <c r="C21" s="332"/>
      <c r="D21" s="327"/>
      <c r="E21" s="328"/>
      <c r="F21" s="331"/>
      <c r="G21" s="340"/>
      <c r="H21" s="332"/>
      <c r="I21" s="249"/>
      <c r="J21" s="335"/>
      <c r="K21" s="335"/>
      <c r="L21" s="335"/>
      <c r="M21" s="335"/>
      <c r="N21" s="342"/>
      <c r="O21" s="10" t="s">
        <v>49</v>
      </c>
      <c r="P21" s="237" t="s">
        <v>50</v>
      </c>
      <c r="Q21" s="237"/>
      <c r="R21" s="238"/>
      <c r="S21" s="10" t="s">
        <v>51</v>
      </c>
      <c r="T21" s="237" t="s">
        <v>52</v>
      </c>
      <c r="U21" s="237"/>
      <c r="V21" s="238"/>
    </row>
    <row r="22" spans="1:22" s="4" customFormat="1" ht="24" customHeight="1">
      <c r="A22" s="306"/>
      <c r="B22" s="247"/>
      <c r="C22" s="248"/>
      <c r="D22" s="243"/>
      <c r="E22" s="244"/>
      <c r="F22" s="243"/>
      <c r="G22" s="300"/>
      <c r="H22" s="244"/>
      <c r="I22" s="243"/>
      <c r="J22" s="300"/>
      <c r="K22" s="300"/>
      <c r="L22" s="300"/>
      <c r="M22" s="300"/>
      <c r="N22" s="301"/>
      <c r="O22" s="10" t="s">
        <v>53</v>
      </c>
      <c r="P22" s="237" t="s">
        <v>54</v>
      </c>
      <c r="Q22" s="237"/>
      <c r="R22" s="238"/>
      <c r="S22" s="10" t="s">
        <v>55</v>
      </c>
      <c r="T22" s="237" t="s">
        <v>56</v>
      </c>
      <c r="U22" s="237"/>
      <c r="V22" s="238"/>
    </row>
    <row r="23" spans="1:22" s="4" customFormat="1" ht="24" customHeight="1">
      <c r="A23" s="307"/>
      <c r="B23" s="249"/>
      <c r="C23" s="250"/>
      <c r="D23" s="245"/>
      <c r="E23" s="246"/>
      <c r="F23" s="245"/>
      <c r="G23" s="302"/>
      <c r="H23" s="246"/>
      <c r="I23" s="245"/>
      <c r="J23" s="302"/>
      <c r="K23" s="302"/>
      <c r="L23" s="302"/>
      <c r="M23" s="302"/>
      <c r="N23" s="303"/>
      <c r="O23" s="1" t="s">
        <v>57</v>
      </c>
      <c r="P23" s="304" t="s">
        <v>58</v>
      </c>
      <c r="Q23" s="304"/>
      <c r="R23" s="305"/>
      <c r="S23" s="10" t="s">
        <v>59</v>
      </c>
      <c r="T23" s="237" t="s">
        <v>60</v>
      </c>
      <c r="U23" s="237"/>
      <c r="V23" s="238"/>
    </row>
    <row r="24" spans="1:22" s="4" customFormat="1" ht="24" customHeight="1">
      <c r="A24" s="306"/>
      <c r="B24" s="247"/>
      <c r="C24" s="248"/>
      <c r="D24" s="243"/>
      <c r="E24" s="244"/>
      <c r="F24" s="243"/>
      <c r="G24" s="300"/>
      <c r="H24" s="244"/>
      <c r="I24" s="243"/>
      <c r="J24" s="300"/>
      <c r="K24" s="300"/>
      <c r="L24" s="300"/>
      <c r="M24" s="300"/>
      <c r="N24" s="301"/>
      <c r="O24" s="2" t="s">
        <v>61</v>
      </c>
      <c r="P24" s="251" t="s">
        <v>62</v>
      </c>
      <c r="Q24" s="251"/>
      <c r="R24" s="252"/>
      <c r="S24" s="10" t="s">
        <v>63</v>
      </c>
      <c r="T24" s="237" t="s">
        <v>64</v>
      </c>
      <c r="U24" s="237"/>
      <c r="V24" s="238"/>
    </row>
    <row r="25" spans="1:22" s="4" customFormat="1" ht="24" customHeight="1">
      <c r="A25" s="307"/>
      <c r="B25" s="249"/>
      <c r="C25" s="250"/>
      <c r="D25" s="245"/>
      <c r="E25" s="246"/>
      <c r="F25" s="245"/>
      <c r="G25" s="302"/>
      <c r="H25" s="246"/>
      <c r="I25" s="245"/>
      <c r="J25" s="302"/>
      <c r="K25" s="302"/>
      <c r="L25" s="302"/>
      <c r="M25" s="302"/>
      <c r="N25" s="303"/>
      <c r="O25" s="10" t="s">
        <v>65</v>
      </c>
      <c r="P25" s="237" t="s">
        <v>66</v>
      </c>
      <c r="Q25" s="237"/>
      <c r="R25" s="238"/>
      <c r="S25" s="10" t="s">
        <v>67</v>
      </c>
      <c r="T25" s="237" t="s">
        <v>68</v>
      </c>
      <c r="U25" s="237"/>
      <c r="V25" s="238"/>
    </row>
    <row r="26" spans="1:22" s="4" customFormat="1" ht="24" customHeight="1">
      <c r="A26" s="306"/>
      <c r="B26" s="247"/>
      <c r="C26" s="248"/>
      <c r="D26" s="243"/>
      <c r="E26" s="244"/>
      <c r="F26" s="243"/>
      <c r="G26" s="300"/>
      <c r="H26" s="244"/>
      <c r="I26" s="243"/>
      <c r="J26" s="300"/>
      <c r="K26" s="300"/>
      <c r="L26" s="300"/>
      <c r="M26" s="300"/>
      <c r="N26" s="301"/>
      <c r="O26" s="10" t="s">
        <v>69</v>
      </c>
      <c r="P26" s="237" t="s">
        <v>70</v>
      </c>
      <c r="Q26" s="237"/>
      <c r="R26" s="238"/>
      <c r="S26" s="10" t="s">
        <v>71</v>
      </c>
      <c r="T26" s="237" t="s">
        <v>72</v>
      </c>
      <c r="U26" s="237"/>
      <c r="V26" s="238"/>
    </row>
    <row r="27" spans="1:22" s="4" customFormat="1" ht="24" customHeight="1">
      <c r="A27" s="307"/>
      <c r="B27" s="249"/>
      <c r="C27" s="250"/>
      <c r="D27" s="245"/>
      <c r="E27" s="246"/>
      <c r="F27" s="245"/>
      <c r="G27" s="302"/>
      <c r="H27" s="246"/>
      <c r="I27" s="245"/>
      <c r="J27" s="302"/>
      <c r="K27" s="302"/>
      <c r="L27" s="302"/>
      <c r="M27" s="302"/>
      <c r="N27" s="303"/>
      <c r="O27" s="10" t="s">
        <v>73</v>
      </c>
      <c r="P27" s="237" t="s">
        <v>74</v>
      </c>
      <c r="Q27" s="237"/>
      <c r="R27" s="238"/>
      <c r="S27" s="10" t="s">
        <v>75</v>
      </c>
      <c r="T27" s="237" t="s">
        <v>76</v>
      </c>
      <c r="U27" s="237"/>
      <c r="V27" s="238"/>
    </row>
    <row r="28" spans="1:22" s="4" customFormat="1" ht="24" customHeight="1">
      <c r="A28" s="306"/>
      <c r="B28" s="247"/>
      <c r="C28" s="248"/>
      <c r="D28" s="243"/>
      <c r="E28" s="244"/>
      <c r="F28" s="243"/>
      <c r="G28" s="300"/>
      <c r="H28" s="244"/>
      <c r="I28" s="243"/>
      <c r="J28" s="300"/>
      <c r="K28" s="300"/>
      <c r="L28" s="300"/>
      <c r="M28" s="300"/>
      <c r="N28" s="301"/>
      <c r="O28" s="10" t="s">
        <v>77</v>
      </c>
      <c r="P28" s="237" t="s">
        <v>78</v>
      </c>
      <c r="Q28" s="237"/>
      <c r="R28" s="238"/>
      <c r="S28" s="10" t="s">
        <v>79</v>
      </c>
      <c r="T28" s="237" t="s">
        <v>80</v>
      </c>
      <c r="U28" s="237"/>
      <c r="V28" s="238"/>
    </row>
    <row r="29" spans="1:22" s="4" customFormat="1" ht="24" customHeight="1">
      <c r="A29" s="307"/>
      <c r="B29" s="249"/>
      <c r="C29" s="250"/>
      <c r="D29" s="245"/>
      <c r="E29" s="246"/>
      <c r="F29" s="245"/>
      <c r="G29" s="302"/>
      <c r="H29" s="246"/>
      <c r="I29" s="245"/>
      <c r="J29" s="302"/>
      <c r="K29" s="302"/>
      <c r="L29" s="302"/>
      <c r="M29" s="302"/>
      <c r="N29" s="303"/>
      <c r="O29" s="10" t="s">
        <v>81</v>
      </c>
      <c r="P29" s="237" t="s">
        <v>82</v>
      </c>
      <c r="Q29" s="237"/>
      <c r="R29" s="238"/>
      <c r="S29" s="10" t="s">
        <v>83</v>
      </c>
      <c r="T29" s="237" t="s">
        <v>84</v>
      </c>
      <c r="U29" s="237"/>
      <c r="V29" s="238"/>
    </row>
    <row r="30" spans="1:22" s="4" customFormat="1" ht="24" customHeight="1">
      <c r="A30" s="306"/>
      <c r="B30" s="247"/>
      <c r="C30" s="248"/>
      <c r="D30" s="243"/>
      <c r="E30" s="244"/>
      <c r="F30" s="243"/>
      <c r="G30" s="300"/>
      <c r="H30" s="244"/>
      <c r="I30" s="243"/>
      <c r="J30" s="300"/>
      <c r="K30" s="300"/>
      <c r="L30" s="300"/>
      <c r="M30" s="300"/>
      <c r="N30" s="301"/>
      <c r="O30" s="10" t="s">
        <v>85</v>
      </c>
      <c r="P30" s="237" t="s">
        <v>86</v>
      </c>
      <c r="Q30" s="237"/>
      <c r="R30" s="238"/>
      <c r="S30" s="21" t="s">
        <v>87</v>
      </c>
      <c r="T30" s="239" t="s">
        <v>88</v>
      </c>
      <c r="U30" s="239"/>
      <c r="V30" s="240"/>
    </row>
    <row r="31" spans="1:22" s="4" customFormat="1" ht="24" customHeight="1" thickBot="1">
      <c r="A31" s="314"/>
      <c r="B31" s="315"/>
      <c r="C31" s="316"/>
      <c r="D31" s="317"/>
      <c r="E31" s="318"/>
      <c r="F31" s="317"/>
      <c r="G31" s="319"/>
      <c r="H31" s="318"/>
      <c r="I31" s="317"/>
      <c r="J31" s="319"/>
      <c r="K31" s="319"/>
      <c r="L31" s="319"/>
      <c r="M31" s="319"/>
      <c r="N31" s="320"/>
      <c r="O31" s="13" t="s">
        <v>89</v>
      </c>
      <c r="P31" s="321" t="s">
        <v>90</v>
      </c>
      <c r="Q31" s="321"/>
      <c r="R31" s="322"/>
      <c r="S31" s="18" t="s">
        <v>91</v>
      </c>
      <c r="T31" s="241" t="s">
        <v>92</v>
      </c>
      <c r="U31" s="241"/>
      <c r="V31" s="242"/>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2" s="4" customFormat="1" ht="30" customHeight="1" thickBot="1">
      <c r="A33" s="253" t="s">
        <v>93</v>
      </c>
      <c r="B33" s="254"/>
      <c r="C33" s="254"/>
      <c r="D33" s="254"/>
      <c r="E33" s="254"/>
      <c r="F33" s="254"/>
      <c r="G33" s="254"/>
      <c r="H33" s="254"/>
      <c r="I33" s="254"/>
      <c r="J33" s="254"/>
      <c r="K33" s="255"/>
      <c r="L33" s="253" t="s">
        <v>94</v>
      </c>
      <c r="M33" s="254"/>
      <c r="N33" s="254"/>
      <c r="O33" s="254"/>
      <c r="P33" s="254"/>
      <c r="Q33" s="254"/>
      <c r="R33" s="254"/>
      <c r="S33" s="254"/>
      <c r="T33" s="254"/>
      <c r="U33" s="254"/>
      <c r="V33" s="255"/>
    </row>
    <row r="34" spans="1:22"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2" s="4" customFormat="1" ht="24.95" customHeight="1">
      <c r="A35" s="256" t="s">
        <v>95</v>
      </c>
      <c r="B35" s="257"/>
      <c r="C35" s="258"/>
      <c r="D35" s="235" t="s">
        <v>96</v>
      </c>
      <c r="E35" s="257"/>
      <c r="F35" s="258"/>
      <c r="G35" s="235" t="s">
        <v>97</v>
      </c>
      <c r="H35" s="257"/>
      <c r="I35" s="258"/>
      <c r="J35" s="235" t="s">
        <v>28</v>
      </c>
      <c r="K35" s="236"/>
      <c r="L35" s="256" t="s">
        <v>95</v>
      </c>
      <c r="M35" s="257"/>
      <c r="N35" s="258"/>
      <c r="O35" s="235" t="s">
        <v>96</v>
      </c>
      <c r="P35" s="257"/>
      <c r="Q35" s="258"/>
      <c r="R35" s="235" t="s">
        <v>97</v>
      </c>
      <c r="S35" s="257"/>
      <c r="T35" s="258"/>
      <c r="U35" s="235" t="s">
        <v>28</v>
      </c>
      <c r="V35" s="236"/>
    </row>
    <row r="36" spans="1:22" s="4" customFormat="1" ht="25.5" customHeight="1">
      <c r="A36" s="228" t="s">
        <v>98</v>
      </c>
      <c r="B36" s="229"/>
      <c r="C36" s="230"/>
      <c r="D36" s="223" t="s">
        <v>99</v>
      </c>
      <c r="E36" s="224"/>
      <c r="F36" s="225"/>
      <c r="G36" s="213" t="e" vm="1">
        <v>#VALUE!</v>
      </c>
      <c r="H36" s="226"/>
      <c r="I36" s="227"/>
      <c r="J36" s="213" t="s">
        <v>44</v>
      </c>
      <c r="K36" s="214"/>
      <c r="L36" s="228" t="s">
        <v>98</v>
      </c>
      <c r="M36" s="229"/>
      <c r="N36" s="230"/>
      <c r="O36" s="231"/>
      <c r="P36" s="232"/>
      <c r="Q36" s="233"/>
      <c r="R36" s="213"/>
      <c r="S36" s="226"/>
      <c r="T36" s="227"/>
      <c r="U36" s="213"/>
      <c r="V36" s="214"/>
    </row>
    <row r="37" spans="1:22" ht="25.5" customHeight="1">
      <c r="A37" s="228" t="s">
        <v>100</v>
      </c>
      <c r="B37" s="229"/>
      <c r="C37" s="230"/>
      <c r="D37" s="223" t="s">
        <v>101</v>
      </c>
      <c r="E37" s="224"/>
      <c r="F37" s="225"/>
      <c r="G37" s="213"/>
      <c r="H37" s="226"/>
      <c r="I37" s="227"/>
      <c r="J37" s="234" t="s">
        <v>102</v>
      </c>
      <c r="K37" s="214"/>
      <c r="L37" s="228" t="s">
        <v>100</v>
      </c>
      <c r="M37" s="229"/>
      <c r="N37" s="230"/>
      <c r="O37" s="231"/>
      <c r="P37" s="232"/>
      <c r="Q37" s="233"/>
      <c r="R37" s="213"/>
      <c r="S37" s="226"/>
      <c r="T37" s="227"/>
      <c r="U37" s="213"/>
      <c r="V37" s="214"/>
    </row>
    <row r="38" spans="1:22" ht="15" thickBot="1">
      <c r="A38" s="215" t="s">
        <v>103</v>
      </c>
      <c r="B38" s="216"/>
      <c r="C38" s="217"/>
      <c r="D38" s="218"/>
      <c r="E38" s="219"/>
      <c r="F38" s="220"/>
      <c r="G38" s="218"/>
      <c r="H38" s="219"/>
      <c r="I38" s="220"/>
      <c r="J38" s="221"/>
      <c r="K38" s="222"/>
      <c r="L38" s="215" t="s">
        <v>103</v>
      </c>
      <c r="M38" s="216"/>
      <c r="N38" s="217"/>
      <c r="O38" s="218"/>
      <c r="P38" s="219"/>
      <c r="Q38" s="220"/>
      <c r="R38" s="218"/>
      <c r="S38" s="219"/>
      <c r="T38" s="220"/>
      <c r="U38" s="218"/>
      <c r="V38" s="222"/>
    </row>
  </sheetData>
  <mergeCells count="128">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 ref="A30:A31"/>
    <mergeCell ref="B30:C31"/>
    <mergeCell ref="D30:E31"/>
    <mergeCell ref="F30:H31"/>
    <mergeCell ref="I30:N31"/>
    <mergeCell ref="A28:A29"/>
    <mergeCell ref="B28:C29"/>
    <mergeCell ref="D28:E29"/>
    <mergeCell ref="F28:H29"/>
    <mergeCell ref="I28:N29"/>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L12:O12"/>
    <mergeCell ref="P12:V12"/>
    <mergeCell ref="A12:D12"/>
    <mergeCell ref="E12:K12"/>
    <mergeCell ref="A13:D13"/>
    <mergeCell ref="E13:K13"/>
    <mergeCell ref="S17:V17"/>
    <mergeCell ref="O16:V16"/>
    <mergeCell ref="D17:E17"/>
    <mergeCell ref="B17:C17"/>
    <mergeCell ref="A16:N16"/>
    <mergeCell ref="P13:V14"/>
    <mergeCell ref="L13:O14"/>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scale="9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86"/>
  <sheetViews>
    <sheetView zoomScale="85" zoomScaleNormal="85" zoomScaleSheetLayoutView="85" workbookViewId="0">
      <pane ySplit="7" topLeftCell="A61" activePane="bottomLeft" state="frozen"/>
      <selection pane="bottomLeft" activeCell="C11" sqref="C11"/>
    </sheetView>
  </sheetViews>
  <sheetFormatPr defaultColWidth="9.140625" defaultRowHeight="14.45"/>
  <cols>
    <col min="1" max="1" width="11" style="32" customWidth="1"/>
    <col min="2" max="2" width="35.28515625" style="32" customWidth="1"/>
    <col min="3" max="3" width="58.140625" style="44" customWidth="1"/>
    <col min="4" max="4" width="35.5703125" style="39" customWidth="1"/>
    <col min="5" max="5" width="19.28515625" style="32" customWidth="1"/>
    <col min="6" max="6" width="14.140625" style="32" customWidth="1"/>
    <col min="7" max="7" width="22.28515625" style="39" customWidth="1"/>
    <col min="8" max="8" width="9.140625" style="107"/>
    <col min="9" max="9" width="10.7109375" style="107" customWidth="1"/>
    <col min="10" max="10" width="15.7109375" style="43" bestFit="1" customWidth="1"/>
    <col min="11" max="11" width="11.28515625" style="43" customWidth="1"/>
    <col min="12" max="12" width="19.42578125" style="43" customWidth="1"/>
    <col min="13" max="13" width="5.42578125" style="43" customWidth="1"/>
    <col min="14" max="14" width="50.7109375" style="48" customWidth="1"/>
    <col min="15" max="15" width="59.28515625" style="48" customWidth="1"/>
    <col min="16" max="16384" width="9.140625" style="43"/>
  </cols>
  <sheetData>
    <row r="1" spans="1:19" ht="20.100000000000001" customHeight="1">
      <c r="H1" s="364" t="str">
        <f>'ITP Cover Page'!V1</f>
        <v>Wetland 03 Inspection and Test Plan</v>
      </c>
      <c r="I1" s="364"/>
      <c r="J1" s="364"/>
      <c r="K1" s="364"/>
      <c r="L1" s="364"/>
      <c r="N1" s="46"/>
      <c r="O1" s="46"/>
      <c r="S1" s="45"/>
    </row>
    <row r="2" spans="1:19" ht="15" customHeight="1">
      <c r="H2" s="365" t="str">
        <f>'ITP Cover Page'!V2</f>
        <v>Project: Tauriko Enabling Project SP2</v>
      </c>
      <c r="I2" s="365"/>
      <c r="J2" s="365"/>
      <c r="K2" s="365"/>
      <c r="L2" s="365"/>
      <c r="S2" s="47"/>
    </row>
    <row r="3" spans="1:19" ht="15" customHeight="1">
      <c r="C3" s="43"/>
      <c r="F3" s="24"/>
      <c r="G3" s="41"/>
      <c r="H3" s="366" t="str">
        <f>'ITP Cover Page'!V3</f>
        <v>Number and Revision: DN1210 - 020-002  - Rev 1</v>
      </c>
      <c r="I3" s="366"/>
      <c r="J3" s="366"/>
      <c r="K3" s="366"/>
      <c r="L3" s="366"/>
      <c r="S3" s="47"/>
    </row>
    <row r="4" spans="1:19" ht="15" customHeight="1">
      <c r="A4" s="33"/>
      <c r="B4" s="33"/>
      <c r="C4" s="49"/>
      <c r="D4" s="42"/>
      <c r="E4" s="33"/>
      <c r="F4" s="33"/>
      <c r="G4" s="42"/>
      <c r="H4" s="108"/>
      <c r="I4" s="108"/>
      <c r="J4" s="50"/>
      <c r="K4" s="50"/>
      <c r="L4" s="50"/>
    </row>
    <row r="5" spans="1:19" ht="9.9499999999999993" customHeight="1" thickBot="1"/>
    <row r="6" spans="1:19" ht="24.75" customHeight="1">
      <c r="A6" s="360" t="s">
        <v>104</v>
      </c>
      <c r="B6" s="362" t="s">
        <v>105</v>
      </c>
      <c r="C6" s="362" t="s">
        <v>106</v>
      </c>
      <c r="D6" s="362" t="s">
        <v>107</v>
      </c>
      <c r="E6" s="362" t="s">
        <v>108</v>
      </c>
      <c r="F6" s="362" t="s">
        <v>109</v>
      </c>
      <c r="G6" s="358" t="s">
        <v>110</v>
      </c>
      <c r="H6" s="367" t="s">
        <v>25</v>
      </c>
      <c r="I6" s="368"/>
      <c r="J6" s="369" t="s">
        <v>111</v>
      </c>
      <c r="K6" s="370"/>
      <c r="L6" s="368"/>
    </row>
    <row r="7" spans="1:19" ht="27.75" customHeight="1" thickBot="1">
      <c r="A7" s="361"/>
      <c r="B7" s="363"/>
      <c r="C7" s="363"/>
      <c r="D7" s="363"/>
      <c r="E7" s="363"/>
      <c r="F7" s="363"/>
      <c r="G7" s="359"/>
      <c r="H7" s="34" t="s">
        <v>112</v>
      </c>
      <c r="I7" s="35" t="s">
        <v>113</v>
      </c>
      <c r="J7" s="36" t="s">
        <v>114</v>
      </c>
      <c r="K7" s="28" t="s">
        <v>115</v>
      </c>
      <c r="L7" s="35" t="s">
        <v>116</v>
      </c>
      <c r="N7" s="51" t="s">
        <v>117</v>
      </c>
      <c r="O7" s="51" t="s">
        <v>118</v>
      </c>
    </row>
    <row r="8" spans="1:19" ht="28.5" customHeight="1">
      <c r="A8" s="127" t="s">
        <v>119</v>
      </c>
      <c r="B8" s="128"/>
      <c r="C8" s="128"/>
      <c r="D8" s="52"/>
      <c r="E8" s="52"/>
      <c r="F8" s="52"/>
      <c r="G8" s="52"/>
      <c r="H8" s="52"/>
      <c r="I8" s="52"/>
      <c r="J8" s="52"/>
      <c r="K8" s="52"/>
      <c r="L8" s="53"/>
    </row>
    <row r="9" spans="1:19" ht="33.75" customHeight="1">
      <c r="A9" s="193">
        <v>3.1</v>
      </c>
      <c r="B9" s="209" t="s">
        <v>120</v>
      </c>
      <c r="C9" s="161" t="s">
        <v>121</v>
      </c>
      <c r="D9" s="161" t="s">
        <v>122</v>
      </c>
      <c r="E9" s="162" t="s">
        <v>123</v>
      </c>
      <c r="F9" s="161" t="s">
        <v>124</v>
      </c>
      <c r="G9" s="166" t="s">
        <v>125</v>
      </c>
      <c r="H9" s="167" t="s">
        <v>61</v>
      </c>
      <c r="I9" s="168" t="s">
        <v>71</v>
      </c>
      <c r="J9" s="169"/>
      <c r="K9" s="170"/>
      <c r="L9" s="171"/>
    </row>
    <row r="10" spans="1:19" s="4" customFormat="1" ht="66.75" customHeight="1">
      <c r="A10" s="194">
        <v>3.2</v>
      </c>
      <c r="B10" s="202" t="s">
        <v>126</v>
      </c>
      <c r="C10" s="175" t="s">
        <v>127</v>
      </c>
      <c r="D10" s="175" t="s">
        <v>128</v>
      </c>
      <c r="E10" s="174" t="s">
        <v>129</v>
      </c>
      <c r="F10" s="173" t="s">
        <v>130</v>
      </c>
      <c r="G10" s="176" t="s">
        <v>131</v>
      </c>
      <c r="H10" s="177" t="s">
        <v>57</v>
      </c>
      <c r="I10" s="178" t="s">
        <v>38</v>
      </c>
      <c r="J10" s="182"/>
      <c r="K10" s="183"/>
      <c r="L10" s="184"/>
      <c r="N10" s="77"/>
      <c r="O10" s="77"/>
    </row>
    <row r="11" spans="1:19" s="4" customFormat="1" ht="63.75" customHeight="1">
      <c r="A11" s="194">
        <v>3.3</v>
      </c>
      <c r="B11" s="206" t="s">
        <v>132</v>
      </c>
      <c r="C11" s="175" t="s">
        <v>133</v>
      </c>
      <c r="D11" s="175" t="s">
        <v>134</v>
      </c>
      <c r="E11" s="174" t="s">
        <v>135</v>
      </c>
      <c r="F11" s="173" t="s">
        <v>130</v>
      </c>
      <c r="G11" s="176" t="s">
        <v>131</v>
      </c>
      <c r="H11" s="179" t="s">
        <v>57</v>
      </c>
      <c r="I11" s="178" t="s">
        <v>38</v>
      </c>
      <c r="J11" s="183"/>
      <c r="K11" s="185"/>
      <c r="L11" s="184"/>
      <c r="N11" s="77"/>
      <c r="O11" s="77"/>
    </row>
    <row r="12" spans="1:19" s="4" customFormat="1" ht="62.25" customHeight="1">
      <c r="A12" s="194">
        <v>3.4</v>
      </c>
      <c r="B12" s="202" t="s">
        <v>136</v>
      </c>
      <c r="C12" s="172" t="s">
        <v>137</v>
      </c>
      <c r="D12" s="165" t="s">
        <v>138</v>
      </c>
      <c r="E12" s="174" t="s">
        <v>139</v>
      </c>
      <c r="F12" s="173" t="s">
        <v>130</v>
      </c>
      <c r="G12" s="176" t="s">
        <v>131</v>
      </c>
      <c r="H12" s="180" t="s">
        <v>57</v>
      </c>
      <c r="I12" s="181" t="s">
        <v>38</v>
      </c>
      <c r="J12" s="186"/>
      <c r="K12" s="183"/>
      <c r="L12" s="184"/>
      <c r="N12" s="77"/>
      <c r="O12" s="77"/>
    </row>
    <row r="13" spans="1:19" s="4" customFormat="1" ht="127.5" customHeight="1">
      <c r="A13" s="195">
        <v>3.5</v>
      </c>
      <c r="B13" s="210" t="s">
        <v>140</v>
      </c>
      <c r="C13" s="66" t="s">
        <v>141</v>
      </c>
      <c r="D13" s="65" t="s">
        <v>142</v>
      </c>
      <c r="E13" s="79" t="s">
        <v>143</v>
      </c>
      <c r="F13" s="60" t="s">
        <v>130</v>
      </c>
      <c r="G13" s="67" t="s">
        <v>144</v>
      </c>
      <c r="H13" s="62" t="s">
        <v>57</v>
      </c>
      <c r="I13" s="106" t="s">
        <v>38</v>
      </c>
      <c r="J13" s="88"/>
      <c r="K13" s="89"/>
      <c r="L13" s="90"/>
      <c r="N13" s="77"/>
      <c r="O13" s="77"/>
    </row>
    <row r="14" spans="1:19" s="4" customFormat="1" ht="132.75" customHeight="1">
      <c r="A14" s="195">
        <v>3.6</v>
      </c>
      <c r="B14" s="210" t="s">
        <v>145</v>
      </c>
      <c r="C14" s="66" t="s">
        <v>146</v>
      </c>
      <c r="D14" s="65" t="s">
        <v>147</v>
      </c>
      <c r="E14" s="65" t="s">
        <v>148</v>
      </c>
      <c r="F14" s="60" t="s">
        <v>130</v>
      </c>
      <c r="G14" s="67" t="s">
        <v>149</v>
      </c>
      <c r="H14" s="62" t="s">
        <v>57</v>
      </c>
      <c r="I14" s="106" t="s">
        <v>38</v>
      </c>
      <c r="J14" s="88"/>
      <c r="K14" s="89"/>
      <c r="L14" s="90"/>
      <c r="N14" s="77"/>
      <c r="O14" s="77"/>
    </row>
    <row r="15" spans="1:19" s="4" customFormat="1" ht="70.5" customHeight="1">
      <c r="A15" s="195">
        <v>3.7</v>
      </c>
      <c r="B15" s="210" t="s">
        <v>150</v>
      </c>
      <c r="C15" s="65" t="s">
        <v>151</v>
      </c>
      <c r="D15" s="65" t="s">
        <v>152</v>
      </c>
      <c r="E15" s="79" t="s">
        <v>153</v>
      </c>
      <c r="F15" s="60" t="s">
        <v>130</v>
      </c>
      <c r="G15" s="67" t="s">
        <v>131</v>
      </c>
      <c r="H15" s="68" t="s">
        <v>57</v>
      </c>
      <c r="I15" s="123" t="s">
        <v>38</v>
      </c>
      <c r="J15" s="88"/>
      <c r="K15" s="89"/>
      <c r="L15" s="90"/>
      <c r="N15" s="77"/>
      <c r="O15" s="77"/>
    </row>
    <row r="16" spans="1:19" s="4" customFormat="1" ht="69.75" customHeight="1">
      <c r="A16" s="195">
        <v>3.8</v>
      </c>
      <c r="B16" s="210" t="s">
        <v>154</v>
      </c>
      <c r="C16" s="65" t="s">
        <v>155</v>
      </c>
      <c r="D16" s="65" t="s">
        <v>152</v>
      </c>
      <c r="E16" s="79" t="s">
        <v>156</v>
      </c>
      <c r="F16" s="60" t="s">
        <v>130</v>
      </c>
      <c r="G16" s="67" t="s">
        <v>131</v>
      </c>
      <c r="H16" s="68" t="s">
        <v>57</v>
      </c>
      <c r="I16" s="123" t="s">
        <v>38</v>
      </c>
      <c r="J16" s="88"/>
      <c r="K16" s="89"/>
      <c r="L16" s="90"/>
      <c r="N16" s="77"/>
      <c r="O16" s="77"/>
    </row>
    <row r="17" spans="1:15" s="4" customFormat="1" ht="65.25" customHeight="1">
      <c r="A17" s="195">
        <v>3.9</v>
      </c>
      <c r="B17" s="210" t="s">
        <v>157</v>
      </c>
      <c r="C17" s="65" t="s">
        <v>158</v>
      </c>
      <c r="D17" s="65" t="s">
        <v>159</v>
      </c>
      <c r="E17" s="79" t="s">
        <v>160</v>
      </c>
      <c r="F17" s="60" t="s">
        <v>130</v>
      </c>
      <c r="G17" s="80" t="s">
        <v>131</v>
      </c>
      <c r="H17" s="62" t="s">
        <v>57</v>
      </c>
      <c r="I17" s="106" t="s">
        <v>38</v>
      </c>
      <c r="J17" s="88"/>
      <c r="K17" s="89"/>
      <c r="L17" s="90"/>
      <c r="N17" s="77"/>
      <c r="O17" s="77"/>
    </row>
    <row r="18" spans="1:15" s="4" customFormat="1" ht="66" customHeight="1">
      <c r="A18" s="124">
        <v>3.1</v>
      </c>
      <c r="B18" s="211" t="s">
        <v>161</v>
      </c>
      <c r="C18" s="114" t="s">
        <v>162</v>
      </c>
      <c r="D18" s="114" t="s">
        <v>163</v>
      </c>
      <c r="E18" s="79" t="s">
        <v>164</v>
      </c>
      <c r="F18" s="60" t="s">
        <v>130</v>
      </c>
      <c r="G18" s="80" t="s">
        <v>131</v>
      </c>
      <c r="H18" s="62" t="s">
        <v>57</v>
      </c>
      <c r="I18" s="106" t="s">
        <v>38</v>
      </c>
      <c r="J18" s="88"/>
      <c r="K18" s="89"/>
      <c r="L18" s="90"/>
      <c r="N18" s="77"/>
      <c r="O18" s="77"/>
    </row>
    <row r="19" spans="1:15" s="4" customFormat="1" ht="47.25" customHeight="1">
      <c r="A19" s="78">
        <v>3.11</v>
      </c>
      <c r="B19" s="212" t="s">
        <v>165</v>
      </c>
      <c r="C19" s="60" t="s">
        <v>166</v>
      </c>
      <c r="D19" s="79" t="s">
        <v>167</v>
      </c>
      <c r="E19" s="79" t="s">
        <v>168</v>
      </c>
      <c r="F19" s="80" t="s">
        <v>169</v>
      </c>
      <c r="G19" s="80" t="s">
        <v>170</v>
      </c>
      <c r="H19" s="62" t="s">
        <v>57</v>
      </c>
      <c r="I19" s="63" t="s">
        <v>38</v>
      </c>
      <c r="J19" s="81"/>
      <c r="K19" s="82"/>
      <c r="L19" s="83"/>
      <c r="N19" s="85"/>
      <c r="O19" s="77"/>
    </row>
    <row r="20" spans="1:15" s="55" customFormat="1" ht="27.75" customHeight="1">
      <c r="A20" s="188">
        <v>3.2</v>
      </c>
      <c r="B20" s="351" t="s">
        <v>171</v>
      </c>
      <c r="C20" s="352"/>
      <c r="D20" s="353"/>
      <c r="E20" s="54"/>
      <c r="F20" s="54"/>
      <c r="G20" s="54"/>
      <c r="H20" s="109"/>
      <c r="I20" s="109"/>
      <c r="J20" s="129"/>
      <c r="K20" s="129"/>
      <c r="L20" s="129"/>
      <c r="M20" s="54"/>
      <c r="N20" s="54"/>
      <c r="O20" s="54"/>
    </row>
    <row r="21" spans="1:15" s="58" customFormat="1" ht="135" customHeight="1">
      <c r="A21" s="31" t="s">
        <v>172</v>
      </c>
      <c r="B21" s="196" t="s">
        <v>173</v>
      </c>
      <c r="C21" s="60" t="s">
        <v>174</v>
      </c>
      <c r="D21" s="59" t="s">
        <v>167</v>
      </c>
      <c r="E21" s="59" t="s">
        <v>175</v>
      </c>
      <c r="F21" s="60" t="s">
        <v>176</v>
      </c>
      <c r="G21" s="61" t="s">
        <v>177</v>
      </c>
      <c r="H21" s="130" t="s">
        <v>65</v>
      </c>
      <c r="I21" s="63" t="s">
        <v>71</v>
      </c>
      <c r="J21" s="29"/>
      <c r="K21" s="37"/>
      <c r="L21" s="30"/>
      <c r="M21" s="56"/>
      <c r="N21" s="57"/>
      <c r="O21" s="48"/>
    </row>
    <row r="22" spans="1:15" ht="132" customHeight="1">
      <c r="A22" s="31" t="s">
        <v>178</v>
      </c>
      <c r="B22" s="196" t="s">
        <v>179</v>
      </c>
      <c r="C22" s="187" t="s">
        <v>180</v>
      </c>
      <c r="D22" s="187" t="s">
        <v>181</v>
      </c>
      <c r="E22" s="187" t="s">
        <v>182</v>
      </c>
      <c r="F22" s="187" t="s">
        <v>183</v>
      </c>
      <c r="G22" s="187" t="s">
        <v>184</v>
      </c>
      <c r="H22" s="167" t="s">
        <v>57</v>
      </c>
      <c r="I22" s="168" t="s">
        <v>38</v>
      </c>
      <c r="J22" s="133"/>
      <c r="K22" s="134"/>
      <c r="L22" s="135"/>
      <c r="M22" s="136"/>
      <c r="N22" s="57"/>
    </row>
    <row r="23" spans="1:15" s="58" customFormat="1" ht="63" customHeight="1">
      <c r="A23" s="31" t="s">
        <v>185</v>
      </c>
      <c r="B23" s="196" t="s">
        <v>186</v>
      </c>
      <c r="C23" s="187" t="s">
        <v>187</v>
      </c>
      <c r="D23" s="187" t="s">
        <v>188</v>
      </c>
      <c r="E23" s="187" t="s">
        <v>182</v>
      </c>
      <c r="F23" s="187" t="s">
        <v>189</v>
      </c>
      <c r="G23" s="187" t="s">
        <v>188</v>
      </c>
      <c r="H23" s="167" t="s">
        <v>57</v>
      </c>
      <c r="I23" s="168" t="s">
        <v>38</v>
      </c>
      <c r="J23" s="29"/>
      <c r="K23" s="37"/>
      <c r="L23" s="30"/>
      <c r="M23" s="56"/>
      <c r="N23" s="57"/>
      <c r="O23" s="48"/>
    </row>
    <row r="24" spans="1:15" ht="44.25" customHeight="1">
      <c r="A24" s="31" t="s">
        <v>190</v>
      </c>
      <c r="B24" s="196" t="s">
        <v>191</v>
      </c>
      <c r="C24" s="187" t="s">
        <v>192</v>
      </c>
      <c r="D24" s="187" t="s">
        <v>193</v>
      </c>
      <c r="E24" s="187" t="s">
        <v>194</v>
      </c>
      <c r="F24" s="187" t="s">
        <v>183</v>
      </c>
      <c r="G24" s="187" t="s">
        <v>195</v>
      </c>
      <c r="H24" s="167" t="s">
        <v>57</v>
      </c>
      <c r="I24" s="168" t="s">
        <v>38</v>
      </c>
      <c r="J24" s="133"/>
      <c r="K24" s="134"/>
      <c r="L24" s="135"/>
      <c r="M24" s="136"/>
      <c r="N24" s="57"/>
    </row>
    <row r="25" spans="1:15" s="58" customFormat="1" ht="54" customHeight="1">
      <c r="A25" s="31" t="s">
        <v>196</v>
      </c>
      <c r="B25" s="196" t="s">
        <v>197</v>
      </c>
      <c r="C25" s="187" t="s">
        <v>198</v>
      </c>
      <c r="D25" s="187" t="s">
        <v>199</v>
      </c>
      <c r="E25" s="187" t="s">
        <v>200</v>
      </c>
      <c r="F25" s="187" t="s">
        <v>183</v>
      </c>
      <c r="G25" s="187" t="s">
        <v>195</v>
      </c>
      <c r="H25" s="163" t="s">
        <v>57</v>
      </c>
      <c r="I25" s="164" t="s">
        <v>38</v>
      </c>
      <c r="J25" s="29"/>
      <c r="K25" s="37"/>
      <c r="L25" s="30"/>
      <c r="M25" s="56"/>
      <c r="N25" s="57"/>
      <c r="O25" s="48"/>
    </row>
    <row r="26" spans="1:15" s="58" customFormat="1" ht="57" customHeight="1">
      <c r="A26" s="31" t="s">
        <v>201</v>
      </c>
      <c r="B26" s="196" t="s">
        <v>202</v>
      </c>
      <c r="C26" s="187" t="s">
        <v>203</v>
      </c>
      <c r="D26" s="187" t="s">
        <v>204</v>
      </c>
      <c r="E26" s="187" t="s">
        <v>200</v>
      </c>
      <c r="F26" s="187" t="s">
        <v>183</v>
      </c>
      <c r="G26" s="187" t="s">
        <v>195</v>
      </c>
      <c r="H26" s="163" t="s">
        <v>57</v>
      </c>
      <c r="I26" s="164" t="s">
        <v>38</v>
      </c>
      <c r="J26" s="137"/>
      <c r="K26" s="138"/>
      <c r="L26" s="139"/>
      <c r="M26" s="56"/>
      <c r="N26" s="57"/>
      <c r="O26" s="48"/>
    </row>
    <row r="27" spans="1:15" s="58" customFormat="1" ht="60.6" customHeight="1">
      <c r="A27" s="31" t="s">
        <v>205</v>
      </c>
      <c r="B27" s="196" t="s">
        <v>206</v>
      </c>
      <c r="C27" s="187" t="s">
        <v>207</v>
      </c>
      <c r="D27" s="187" t="s">
        <v>208</v>
      </c>
      <c r="E27" s="187" t="s">
        <v>200</v>
      </c>
      <c r="F27" s="187" t="s">
        <v>183</v>
      </c>
      <c r="G27" s="187" t="s">
        <v>195</v>
      </c>
      <c r="H27" s="167" t="s">
        <v>57</v>
      </c>
      <c r="I27" s="168" t="s">
        <v>38</v>
      </c>
      <c r="J27" s="135"/>
      <c r="K27" s="134"/>
      <c r="L27" s="135"/>
      <c r="M27" s="136"/>
      <c r="N27" s="57"/>
      <c r="O27" s="48"/>
    </row>
    <row r="28" spans="1:15" ht="129" customHeight="1">
      <c r="A28" s="31" t="s">
        <v>209</v>
      </c>
      <c r="B28" s="196" t="s">
        <v>210</v>
      </c>
      <c r="C28" s="187" t="s">
        <v>180</v>
      </c>
      <c r="D28" s="187" t="s">
        <v>181</v>
      </c>
      <c r="E28" s="187" t="s">
        <v>182</v>
      </c>
      <c r="F28" s="187" t="s">
        <v>183</v>
      </c>
      <c r="G28" s="187" t="s">
        <v>184</v>
      </c>
      <c r="H28" s="167" t="s">
        <v>57</v>
      </c>
      <c r="I28" s="168" t="s">
        <v>38</v>
      </c>
      <c r="J28" s="133"/>
      <c r="K28" s="134"/>
      <c r="L28" s="135"/>
      <c r="M28" s="136"/>
      <c r="N28" s="189"/>
      <c r="O28" s="190"/>
    </row>
    <row r="29" spans="1:15" s="58" customFormat="1" ht="54" customHeight="1">
      <c r="A29" s="31" t="s">
        <v>211</v>
      </c>
      <c r="B29" s="201" t="s">
        <v>212</v>
      </c>
      <c r="C29" s="187" t="s">
        <v>187</v>
      </c>
      <c r="D29" s="187" t="s">
        <v>188</v>
      </c>
      <c r="E29" s="187" t="s">
        <v>182</v>
      </c>
      <c r="F29" s="187" t="s">
        <v>189</v>
      </c>
      <c r="G29" s="187" t="s">
        <v>188</v>
      </c>
      <c r="H29" s="167" t="s">
        <v>57</v>
      </c>
      <c r="I29" s="168" t="s">
        <v>38</v>
      </c>
      <c r="J29" s="29"/>
      <c r="K29" s="37"/>
      <c r="L29" s="30"/>
      <c r="M29" s="56"/>
      <c r="N29" s="189"/>
      <c r="O29" s="190"/>
    </row>
    <row r="30" spans="1:15" ht="39.6" customHeight="1">
      <c r="A30" s="31" t="s">
        <v>213</v>
      </c>
      <c r="B30" s="196" t="s">
        <v>214</v>
      </c>
      <c r="C30" s="187" t="s">
        <v>192</v>
      </c>
      <c r="D30" s="187" t="s">
        <v>193</v>
      </c>
      <c r="E30" s="187" t="s">
        <v>194</v>
      </c>
      <c r="F30" s="187" t="s">
        <v>183</v>
      </c>
      <c r="G30" s="187" t="s">
        <v>195</v>
      </c>
      <c r="H30" s="167" t="s">
        <v>57</v>
      </c>
      <c r="I30" s="168" t="s">
        <v>38</v>
      </c>
      <c r="J30" s="133"/>
      <c r="K30" s="134"/>
      <c r="L30" s="135"/>
      <c r="M30" s="136"/>
      <c r="N30" s="189"/>
      <c r="O30" s="190"/>
    </row>
    <row r="31" spans="1:15" s="58" customFormat="1" ht="54" customHeight="1">
      <c r="A31" s="31" t="s">
        <v>215</v>
      </c>
      <c r="B31" s="196" t="s">
        <v>216</v>
      </c>
      <c r="C31" s="187" t="s">
        <v>198</v>
      </c>
      <c r="D31" s="187" t="s">
        <v>199</v>
      </c>
      <c r="E31" s="187" t="s">
        <v>200</v>
      </c>
      <c r="F31" s="187" t="s">
        <v>183</v>
      </c>
      <c r="G31" s="187" t="s">
        <v>195</v>
      </c>
      <c r="H31" s="163" t="s">
        <v>57</v>
      </c>
      <c r="I31" s="164" t="s">
        <v>38</v>
      </c>
      <c r="J31" s="29"/>
      <c r="K31" s="37"/>
      <c r="L31" s="30"/>
      <c r="M31" s="56"/>
      <c r="N31" s="189"/>
      <c r="O31" s="190"/>
    </row>
    <row r="32" spans="1:15" s="58" customFormat="1" ht="57" customHeight="1">
      <c r="A32" s="31" t="s">
        <v>217</v>
      </c>
      <c r="B32" s="196" t="s">
        <v>218</v>
      </c>
      <c r="C32" s="187" t="s">
        <v>203</v>
      </c>
      <c r="D32" s="187" t="s">
        <v>204</v>
      </c>
      <c r="E32" s="187" t="s">
        <v>200</v>
      </c>
      <c r="F32" s="187" t="s">
        <v>183</v>
      </c>
      <c r="G32" s="187" t="s">
        <v>195</v>
      </c>
      <c r="H32" s="163" t="s">
        <v>57</v>
      </c>
      <c r="I32" s="164" t="s">
        <v>38</v>
      </c>
      <c r="J32" s="137"/>
      <c r="K32" s="138"/>
      <c r="L32" s="139"/>
      <c r="M32" s="56"/>
      <c r="N32" s="189"/>
      <c r="O32" s="190"/>
    </row>
    <row r="33" spans="1:19" s="58" customFormat="1" ht="60.6" customHeight="1">
      <c r="A33" s="31" t="s">
        <v>219</v>
      </c>
      <c r="B33" s="196" t="s">
        <v>220</v>
      </c>
      <c r="C33" s="187" t="s">
        <v>207</v>
      </c>
      <c r="D33" s="187" t="s">
        <v>208</v>
      </c>
      <c r="E33" s="187" t="s">
        <v>200</v>
      </c>
      <c r="F33" s="187" t="s">
        <v>183</v>
      </c>
      <c r="G33" s="187" t="s">
        <v>195</v>
      </c>
      <c r="H33" s="167" t="s">
        <v>57</v>
      </c>
      <c r="I33" s="168" t="s">
        <v>38</v>
      </c>
      <c r="J33" s="135"/>
      <c r="K33" s="134"/>
      <c r="L33" s="135"/>
      <c r="M33" s="136"/>
      <c r="N33" s="189"/>
      <c r="O33" s="190"/>
    </row>
    <row r="34" spans="1:19" ht="79.5" customHeight="1">
      <c r="A34" s="31" t="s">
        <v>221</v>
      </c>
      <c r="B34" s="196" t="s">
        <v>222</v>
      </c>
      <c r="C34" s="69" t="s">
        <v>223</v>
      </c>
      <c r="D34" s="187" t="s">
        <v>224</v>
      </c>
      <c r="E34" s="187" t="s">
        <v>225</v>
      </c>
      <c r="F34" s="187" t="s">
        <v>183</v>
      </c>
      <c r="G34" s="126" t="s">
        <v>226</v>
      </c>
      <c r="H34" s="68" t="s">
        <v>57</v>
      </c>
      <c r="I34" s="64" t="s">
        <v>38</v>
      </c>
      <c r="J34" s="135"/>
      <c r="K34" s="134"/>
      <c r="L34" s="135"/>
      <c r="M34" s="136"/>
      <c r="N34" s="189"/>
      <c r="O34" s="190"/>
    </row>
    <row r="35" spans="1:19" ht="60.6" customHeight="1">
      <c r="A35" s="31" t="s">
        <v>227</v>
      </c>
      <c r="B35" s="196" t="s">
        <v>228</v>
      </c>
      <c r="C35" s="59" t="s">
        <v>229</v>
      </c>
      <c r="D35" s="59" t="s">
        <v>181</v>
      </c>
      <c r="E35" s="59" t="s">
        <v>182</v>
      </c>
      <c r="F35" s="59" t="s">
        <v>183</v>
      </c>
      <c r="G35" s="59" t="s">
        <v>230</v>
      </c>
      <c r="H35" s="68" t="s">
        <v>57</v>
      </c>
      <c r="I35" s="64" t="s">
        <v>38</v>
      </c>
      <c r="J35" s="135"/>
      <c r="K35" s="134"/>
      <c r="L35" s="135"/>
      <c r="M35" s="136"/>
      <c r="N35" s="189"/>
      <c r="O35" s="190"/>
    </row>
    <row r="36" spans="1:19" ht="28.5" customHeight="1">
      <c r="A36" s="356" t="s">
        <v>231</v>
      </c>
      <c r="B36" s="357"/>
      <c r="C36" s="357"/>
      <c r="D36" s="23"/>
      <c r="E36" s="23"/>
      <c r="F36" s="23"/>
      <c r="G36" s="23"/>
      <c r="H36" s="23"/>
      <c r="I36" s="23"/>
      <c r="J36" s="23"/>
      <c r="K36" s="23"/>
      <c r="L36" s="23"/>
      <c r="M36" s="56"/>
      <c r="N36" s="57"/>
    </row>
    <row r="37" spans="1:19" s="4" customFormat="1" ht="38.450000000000003" customHeight="1">
      <c r="A37" s="193">
        <v>4.0999999999999996</v>
      </c>
      <c r="B37" s="202" t="s">
        <v>232</v>
      </c>
      <c r="C37" s="60" t="s">
        <v>233</v>
      </c>
      <c r="D37" s="79" t="s">
        <v>234</v>
      </c>
      <c r="E37" s="122" t="s">
        <v>235</v>
      </c>
      <c r="F37" s="80" t="s">
        <v>236</v>
      </c>
      <c r="G37" s="80" t="s">
        <v>237</v>
      </c>
      <c r="H37" s="86" t="s">
        <v>65</v>
      </c>
      <c r="I37" s="112" t="s">
        <v>71</v>
      </c>
      <c r="J37" s="81"/>
      <c r="K37" s="82"/>
      <c r="L37" s="83"/>
      <c r="N37" s="84"/>
      <c r="O37" s="77"/>
    </row>
    <row r="38" spans="1:19" s="4" customFormat="1" ht="77.25" customHeight="1">
      <c r="A38" s="193">
        <v>4.2</v>
      </c>
      <c r="B38" s="202" t="s">
        <v>238</v>
      </c>
      <c r="C38" s="69" t="s">
        <v>223</v>
      </c>
      <c r="D38" s="60" t="s">
        <v>239</v>
      </c>
      <c r="E38" s="27" t="s">
        <v>240</v>
      </c>
      <c r="F38" s="60" t="s">
        <v>241</v>
      </c>
      <c r="G38" s="126" t="s">
        <v>226</v>
      </c>
      <c r="H38" s="86" t="s">
        <v>65</v>
      </c>
      <c r="I38" s="112" t="s">
        <v>71</v>
      </c>
      <c r="J38" s="81"/>
      <c r="K38" s="82"/>
      <c r="L38" s="83"/>
      <c r="N38" s="77"/>
      <c r="O38" s="77"/>
    </row>
    <row r="39" spans="1:19" s="4" customFormat="1" ht="103.5" customHeight="1">
      <c r="A39" s="193">
        <v>4.3</v>
      </c>
      <c r="B39" s="203" t="s">
        <v>242</v>
      </c>
      <c r="C39" s="60" t="s">
        <v>243</v>
      </c>
      <c r="D39" s="60" t="s">
        <v>244</v>
      </c>
      <c r="E39" s="27" t="s">
        <v>245</v>
      </c>
      <c r="F39" s="60" t="s">
        <v>246</v>
      </c>
      <c r="G39" s="140" t="s">
        <v>226</v>
      </c>
      <c r="H39" s="86" t="s">
        <v>65</v>
      </c>
      <c r="I39" s="112" t="s">
        <v>71</v>
      </c>
      <c r="J39" s="141"/>
      <c r="K39" s="125"/>
      <c r="L39" s="125"/>
      <c r="N39" s="77"/>
      <c r="O39" s="77"/>
    </row>
    <row r="40" spans="1:19" s="4" customFormat="1" ht="60" customHeight="1">
      <c r="A40" s="193">
        <v>4.4000000000000004</v>
      </c>
      <c r="B40" s="196" t="s">
        <v>247</v>
      </c>
      <c r="C40" s="142" t="s">
        <v>248</v>
      </c>
      <c r="D40" s="142" t="s">
        <v>249</v>
      </c>
      <c r="E40" s="143" t="s">
        <v>182</v>
      </c>
      <c r="F40" s="142" t="s">
        <v>250</v>
      </c>
      <c r="G40" s="144" t="s">
        <v>251</v>
      </c>
      <c r="H40" s="86" t="s">
        <v>65</v>
      </c>
      <c r="I40" s="112" t="s">
        <v>71</v>
      </c>
      <c r="J40" s="145"/>
      <c r="K40" s="125"/>
      <c r="L40" s="125"/>
      <c r="N40" s="77"/>
      <c r="O40" s="77"/>
    </row>
    <row r="41" spans="1:19" s="4" customFormat="1" ht="48.6" customHeight="1">
      <c r="A41" s="193">
        <v>4.5</v>
      </c>
      <c r="B41" s="204" t="s">
        <v>252</v>
      </c>
      <c r="C41" s="117" t="s">
        <v>253</v>
      </c>
      <c r="D41" s="117" t="s">
        <v>167</v>
      </c>
      <c r="E41" s="118" t="s">
        <v>254</v>
      </c>
      <c r="F41" s="117" t="s">
        <v>255</v>
      </c>
      <c r="G41" s="119" t="s">
        <v>256</v>
      </c>
      <c r="H41" s="120" t="s">
        <v>57</v>
      </c>
      <c r="I41" s="106" t="s">
        <v>38</v>
      </c>
      <c r="J41" s="74"/>
      <c r="K41" s="75"/>
      <c r="L41" s="76"/>
      <c r="N41" s="77"/>
      <c r="O41" s="77"/>
    </row>
    <row r="42" spans="1:19" s="4" customFormat="1" ht="96" customHeight="1">
      <c r="A42" s="193">
        <v>4.5999999999999996</v>
      </c>
      <c r="B42" s="202" t="s">
        <v>257</v>
      </c>
      <c r="C42" s="69" t="s">
        <v>223</v>
      </c>
      <c r="D42" s="60" t="s">
        <v>258</v>
      </c>
      <c r="E42" s="27" t="s">
        <v>182</v>
      </c>
      <c r="F42" s="60" t="s">
        <v>241</v>
      </c>
      <c r="G42" s="126" t="s">
        <v>226</v>
      </c>
      <c r="H42" s="68" t="s">
        <v>57</v>
      </c>
      <c r="I42" s="64" t="s">
        <v>38</v>
      </c>
      <c r="J42" s="81"/>
      <c r="K42" s="82"/>
      <c r="L42" s="83"/>
      <c r="N42" s="77"/>
      <c r="O42" s="77"/>
    </row>
    <row r="43" spans="1:19" s="4" customFormat="1" ht="76.5" customHeight="1">
      <c r="A43" s="193">
        <v>4.7</v>
      </c>
      <c r="B43" s="203" t="s">
        <v>259</v>
      </c>
      <c r="C43" s="60" t="s">
        <v>243</v>
      </c>
      <c r="D43" s="60" t="s">
        <v>260</v>
      </c>
      <c r="E43" s="27" t="s">
        <v>261</v>
      </c>
      <c r="F43" s="60" t="s">
        <v>246</v>
      </c>
      <c r="G43" s="140" t="s">
        <v>262</v>
      </c>
      <c r="H43" s="131" t="s">
        <v>57</v>
      </c>
      <c r="I43" s="132" t="s">
        <v>38</v>
      </c>
      <c r="J43" s="141"/>
      <c r="K43" s="125"/>
      <c r="L43" s="125"/>
      <c r="N43" s="77"/>
      <c r="O43" s="77"/>
    </row>
    <row r="44" spans="1:19" s="58" customFormat="1" ht="54" customHeight="1">
      <c r="A44" s="193">
        <v>4.8</v>
      </c>
      <c r="B44" s="196" t="s">
        <v>263</v>
      </c>
      <c r="C44" s="59" t="s">
        <v>229</v>
      </c>
      <c r="D44" s="59" t="s">
        <v>181</v>
      </c>
      <c r="E44" s="59" t="s">
        <v>182</v>
      </c>
      <c r="F44" s="59" t="s">
        <v>183</v>
      </c>
      <c r="G44" s="59" t="s">
        <v>230</v>
      </c>
      <c r="H44" s="68" t="s">
        <v>57</v>
      </c>
      <c r="I44" s="64" t="s">
        <v>38</v>
      </c>
      <c r="J44" s="29"/>
      <c r="K44" s="37"/>
      <c r="L44" s="30"/>
      <c r="M44" s="56"/>
      <c r="N44" s="189"/>
      <c r="O44" s="190"/>
    </row>
    <row r="45" spans="1:19" s="4" customFormat="1" ht="63" customHeight="1">
      <c r="A45" s="193">
        <v>4.9000000000000004</v>
      </c>
      <c r="B45" s="196" t="s">
        <v>264</v>
      </c>
      <c r="C45" s="59" t="s">
        <v>265</v>
      </c>
      <c r="D45" s="59" t="s">
        <v>181</v>
      </c>
      <c r="E45" s="59" t="s">
        <v>182</v>
      </c>
      <c r="F45" s="59" t="s">
        <v>183</v>
      </c>
      <c r="G45" s="59" t="s">
        <v>266</v>
      </c>
      <c r="H45" s="68" t="s">
        <v>57</v>
      </c>
      <c r="I45" s="64" t="s">
        <v>38</v>
      </c>
      <c r="J45" s="29"/>
      <c r="K45" s="37"/>
      <c r="L45" s="30"/>
      <c r="N45" s="77"/>
      <c r="O45" s="77"/>
    </row>
    <row r="46" spans="1:19" s="4" customFormat="1" ht="63" customHeight="1">
      <c r="A46" s="124">
        <v>4.0999999999999996</v>
      </c>
      <c r="B46" s="196" t="s">
        <v>267</v>
      </c>
      <c r="C46" s="59" t="s">
        <v>268</v>
      </c>
      <c r="D46" s="59" t="s">
        <v>269</v>
      </c>
      <c r="E46" s="59" t="s">
        <v>182</v>
      </c>
      <c r="F46" s="59" t="s">
        <v>183</v>
      </c>
      <c r="G46" s="59" t="s">
        <v>270</v>
      </c>
      <c r="H46" s="68" t="s">
        <v>57</v>
      </c>
      <c r="I46" s="64" t="s">
        <v>38</v>
      </c>
      <c r="J46" s="29"/>
      <c r="K46" s="37"/>
      <c r="L46" s="30"/>
      <c r="N46" s="77"/>
      <c r="O46" s="77"/>
    </row>
    <row r="47" spans="1:19" s="4" customFormat="1" ht="78.75" customHeight="1">
      <c r="A47" s="124">
        <v>4.1100000000000003</v>
      </c>
      <c r="B47" s="196" t="s">
        <v>271</v>
      </c>
      <c r="C47" s="69" t="s">
        <v>223</v>
      </c>
      <c r="D47" s="187" t="s">
        <v>272</v>
      </c>
      <c r="E47" s="187" t="s">
        <v>225</v>
      </c>
      <c r="F47" s="187" t="s">
        <v>183</v>
      </c>
      <c r="G47" s="126" t="s">
        <v>226</v>
      </c>
      <c r="H47" s="68" t="s">
        <v>57</v>
      </c>
      <c r="I47" s="64" t="s">
        <v>38</v>
      </c>
      <c r="J47" s="135"/>
      <c r="K47" s="134"/>
      <c r="L47" s="135"/>
      <c r="M47" s="136"/>
      <c r="N47" s="189"/>
      <c r="O47" s="190"/>
      <c r="P47" s="43"/>
      <c r="Q47" s="43"/>
      <c r="R47" s="43"/>
      <c r="S47" s="43"/>
    </row>
    <row r="48" spans="1:19" s="4" customFormat="1" ht="63" customHeight="1">
      <c r="A48" s="124">
        <v>4.12</v>
      </c>
      <c r="B48" s="196" t="s">
        <v>273</v>
      </c>
      <c r="C48" s="59" t="s">
        <v>229</v>
      </c>
      <c r="D48" s="59" t="s">
        <v>274</v>
      </c>
      <c r="E48" s="187" t="s">
        <v>275</v>
      </c>
      <c r="F48" s="59" t="s">
        <v>183</v>
      </c>
      <c r="G48" s="59" t="s">
        <v>230</v>
      </c>
      <c r="H48" s="68" t="s">
        <v>57</v>
      </c>
      <c r="I48" s="64" t="s">
        <v>38</v>
      </c>
      <c r="J48" s="135"/>
      <c r="K48" s="134"/>
      <c r="L48" s="135"/>
      <c r="M48" s="136"/>
      <c r="N48" s="189"/>
      <c r="O48" s="190"/>
      <c r="P48" s="43"/>
      <c r="Q48" s="43"/>
      <c r="R48" s="43"/>
      <c r="S48" s="43"/>
    </row>
    <row r="49" spans="1:15" s="4" customFormat="1" ht="48.6" customHeight="1">
      <c r="A49" s="124">
        <v>4.13</v>
      </c>
      <c r="B49" s="204" t="s">
        <v>276</v>
      </c>
      <c r="C49" s="117" t="s">
        <v>277</v>
      </c>
      <c r="D49" s="117" t="s">
        <v>167</v>
      </c>
      <c r="E49" s="118" t="s">
        <v>254</v>
      </c>
      <c r="F49" s="117" t="s">
        <v>255</v>
      </c>
      <c r="G49" s="119" t="s">
        <v>256</v>
      </c>
      <c r="H49" s="120" t="s">
        <v>57</v>
      </c>
      <c r="I49" s="106" t="s">
        <v>38</v>
      </c>
      <c r="J49" s="74"/>
      <c r="K49" s="75"/>
      <c r="L49" s="76"/>
      <c r="N49" s="77"/>
      <c r="O49" s="77"/>
    </row>
    <row r="50" spans="1:15" s="4" customFormat="1" ht="66" customHeight="1">
      <c r="A50" s="124">
        <v>4.1399999999999997</v>
      </c>
      <c r="B50" s="202" t="s">
        <v>278</v>
      </c>
      <c r="C50" s="69" t="s">
        <v>279</v>
      </c>
      <c r="D50" s="69" t="s">
        <v>280</v>
      </c>
      <c r="E50" s="27" t="s">
        <v>281</v>
      </c>
      <c r="F50" s="60" t="s">
        <v>282</v>
      </c>
      <c r="G50" s="80" t="s">
        <v>283</v>
      </c>
      <c r="H50" s="95" t="s">
        <v>284</v>
      </c>
      <c r="I50" s="106" t="s">
        <v>38</v>
      </c>
      <c r="J50" s="88"/>
      <c r="K50" s="89"/>
      <c r="L50" s="90"/>
      <c r="N50" s="77"/>
      <c r="O50" s="77"/>
    </row>
    <row r="51" spans="1:15" s="4" customFormat="1" ht="43.15" customHeight="1">
      <c r="A51" s="124">
        <v>4.1500000000000004</v>
      </c>
      <c r="B51" s="202" t="s">
        <v>285</v>
      </c>
      <c r="C51" s="69" t="s">
        <v>286</v>
      </c>
      <c r="D51" s="91" t="s">
        <v>287</v>
      </c>
      <c r="E51" s="27" t="s">
        <v>288</v>
      </c>
      <c r="F51" s="59" t="s">
        <v>289</v>
      </c>
      <c r="G51" s="80" t="s">
        <v>290</v>
      </c>
      <c r="H51" s="86" t="s">
        <v>65</v>
      </c>
      <c r="I51" s="87" t="s">
        <v>71</v>
      </c>
      <c r="J51" s="88"/>
      <c r="K51" s="89"/>
      <c r="L51" s="90"/>
      <c r="N51" s="77"/>
      <c r="O51" s="77"/>
    </row>
    <row r="52" spans="1:15" s="92" customFormat="1" ht="55.15" customHeight="1">
      <c r="A52" s="124">
        <v>4.16</v>
      </c>
      <c r="B52" s="202" t="s">
        <v>291</v>
      </c>
      <c r="C52" s="69" t="s">
        <v>292</v>
      </c>
      <c r="D52" s="79" t="s">
        <v>293</v>
      </c>
      <c r="E52" s="27" t="s">
        <v>294</v>
      </c>
      <c r="F52" s="59" t="s">
        <v>289</v>
      </c>
      <c r="G52" s="80" t="s">
        <v>295</v>
      </c>
      <c r="H52" s="86" t="s">
        <v>65</v>
      </c>
      <c r="I52" s="87" t="s">
        <v>71</v>
      </c>
      <c r="J52" s="88"/>
      <c r="K52" s="89"/>
      <c r="L52" s="90"/>
      <c r="N52" s="93"/>
      <c r="O52" s="93"/>
    </row>
    <row r="53" spans="1:15" s="92" customFormat="1" ht="34.15" customHeight="1">
      <c r="A53" s="124">
        <v>4.17</v>
      </c>
      <c r="B53" s="205" t="s">
        <v>296</v>
      </c>
      <c r="C53" s="70" t="s">
        <v>297</v>
      </c>
      <c r="D53" s="94" t="s">
        <v>298</v>
      </c>
      <c r="E53" s="116" t="s">
        <v>299</v>
      </c>
      <c r="F53" s="70" t="s">
        <v>130</v>
      </c>
      <c r="G53" s="61" t="s">
        <v>300</v>
      </c>
      <c r="H53" s="95" t="s">
        <v>65</v>
      </c>
      <c r="I53" s="96" t="s">
        <v>71</v>
      </c>
      <c r="J53" s="97"/>
      <c r="K53" s="98"/>
      <c r="L53" s="99"/>
      <c r="N53" s="93"/>
      <c r="O53" s="93"/>
    </row>
    <row r="54" spans="1:15" s="4" customFormat="1" ht="77.45" customHeight="1">
      <c r="A54" s="124">
        <v>4.1800000000000104</v>
      </c>
      <c r="B54" s="204" t="s">
        <v>301</v>
      </c>
      <c r="C54" s="117" t="s">
        <v>302</v>
      </c>
      <c r="D54" s="117" t="s">
        <v>167</v>
      </c>
      <c r="E54" s="118" t="s">
        <v>254</v>
      </c>
      <c r="F54" s="121" t="s">
        <v>303</v>
      </c>
      <c r="G54" s="119" t="s">
        <v>256</v>
      </c>
      <c r="H54" s="68" t="s">
        <v>57</v>
      </c>
      <c r="I54" s="64" t="s">
        <v>38</v>
      </c>
      <c r="J54" s="74"/>
      <c r="K54" s="75"/>
      <c r="L54" s="76"/>
      <c r="N54" s="77"/>
      <c r="O54" s="77"/>
    </row>
    <row r="55" spans="1:15" ht="28.5" customHeight="1">
      <c r="A55" s="354" t="s">
        <v>304</v>
      </c>
      <c r="B55" s="355"/>
      <c r="C55" s="146"/>
      <c r="D55" s="147"/>
      <c r="E55" s="147"/>
      <c r="F55" s="147"/>
      <c r="G55" s="147"/>
      <c r="H55" s="147"/>
      <c r="I55" s="147"/>
      <c r="J55" s="147"/>
      <c r="K55" s="147"/>
      <c r="L55" s="148"/>
      <c r="M55" s="136"/>
      <c r="N55" s="57"/>
    </row>
    <row r="56" spans="1:15" s="4" customFormat="1" ht="38.450000000000003" customHeight="1">
      <c r="A56" s="69">
        <v>5.0999999999999996</v>
      </c>
      <c r="B56" s="206" t="s">
        <v>232</v>
      </c>
      <c r="C56" s="69" t="s">
        <v>305</v>
      </c>
      <c r="D56" s="69" t="s">
        <v>306</v>
      </c>
      <c r="E56" s="69" t="s">
        <v>307</v>
      </c>
      <c r="F56" s="69" t="s">
        <v>236</v>
      </c>
      <c r="G56" s="69" t="s">
        <v>308</v>
      </c>
      <c r="H56" s="150" t="s">
        <v>65</v>
      </c>
      <c r="I56" s="151" t="s">
        <v>83</v>
      </c>
      <c r="J56" s="152"/>
      <c r="K56" s="153"/>
      <c r="L56" s="154"/>
      <c r="N56" s="84"/>
      <c r="O56" s="77"/>
    </row>
    <row r="57" spans="1:15" s="4" customFormat="1" ht="84" customHeight="1">
      <c r="A57" s="69">
        <v>5.2</v>
      </c>
      <c r="B57" s="206" t="s">
        <v>309</v>
      </c>
      <c r="C57" s="69" t="s">
        <v>223</v>
      </c>
      <c r="D57" s="69" t="s">
        <v>239</v>
      </c>
      <c r="E57" s="69" t="s">
        <v>240</v>
      </c>
      <c r="F57" s="69" t="s">
        <v>241</v>
      </c>
      <c r="G57" s="69" t="s">
        <v>226</v>
      </c>
      <c r="H57" s="86" t="s">
        <v>65</v>
      </c>
      <c r="I57" s="112" t="s">
        <v>71</v>
      </c>
      <c r="J57" s="152"/>
      <c r="K57" s="153"/>
      <c r="L57" s="154"/>
      <c r="N57" s="158"/>
      <c r="O57" s="77"/>
    </row>
    <row r="58" spans="1:15" s="4" customFormat="1" ht="79.900000000000006" customHeight="1">
      <c r="A58" s="69">
        <v>5.3</v>
      </c>
      <c r="B58" s="206" t="s">
        <v>309</v>
      </c>
      <c r="C58" s="69" t="s">
        <v>310</v>
      </c>
      <c r="D58" s="69" t="s">
        <v>244</v>
      </c>
      <c r="E58" s="69" t="s">
        <v>245</v>
      </c>
      <c r="F58" s="69" t="s">
        <v>246</v>
      </c>
      <c r="G58" s="69" t="s">
        <v>226</v>
      </c>
      <c r="H58" s="86" t="s">
        <v>65</v>
      </c>
      <c r="I58" s="112" t="s">
        <v>71</v>
      </c>
      <c r="J58" s="152"/>
      <c r="K58" s="153"/>
      <c r="L58" s="154"/>
      <c r="N58" s="158"/>
      <c r="O58" s="77"/>
    </row>
    <row r="59" spans="1:15" s="4" customFormat="1" ht="54" customHeight="1">
      <c r="A59" s="69">
        <v>5.4</v>
      </c>
      <c r="B59" s="206" t="s">
        <v>311</v>
      </c>
      <c r="C59" s="69" t="s">
        <v>248</v>
      </c>
      <c r="D59" s="69" t="s">
        <v>249</v>
      </c>
      <c r="E59" s="69" t="s">
        <v>182</v>
      </c>
      <c r="F59" s="69" t="s">
        <v>250</v>
      </c>
      <c r="G59" s="69" t="s">
        <v>251</v>
      </c>
      <c r="H59" s="86" t="s">
        <v>65</v>
      </c>
      <c r="I59" s="112" t="s">
        <v>71</v>
      </c>
      <c r="J59" s="152"/>
      <c r="K59" s="153"/>
      <c r="L59" s="154"/>
      <c r="N59" s="158"/>
      <c r="O59" s="77"/>
    </row>
    <row r="60" spans="1:15" s="4" customFormat="1" ht="73.5" customHeight="1">
      <c r="A60" s="69">
        <v>5.5</v>
      </c>
      <c r="B60" s="202" t="s">
        <v>312</v>
      </c>
      <c r="C60" s="69" t="s">
        <v>223</v>
      </c>
      <c r="D60" s="60" t="s">
        <v>313</v>
      </c>
      <c r="E60" s="27" t="s">
        <v>182</v>
      </c>
      <c r="F60" s="60" t="s">
        <v>241</v>
      </c>
      <c r="G60" s="126" t="s">
        <v>226</v>
      </c>
      <c r="H60" s="68" t="s">
        <v>57</v>
      </c>
      <c r="I60" s="64" t="s">
        <v>38</v>
      </c>
      <c r="J60" s="81"/>
      <c r="K60" s="82"/>
      <c r="L60" s="83"/>
      <c r="N60" s="77"/>
      <c r="O60" s="77"/>
    </row>
    <row r="61" spans="1:15" s="4" customFormat="1" ht="80.25" customHeight="1">
      <c r="A61" s="69">
        <v>5.6</v>
      </c>
      <c r="B61" s="203" t="s">
        <v>314</v>
      </c>
      <c r="C61" s="60" t="s">
        <v>310</v>
      </c>
      <c r="D61" s="60" t="s">
        <v>315</v>
      </c>
      <c r="E61" s="27" t="s">
        <v>261</v>
      </c>
      <c r="F61" s="60" t="s">
        <v>246</v>
      </c>
      <c r="G61" s="140" t="s">
        <v>316</v>
      </c>
      <c r="H61" s="131" t="s">
        <v>57</v>
      </c>
      <c r="I61" s="132" t="s">
        <v>38</v>
      </c>
      <c r="J61" s="141"/>
      <c r="K61" s="125"/>
      <c r="L61" s="197"/>
      <c r="N61" s="77"/>
      <c r="O61" s="77"/>
    </row>
    <row r="62" spans="1:15" s="4" customFormat="1" ht="56.25" customHeight="1">
      <c r="A62" s="69">
        <v>5.7</v>
      </c>
      <c r="B62" s="207" t="s">
        <v>317</v>
      </c>
      <c r="C62" s="60" t="s">
        <v>318</v>
      </c>
      <c r="D62" s="60" t="s">
        <v>319</v>
      </c>
      <c r="E62" s="27" t="s">
        <v>261</v>
      </c>
      <c r="F62" s="60" t="s">
        <v>320</v>
      </c>
      <c r="G62" s="140" t="s">
        <v>321</v>
      </c>
      <c r="H62" s="131" t="s">
        <v>57</v>
      </c>
      <c r="I62" s="132" t="s">
        <v>38</v>
      </c>
      <c r="J62" s="141"/>
      <c r="K62" s="125"/>
      <c r="L62" s="197"/>
      <c r="N62" s="160"/>
      <c r="O62" s="77"/>
    </row>
    <row r="63" spans="1:15" s="58" customFormat="1" ht="54" customHeight="1">
      <c r="A63" s="69">
        <v>5.8</v>
      </c>
      <c r="B63" s="196" t="s">
        <v>322</v>
      </c>
      <c r="C63" s="59" t="s">
        <v>229</v>
      </c>
      <c r="D63" s="59" t="s">
        <v>181</v>
      </c>
      <c r="E63" s="59" t="s">
        <v>182</v>
      </c>
      <c r="F63" s="59" t="s">
        <v>183</v>
      </c>
      <c r="G63" s="59" t="s">
        <v>230</v>
      </c>
      <c r="H63" s="68" t="s">
        <v>57</v>
      </c>
      <c r="I63" s="64" t="s">
        <v>38</v>
      </c>
      <c r="J63" s="29"/>
      <c r="K63" s="37"/>
      <c r="L63" s="198"/>
      <c r="M63" s="136"/>
      <c r="N63" s="57"/>
      <c r="O63" s="48"/>
    </row>
    <row r="64" spans="1:15" s="4" customFormat="1" ht="57.75" customHeight="1">
      <c r="A64" s="69">
        <v>5.9</v>
      </c>
      <c r="B64" s="196" t="s">
        <v>323</v>
      </c>
      <c r="C64" s="59" t="s">
        <v>265</v>
      </c>
      <c r="D64" s="59" t="s">
        <v>181</v>
      </c>
      <c r="E64" s="59" t="s">
        <v>182</v>
      </c>
      <c r="F64" s="59" t="s">
        <v>183</v>
      </c>
      <c r="G64" s="59" t="s">
        <v>266</v>
      </c>
      <c r="H64" s="68" t="s">
        <v>57</v>
      </c>
      <c r="I64" s="64" t="s">
        <v>38</v>
      </c>
      <c r="J64" s="29"/>
      <c r="K64" s="37"/>
      <c r="L64" s="198"/>
      <c r="N64" s="77"/>
      <c r="O64" s="77"/>
    </row>
    <row r="65" spans="1:19" s="4" customFormat="1" ht="63" customHeight="1">
      <c r="A65" s="124">
        <v>5.0999999999999996</v>
      </c>
      <c r="B65" s="196" t="s">
        <v>324</v>
      </c>
      <c r="C65" s="59" t="s">
        <v>268</v>
      </c>
      <c r="D65" s="59" t="s">
        <v>325</v>
      </c>
      <c r="E65" s="59" t="s">
        <v>182</v>
      </c>
      <c r="F65" s="59" t="s">
        <v>183</v>
      </c>
      <c r="G65" s="59" t="s">
        <v>270</v>
      </c>
      <c r="H65" s="68" t="s">
        <v>57</v>
      </c>
      <c r="I65" s="64" t="s">
        <v>38</v>
      </c>
      <c r="J65" s="29"/>
      <c r="K65" s="37"/>
      <c r="L65" s="198"/>
      <c r="N65" s="77"/>
      <c r="O65" s="77"/>
    </row>
    <row r="66" spans="1:19" s="4" customFormat="1" ht="38.450000000000003" customHeight="1">
      <c r="A66" s="124">
        <v>5.1100000000000003</v>
      </c>
      <c r="B66" s="208" t="s">
        <v>326</v>
      </c>
      <c r="C66" s="70" t="s">
        <v>327</v>
      </c>
      <c r="D66" s="115" t="s">
        <v>306</v>
      </c>
      <c r="E66" s="149" t="s">
        <v>307</v>
      </c>
      <c r="F66" s="115" t="s">
        <v>236</v>
      </c>
      <c r="G66" s="115" t="s">
        <v>308</v>
      </c>
      <c r="H66" s="150" t="s">
        <v>65</v>
      </c>
      <c r="I66" s="151" t="s">
        <v>83</v>
      </c>
      <c r="J66" s="152"/>
      <c r="K66" s="153"/>
      <c r="L66" s="153"/>
      <c r="N66" s="84"/>
      <c r="O66" s="77"/>
    </row>
    <row r="67" spans="1:19" s="4" customFormat="1" ht="38.450000000000003" customHeight="1">
      <c r="A67" s="124">
        <v>5.12</v>
      </c>
      <c r="B67" s="196" t="s">
        <v>328</v>
      </c>
      <c r="C67" s="69" t="s">
        <v>223</v>
      </c>
      <c r="D67" s="187" t="s">
        <v>272</v>
      </c>
      <c r="E67" s="187" t="s">
        <v>225</v>
      </c>
      <c r="F67" s="187" t="s">
        <v>183</v>
      </c>
      <c r="G67" s="126" t="s">
        <v>226</v>
      </c>
      <c r="H67" s="68" t="s">
        <v>57</v>
      </c>
      <c r="I67" s="64" t="s">
        <v>38</v>
      </c>
      <c r="J67" s="135"/>
      <c r="K67" s="134"/>
      <c r="L67" s="135"/>
      <c r="M67" s="136"/>
      <c r="N67" s="189"/>
      <c r="O67" s="190"/>
      <c r="P67" s="43"/>
      <c r="Q67" s="43"/>
      <c r="R67" s="43"/>
      <c r="S67" s="43"/>
    </row>
    <row r="68" spans="1:19" s="4" customFormat="1" ht="38.450000000000003" customHeight="1">
      <c r="A68" s="124">
        <v>5.13</v>
      </c>
      <c r="B68" s="196" t="s">
        <v>329</v>
      </c>
      <c r="C68" s="59" t="s">
        <v>229</v>
      </c>
      <c r="D68" s="191" t="s">
        <v>274</v>
      </c>
      <c r="E68" s="192" t="s">
        <v>225</v>
      </c>
      <c r="F68" s="59" t="s">
        <v>183</v>
      </c>
      <c r="G68" s="59" t="s">
        <v>230</v>
      </c>
      <c r="H68" s="68" t="s">
        <v>57</v>
      </c>
      <c r="I68" s="64" t="s">
        <v>38</v>
      </c>
      <c r="J68" s="135"/>
      <c r="K68" s="134"/>
      <c r="L68" s="135"/>
      <c r="M68" s="136"/>
      <c r="N68" s="189"/>
      <c r="O68" s="190"/>
      <c r="P68" s="43"/>
      <c r="Q68" s="43"/>
      <c r="R68" s="43"/>
      <c r="S68" s="43"/>
    </row>
    <row r="69" spans="1:19" s="4" customFormat="1" ht="48.6" customHeight="1">
      <c r="A69" s="124">
        <v>5.14</v>
      </c>
      <c r="B69" s="204" t="s">
        <v>330</v>
      </c>
      <c r="C69" s="117" t="s">
        <v>331</v>
      </c>
      <c r="D69" s="117" t="s">
        <v>167</v>
      </c>
      <c r="E69" s="118" t="s">
        <v>254</v>
      </c>
      <c r="F69" s="117" t="s">
        <v>255</v>
      </c>
      <c r="G69" s="119" t="s">
        <v>256</v>
      </c>
      <c r="H69" s="120" t="s">
        <v>57</v>
      </c>
      <c r="I69" s="106" t="s">
        <v>38</v>
      </c>
      <c r="J69" s="74"/>
      <c r="K69" s="75"/>
      <c r="L69" s="75"/>
      <c r="N69" s="77"/>
      <c r="O69" s="77"/>
    </row>
    <row r="70" spans="1:19" ht="30" customHeight="1">
      <c r="A70" s="349" t="s">
        <v>332</v>
      </c>
      <c r="B70" s="350"/>
      <c r="C70" s="350"/>
      <c r="D70" s="156"/>
      <c r="E70" s="157"/>
      <c r="F70" s="157"/>
      <c r="G70" s="157"/>
      <c r="H70" s="156"/>
      <c r="I70" s="156"/>
      <c r="J70" s="155"/>
      <c r="K70" s="155"/>
      <c r="L70" s="199"/>
    </row>
    <row r="71" spans="1:19" ht="54.75" customHeight="1">
      <c r="A71" s="159">
        <v>6.1</v>
      </c>
      <c r="B71" s="100" t="s">
        <v>333</v>
      </c>
      <c r="C71" s="101" t="s">
        <v>334</v>
      </c>
      <c r="D71" s="101"/>
      <c r="E71" s="102" t="s">
        <v>335</v>
      </c>
      <c r="F71" s="101" t="s">
        <v>336</v>
      </c>
      <c r="G71" s="103" t="s">
        <v>337</v>
      </c>
      <c r="H71" s="110" t="s">
        <v>49</v>
      </c>
      <c r="I71" s="113" t="s">
        <v>83</v>
      </c>
      <c r="J71" s="104"/>
      <c r="K71" s="105"/>
      <c r="L71" s="200"/>
    </row>
    <row r="72" spans="1:19" s="32" customFormat="1" ht="35.25" customHeight="1">
      <c r="A72" s="71"/>
      <c r="B72" s="38"/>
      <c r="C72" s="72"/>
      <c r="D72" s="38"/>
      <c r="E72" s="38"/>
      <c r="F72" s="38"/>
      <c r="G72" s="38"/>
      <c r="H72" s="73"/>
      <c r="I72" s="40"/>
      <c r="J72" s="38"/>
      <c r="K72" s="38"/>
      <c r="L72" s="38"/>
      <c r="N72" s="57"/>
      <c r="O72" s="48"/>
    </row>
    <row r="73" spans="1:19" s="32" customFormat="1" ht="35.25" customHeight="1">
      <c r="A73" s="71"/>
      <c r="B73" s="38"/>
      <c r="C73" s="72"/>
      <c r="D73" s="38"/>
      <c r="E73" s="38"/>
      <c r="F73" s="38"/>
      <c r="G73" s="38"/>
      <c r="H73" s="73"/>
      <c r="I73" s="40"/>
      <c r="J73" s="38"/>
      <c r="K73" s="38"/>
      <c r="L73" s="38"/>
      <c r="N73" s="57"/>
      <c r="O73" s="48"/>
    </row>
    <row r="74" spans="1:19" s="32" customFormat="1" ht="35.25" customHeight="1">
      <c r="A74" s="71"/>
      <c r="B74" s="38"/>
      <c r="C74" s="72"/>
      <c r="D74" s="38"/>
      <c r="E74" s="38"/>
      <c r="F74" s="38"/>
      <c r="G74" s="38"/>
      <c r="H74" s="73"/>
      <c r="I74" s="40"/>
      <c r="J74" s="38"/>
      <c r="K74" s="38"/>
      <c r="L74" s="38"/>
      <c r="N74" s="57"/>
      <c r="O74" s="48"/>
    </row>
    <row r="75" spans="1:19" s="32" customFormat="1" ht="35.25" customHeight="1">
      <c r="A75" s="71"/>
      <c r="B75" s="38"/>
      <c r="C75" s="72"/>
      <c r="D75" s="38"/>
      <c r="E75" s="38"/>
      <c r="F75" s="38"/>
      <c r="G75" s="38"/>
      <c r="H75" s="73"/>
      <c r="I75" s="40"/>
      <c r="J75" s="38"/>
      <c r="K75" s="38"/>
      <c r="L75" s="38"/>
      <c r="N75" s="57"/>
      <c r="O75" s="48"/>
    </row>
    <row r="76" spans="1:19" s="32" customFormat="1" ht="35.25" customHeight="1">
      <c r="A76" s="71"/>
      <c r="B76" s="38"/>
      <c r="C76" s="72"/>
      <c r="D76" s="38"/>
      <c r="E76" s="38"/>
      <c r="F76" s="38"/>
      <c r="G76" s="38"/>
      <c r="H76" s="73"/>
      <c r="I76" s="40"/>
      <c r="J76" s="38"/>
      <c r="K76" s="38"/>
      <c r="L76" s="38"/>
      <c r="N76" s="57"/>
      <c r="O76" s="48"/>
    </row>
    <row r="77" spans="1:19" s="32" customFormat="1" ht="35.25" customHeight="1">
      <c r="A77" s="71"/>
      <c r="B77" s="38"/>
      <c r="C77" s="72"/>
      <c r="D77" s="38"/>
      <c r="E77" s="38"/>
      <c r="F77" s="38"/>
      <c r="G77" s="38"/>
      <c r="H77" s="73"/>
      <c r="I77" s="40"/>
      <c r="J77" s="38"/>
      <c r="K77" s="38"/>
      <c r="L77" s="38"/>
      <c r="N77" s="57"/>
      <c r="O77" s="48"/>
    </row>
    <row r="78" spans="1:19" s="32" customFormat="1" ht="35.25" customHeight="1">
      <c r="A78" s="71"/>
      <c r="B78" s="38"/>
      <c r="C78" s="72"/>
      <c r="D78" s="38"/>
      <c r="E78" s="38"/>
      <c r="F78" s="38"/>
      <c r="G78" s="38"/>
      <c r="H78" s="73"/>
      <c r="I78" s="40"/>
      <c r="J78" s="38"/>
      <c r="K78" s="38"/>
      <c r="L78" s="38"/>
      <c r="N78" s="57"/>
      <c r="O78" s="48"/>
    </row>
    <row r="79" spans="1:19" s="32" customFormat="1" ht="35.25" customHeight="1">
      <c r="A79" s="71"/>
      <c r="B79" s="38"/>
      <c r="C79" s="72"/>
      <c r="D79" s="38"/>
      <c r="E79" s="38"/>
      <c r="F79" s="38"/>
      <c r="G79" s="38"/>
      <c r="H79" s="73"/>
      <c r="I79" s="40"/>
      <c r="J79" s="38"/>
      <c r="K79" s="38"/>
      <c r="L79" s="38"/>
      <c r="N79" s="57"/>
      <c r="O79" s="48"/>
    </row>
    <row r="80" spans="1:19">
      <c r="E80" s="39"/>
      <c r="F80" s="39"/>
      <c r="H80" s="111"/>
      <c r="I80" s="111"/>
      <c r="J80" s="39"/>
      <c r="K80" s="39"/>
      <c r="L80" s="39"/>
    </row>
    <row r="81" spans="5:12" ht="20.100000000000001" customHeight="1">
      <c r="E81" s="39"/>
      <c r="F81" s="39"/>
      <c r="H81" s="111"/>
      <c r="I81" s="111"/>
      <c r="J81" s="39"/>
      <c r="K81" s="39"/>
      <c r="L81" s="39"/>
    </row>
    <row r="82" spans="5:12" ht="20.100000000000001" customHeight="1">
      <c r="E82" s="39"/>
      <c r="F82" s="39"/>
      <c r="H82" s="111"/>
      <c r="I82" s="111"/>
      <c r="J82" s="39"/>
      <c r="K82" s="39"/>
      <c r="L82" s="39"/>
    </row>
    <row r="83" spans="5:12" ht="20.100000000000001" customHeight="1">
      <c r="E83" s="39"/>
      <c r="F83" s="39"/>
      <c r="H83" s="111"/>
      <c r="I83" s="111"/>
      <c r="J83" s="39"/>
      <c r="K83" s="39"/>
      <c r="L83" s="39"/>
    </row>
    <row r="84" spans="5:12" ht="20.100000000000001" customHeight="1">
      <c r="E84" s="39"/>
      <c r="F84" s="39"/>
      <c r="H84" s="111"/>
      <c r="I84" s="111"/>
      <c r="J84" s="39"/>
      <c r="K84" s="39"/>
      <c r="L84" s="39"/>
    </row>
    <row r="85" spans="5:12" ht="20.100000000000001" customHeight="1">
      <c r="E85" s="39"/>
      <c r="F85" s="39"/>
      <c r="H85" s="111"/>
      <c r="I85" s="111"/>
      <c r="J85" s="39"/>
      <c r="K85" s="39"/>
      <c r="L85" s="39"/>
    </row>
    <row r="86" spans="5:12" ht="20.100000000000001" customHeight="1">
      <c r="E86" s="39"/>
      <c r="F86" s="39"/>
      <c r="H86" s="111"/>
      <c r="I86" s="111"/>
      <c r="J86" s="39"/>
      <c r="K86" s="39"/>
      <c r="L86" s="39"/>
    </row>
    <row r="87" spans="5:12" ht="20.100000000000001" customHeight="1">
      <c r="E87" s="39"/>
      <c r="F87" s="39"/>
      <c r="H87" s="111"/>
      <c r="I87" s="111"/>
      <c r="J87" s="39"/>
      <c r="K87" s="39"/>
      <c r="L87" s="39"/>
    </row>
    <row r="88" spans="5:12" ht="20.100000000000001" customHeight="1">
      <c r="E88" s="39"/>
      <c r="F88" s="39"/>
      <c r="H88" s="111"/>
      <c r="I88" s="111"/>
      <c r="J88" s="39"/>
      <c r="K88" s="39"/>
      <c r="L88" s="39"/>
    </row>
    <row r="89" spans="5:12" ht="20.100000000000001" customHeight="1">
      <c r="E89" s="39"/>
      <c r="F89" s="39"/>
      <c r="H89" s="111"/>
      <c r="I89" s="111"/>
      <c r="J89" s="39"/>
      <c r="K89" s="39"/>
      <c r="L89" s="39"/>
    </row>
    <row r="90" spans="5:12" ht="20.100000000000001" customHeight="1">
      <c r="E90" s="39"/>
      <c r="F90" s="39"/>
      <c r="H90" s="111"/>
      <c r="I90" s="111"/>
      <c r="J90" s="39"/>
      <c r="K90" s="39"/>
      <c r="L90" s="39"/>
    </row>
    <row r="91" spans="5:12" ht="20.100000000000001" customHeight="1">
      <c r="E91" s="39"/>
      <c r="F91" s="39"/>
      <c r="H91" s="111"/>
      <c r="I91" s="111"/>
      <c r="J91" s="39"/>
      <c r="K91" s="39"/>
      <c r="L91" s="39"/>
    </row>
    <row r="92" spans="5:12" ht="20.100000000000001" customHeight="1">
      <c r="E92" s="39"/>
      <c r="F92" s="39"/>
      <c r="H92" s="111"/>
      <c r="I92" s="111"/>
      <c r="J92" s="39"/>
      <c r="K92" s="39"/>
      <c r="L92" s="39"/>
    </row>
    <row r="93" spans="5:12" ht="20.100000000000001" customHeight="1">
      <c r="E93" s="39"/>
      <c r="F93" s="39"/>
      <c r="H93" s="111"/>
      <c r="I93" s="111"/>
      <c r="J93" s="39"/>
      <c r="K93" s="39"/>
      <c r="L93" s="39"/>
    </row>
    <row r="94" spans="5:12" ht="20.100000000000001" customHeight="1">
      <c r="E94" s="39"/>
      <c r="F94" s="39"/>
      <c r="H94" s="111"/>
      <c r="I94" s="111"/>
      <c r="J94" s="39"/>
      <c r="K94" s="39"/>
      <c r="L94" s="39"/>
    </row>
    <row r="95" spans="5:12" ht="20.100000000000001" customHeight="1">
      <c r="E95" s="39"/>
      <c r="F95" s="39"/>
      <c r="H95" s="111"/>
      <c r="I95" s="111"/>
      <c r="J95" s="39"/>
      <c r="K95" s="39"/>
      <c r="L95" s="39"/>
    </row>
    <row r="96" spans="5:12" ht="20.100000000000001" customHeight="1">
      <c r="E96" s="39"/>
      <c r="F96" s="39"/>
      <c r="H96" s="111"/>
      <c r="I96" s="111"/>
      <c r="J96" s="39"/>
      <c r="K96" s="39"/>
      <c r="L96" s="39"/>
    </row>
    <row r="97" spans="5:12" ht="20.100000000000001" customHeight="1">
      <c r="E97" s="39"/>
      <c r="F97" s="39"/>
      <c r="H97" s="111"/>
      <c r="I97" s="111"/>
      <c r="J97" s="39"/>
      <c r="K97" s="39"/>
      <c r="L97" s="39"/>
    </row>
    <row r="98" spans="5:12" ht="20.100000000000001" customHeight="1">
      <c r="E98" s="39"/>
      <c r="F98" s="39"/>
      <c r="H98" s="111"/>
      <c r="I98" s="111"/>
      <c r="J98" s="39"/>
      <c r="K98" s="39"/>
      <c r="L98" s="39"/>
    </row>
    <row r="99" spans="5:12" ht="20.100000000000001" customHeight="1">
      <c r="E99" s="39"/>
      <c r="F99" s="39"/>
      <c r="H99" s="111"/>
      <c r="I99" s="111"/>
      <c r="J99" s="39"/>
      <c r="K99" s="39"/>
      <c r="L99" s="39"/>
    </row>
    <row r="100" spans="5:12" ht="20.100000000000001" customHeight="1">
      <c r="E100" s="39"/>
      <c r="F100" s="39"/>
      <c r="H100" s="111"/>
      <c r="I100" s="111"/>
      <c r="J100" s="39"/>
      <c r="K100" s="39"/>
      <c r="L100" s="39"/>
    </row>
    <row r="101" spans="5:12" ht="20.100000000000001" customHeight="1">
      <c r="E101" s="39"/>
      <c r="F101" s="39"/>
      <c r="H101" s="111"/>
      <c r="I101" s="111"/>
      <c r="J101" s="39"/>
      <c r="K101" s="39"/>
      <c r="L101" s="39"/>
    </row>
    <row r="102" spans="5:12" ht="20.100000000000001" customHeight="1">
      <c r="E102" s="39"/>
      <c r="F102" s="39"/>
      <c r="H102" s="111"/>
      <c r="I102" s="111"/>
      <c r="J102" s="39"/>
      <c r="K102" s="39"/>
      <c r="L102" s="39"/>
    </row>
    <row r="103" spans="5:12" ht="20.100000000000001" customHeight="1">
      <c r="E103" s="39"/>
      <c r="F103" s="39"/>
      <c r="H103" s="111"/>
      <c r="I103" s="111"/>
      <c r="J103" s="39"/>
      <c r="K103" s="39"/>
      <c r="L103" s="39"/>
    </row>
    <row r="104" spans="5:12" ht="20.100000000000001" customHeight="1">
      <c r="E104" s="39"/>
      <c r="F104" s="39"/>
      <c r="H104" s="111"/>
      <c r="I104" s="111"/>
      <c r="J104" s="39"/>
      <c r="K104" s="39"/>
      <c r="L104" s="39"/>
    </row>
    <row r="105" spans="5:12" ht="20.100000000000001" customHeight="1">
      <c r="E105" s="39"/>
      <c r="F105" s="39"/>
      <c r="H105" s="111"/>
      <c r="I105" s="111"/>
      <c r="J105" s="39"/>
      <c r="K105" s="39"/>
      <c r="L105" s="39"/>
    </row>
    <row r="106" spans="5:12" ht="20.100000000000001" customHeight="1">
      <c r="E106" s="39"/>
      <c r="F106" s="39"/>
      <c r="H106" s="111"/>
      <c r="I106" s="111"/>
      <c r="J106" s="39"/>
      <c r="K106" s="39"/>
      <c r="L106" s="39"/>
    </row>
    <row r="107" spans="5:12" ht="20.100000000000001" customHeight="1">
      <c r="E107" s="39"/>
      <c r="F107" s="39"/>
      <c r="H107" s="111"/>
      <c r="I107" s="111"/>
      <c r="J107" s="39"/>
      <c r="K107" s="39"/>
      <c r="L107" s="39"/>
    </row>
    <row r="108" spans="5:12" ht="20.100000000000001" customHeight="1">
      <c r="E108" s="39"/>
      <c r="F108" s="39"/>
      <c r="H108" s="111"/>
      <c r="I108" s="111"/>
      <c r="J108" s="39"/>
      <c r="K108" s="39"/>
      <c r="L108" s="39"/>
    </row>
    <row r="109" spans="5:12" ht="20.100000000000001" customHeight="1">
      <c r="E109" s="39"/>
      <c r="F109" s="39"/>
      <c r="H109" s="111"/>
      <c r="I109" s="111"/>
      <c r="J109" s="39"/>
      <c r="K109" s="39"/>
      <c r="L109" s="39"/>
    </row>
    <row r="110" spans="5:12" ht="20.100000000000001" customHeight="1">
      <c r="E110" s="39"/>
      <c r="F110" s="39"/>
      <c r="H110" s="111"/>
      <c r="I110" s="111"/>
      <c r="J110" s="39"/>
      <c r="K110" s="39"/>
      <c r="L110" s="39"/>
    </row>
    <row r="111" spans="5:12" ht="20.100000000000001" customHeight="1">
      <c r="E111" s="39"/>
      <c r="F111" s="39"/>
      <c r="H111" s="111"/>
      <c r="I111" s="111"/>
      <c r="J111" s="39"/>
      <c r="K111" s="39"/>
      <c r="L111" s="39"/>
    </row>
    <row r="112" spans="5:12" ht="20.100000000000001" customHeight="1">
      <c r="E112" s="39"/>
      <c r="F112" s="39"/>
      <c r="H112" s="111"/>
      <c r="I112" s="111"/>
      <c r="J112" s="39"/>
      <c r="K112" s="39"/>
      <c r="L112" s="39"/>
    </row>
    <row r="113" spans="5:12" ht="20.100000000000001" customHeight="1">
      <c r="E113" s="39"/>
      <c r="F113" s="39"/>
      <c r="H113" s="111"/>
      <c r="I113" s="111"/>
      <c r="J113" s="39"/>
      <c r="K113" s="39"/>
      <c r="L113" s="39"/>
    </row>
    <row r="114" spans="5:12" ht="20.100000000000001" customHeight="1">
      <c r="E114" s="39"/>
      <c r="F114" s="39"/>
      <c r="H114" s="111"/>
      <c r="I114" s="111"/>
      <c r="J114" s="39"/>
      <c r="K114" s="39"/>
      <c r="L114" s="39"/>
    </row>
    <row r="115" spans="5:12" ht="20.100000000000001" customHeight="1">
      <c r="E115" s="39"/>
      <c r="F115" s="39"/>
      <c r="H115" s="111"/>
      <c r="I115" s="111"/>
      <c r="J115" s="39"/>
      <c r="K115" s="39"/>
      <c r="L115" s="39"/>
    </row>
    <row r="116" spans="5:12" ht="20.100000000000001" customHeight="1">
      <c r="E116" s="39"/>
      <c r="F116" s="39"/>
      <c r="H116" s="111"/>
      <c r="I116" s="111"/>
      <c r="J116" s="39"/>
      <c r="K116" s="39"/>
      <c r="L116" s="39"/>
    </row>
    <row r="117" spans="5:12" ht="20.100000000000001" customHeight="1">
      <c r="E117" s="39"/>
      <c r="F117" s="39"/>
      <c r="H117" s="111"/>
      <c r="I117" s="111"/>
      <c r="J117" s="39"/>
      <c r="K117" s="39"/>
      <c r="L117" s="39"/>
    </row>
    <row r="118" spans="5:12" ht="20.100000000000001" customHeight="1">
      <c r="E118" s="39"/>
      <c r="F118" s="39"/>
      <c r="H118" s="111"/>
      <c r="I118" s="111"/>
      <c r="J118" s="39"/>
      <c r="K118" s="39"/>
      <c r="L118" s="39"/>
    </row>
    <row r="119" spans="5:12" ht="20.100000000000001" customHeight="1">
      <c r="E119" s="39"/>
      <c r="F119" s="39"/>
      <c r="H119" s="111"/>
      <c r="I119" s="111"/>
      <c r="J119" s="39"/>
      <c r="K119" s="39"/>
      <c r="L119" s="39"/>
    </row>
    <row r="120" spans="5:12" ht="20.100000000000001" customHeight="1">
      <c r="E120" s="39"/>
      <c r="F120" s="39"/>
      <c r="H120" s="111"/>
      <c r="I120" s="111"/>
      <c r="J120" s="39"/>
      <c r="K120" s="39"/>
      <c r="L120" s="39"/>
    </row>
    <row r="121" spans="5:12" ht="20.100000000000001" customHeight="1">
      <c r="E121" s="39"/>
      <c r="F121" s="39"/>
      <c r="H121" s="111"/>
      <c r="I121" s="111"/>
      <c r="J121" s="39"/>
      <c r="K121" s="39"/>
      <c r="L121" s="39"/>
    </row>
    <row r="122" spans="5:12" ht="20.100000000000001" customHeight="1">
      <c r="E122" s="39"/>
      <c r="F122" s="39"/>
      <c r="H122" s="111"/>
      <c r="I122" s="111"/>
      <c r="J122" s="39"/>
      <c r="K122" s="39"/>
      <c r="L122" s="39"/>
    </row>
    <row r="123" spans="5:12" ht="20.100000000000001" customHeight="1">
      <c r="E123" s="39"/>
      <c r="F123" s="39"/>
      <c r="H123" s="111"/>
      <c r="I123" s="111"/>
      <c r="J123" s="39"/>
      <c r="K123" s="39"/>
      <c r="L123" s="39"/>
    </row>
    <row r="124" spans="5:12" ht="20.100000000000001" customHeight="1">
      <c r="E124" s="39"/>
      <c r="F124" s="39"/>
      <c r="H124" s="111"/>
      <c r="I124" s="111"/>
      <c r="J124" s="39"/>
      <c r="K124" s="39"/>
      <c r="L124" s="39"/>
    </row>
    <row r="125" spans="5:12" ht="20.100000000000001" customHeight="1">
      <c r="E125" s="39"/>
      <c r="F125" s="39"/>
      <c r="H125" s="111"/>
      <c r="I125" s="111"/>
      <c r="J125" s="39"/>
      <c r="K125" s="39"/>
      <c r="L125" s="39"/>
    </row>
    <row r="126" spans="5:12" ht="20.100000000000001" customHeight="1">
      <c r="E126" s="39"/>
      <c r="F126" s="39"/>
      <c r="H126" s="111"/>
      <c r="I126" s="111"/>
      <c r="J126" s="39"/>
      <c r="K126" s="39"/>
      <c r="L126" s="39"/>
    </row>
    <row r="127" spans="5:12" ht="20.100000000000001" customHeight="1">
      <c r="E127" s="39"/>
      <c r="F127" s="39"/>
      <c r="H127" s="111"/>
      <c r="I127" s="111"/>
      <c r="J127" s="39"/>
      <c r="K127" s="39"/>
      <c r="L127" s="39"/>
    </row>
    <row r="128" spans="5:12" ht="20.100000000000001" customHeight="1">
      <c r="E128" s="39"/>
      <c r="F128" s="39"/>
      <c r="H128" s="111"/>
      <c r="I128" s="111"/>
      <c r="J128" s="39"/>
      <c r="K128" s="39"/>
      <c r="L128" s="39"/>
    </row>
    <row r="129" spans="5:12" ht="20.100000000000001" customHeight="1">
      <c r="E129" s="39"/>
      <c r="F129" s="39"/>
      <c r="H129" s="111"/>
      <c r="I129" s="111"/>
      <c r="J129" s="39"/>
      <c r="K129" s="39"/>
      <c r="L129" s="39"/>
    </row>
    <row r="130" spans="5:12" ht="20.100000000000001" customHeight="1">
      <c r="E130" s="39"/>
      <c r="F130" s="39"/>
      <c r="H130" s="111"/>
      <c r="I130" s="111"/>
      <c r="J130" s="39"/>
      <c r="K130" s="39"/>
      <c r="L130" s="39"/>
    </row>
    <row r="131" spans="5:12" ht="20.100000000000001" customHeight="1">
      <c r="E131" s="39"/>
      <c r="F131" s="39"/>
      <c r="H131" s="111"/>
      <c r="I131" s="111"/>
      <c r="J131" s="39"/>
      <c r="K131" s="39"/>
      <c r="L131" s="39"/>
    </row>
    <row r="132" spans="5:12" ht="20.100000000000001" customHeight="1">
      <c r="E132" s="39"/>
      <c r="F132" s="39"/>
      <c r="H132" s="111"/>
      <c r="I132" s="111"/>
      <c r="J132" s="39"/>
      <c r="K132" s="39"/>
      <c r="L132" s="39"/>
    </row>
    <row r="133" spans="5:12" ht="20.100000000000001" customHeight="1">
      <c r="E133" s="39"/>
      <c r="F133" s="39"/>
      <c r="H133" s="111"/>
      <c r="I133" s="111"/>
      <c r="J133" s="39"/>
      <c r="K133" s="39"/>
      <c r="L133" s="39"/>
    </row>
    <row r="134" spans="5:12" ht="20.100000000000001" customHeight="1">
      <c r="E134" s="39"/>
      <c r="F134" s="39"/>
      <c r="H134" s="111"/>
      <c r="I134" s="111"/>
      <c r="J134" s="39"/>
      <c r="K134" s="39"/>
      <c r="L134" s="39"/>
    </row>
    <row r="135" spans="5:12" ht="20.100000000000001" customHeight="1">
      <c r="E135" s="39"/>
      <c r="F135" s="39"/>
      <c r="H135" s="111"/>
      <c r="I135" s="111"/>
      <c r="J135" s="39"/>
      <c r="K135" s="39"/>
      <c r="L135" s="39"/>
    </row>
    <row r="136" spans="5:12" ht="20.100000000000001" customHeight="1">
      <c r="E136" s="39"/>
      <c r="F136" s="39"/>
      <c r="H136" s="111"/>
      <c r="I136" s="111"/>
      <c r="J136" s="39"/>
      <c r="K136" s="39"/>
      <c r="L136" s="39"/>
    </row>
    <row r="137" spans="5:12" ht="20.100000000000001" customHeight="1">
      <c r="E137" s="39"/>
      <c r="F137" s="39"/>
      <c r="H137" s="111"/>
      <c r="I137" s="111"/>
      <c r="J137" s="39"/>
      <c r="K137" s="39"/>
      <c r="L137" s="39"/>
    </row>
    <row r="138" spans="5:12" ht="20.100000000000001" customHeight="1">
      <c r="E138" s="39"/>
      <c r="F138" s="39"/>
      <c r="H138" s="111"/>
      <c r="I138" s="111"/>
      <c r="J138" s="39"/>
      <c r="K138" s="39"/>
      <c r="L138" s="39"/>
    </row>
    <row r="139" spans="5:12" ht="20.100000000000001" customHeight="1">
      <c r="E139" s="39"/>
      <c r="F139" s="39"/>
      <c r="H139" s="111"/>
      <c r="I139" s="111"/>
      <c r="J139" s="39"/>
      <c r="K139" s="39"/>
      <c r="L139" s="39"/>
    </row>
    <row r="140" spans="5:12" ht="20.100000000000001" customHeight="1">
      <c r="E140" s="39"/>
      <c r="F140" s="39"/>
      <c r="H140" s="111"/>
      <c r="I140" s="111"/>
      <c r="J140" s="39"/>
      <c r="K140" s="39"/>
      <c r="L140" s="39"/>
    </row>
    <row r="141" spans="5:12" ht="20.100000000000001" customHeight="1">
      <c r="E141" s="39"/>
      <c r="F141" s="39"/>
      <c r="H141" s="111"/>
      <c r="I141" s="111"/>
      <c r="J141" s="39"/>
      <c r="K141" s="39"/>
      <c r="L141" s="39"/>
    </row>
    <row r="142" spans="5:12" ht="20.100000000000001" customHeight="1">
      <c r="E142" s="39"/>
      <c r="F142" s="39"/>
      <c r="H142" s="111"/>
      <c r="I142" s="111"/>
      <c r="J142" s="39"/>
      <c r="K142" s="39"/>
      <c r="L142" s="39"/>
    </row>
    <row r="143" spans="5:12" ht="20.100000000000001" customHeight="1">
      <c r="E143" s="39"/>
      <c r="F143" s="39"/>
      <c r="H143" s="111"/>
      <c r="I143" s="111"/>
      <c r="J143" s="39"/>
      <c r="K143" s="39"/>
      <c r="L143" s="39"/>
    </row>
    <row r="144" spans="5:12" ht="20.100000000000001" customHeight="1">
      <c r="E144" s="39"/>
      <c r="F144" s="39"/>
      <c r="H144" s="111"/>
      <c r="I144" s="111"/>
      <c r="J144" s="39"/>
      <c r="K144" s="39"/>
      <c r="L144" s="39"/>
    </row>
    <row r="145" spans="5:12" ht="20.100000000000001" customHeight="1">
      <c r="E145" s="39"/>
      <c r="F145" s="39"/>
      <c r="H145" s="111"/>
      <c r="I145" s="111"/>
      <c r="J145" s="39"/>
      <c r="K145" s="39"/>
      <c r="L145" s="39"/>
    </row>
    <row r="146" spans="5:12" ht="20.100000000000001" customHeight="1">
      <c r="E146" s="39"/>
      <c r="F146" s="39"/>
      <c r="H146" s="111"/>
      <c r="I146" s="111"/>
      <c r="J146" s="39"/>
      <c r="K146" s="39"/>
      <c r="L146" s="39"/>
    </row>
    <row r="147" spans="5:12" ht="20.100000000000001" customHeight="1">
      <c r="E147" s="39"/>
      <c r="F147" s="39"/>
      <c r="H147" s="111"/>
      <c r="I147" s="111"/>
      <c r="J147" s="39"/>
      <c r="K147" s="39"/>
      <c r="L147" s="39"/>
    </row>
    <row r="148" spans="5:12" ht="20.100000000000001" customHeight="1">
      <c r="E148" s="39"/>
      <c r="F148" s="39"/>
      <c r="H148" s="111"/>
      <c r="I148" s="111"/>
      <c r="J148" s="39"/>
      <c r="K148" s="39"/>
      <c r="L148" s="39"/>
    </row>
    <row r="149" spans="5:12" ht="20.100000000000001" customHeight="1">
      <c r="E149" s="39"/>
      <c r="F149" s="39"/>
      <c r="H149" s="111"/>
      <c r="I149" s="111"/>
      <c r="J149" s="39"/>
      <c r="K149" s="39"/>
      <c r="L149" s="39"/>
    </row>
    <row r="150" spans="5:12" ht="20.100000000000001" customHeight="1">
      <c r="E150" s="39"/>
      <c r="F150" s="39"/>
      <c r="H150" s="111"/>
      <c r="I150" s="111"/>
      <c r="J150" s="39"/>
      <c r="K150" s="39"/>
      <c r="L150" s="39"/>
    </row>
    <row r="151" spans="5:12" ht="20.100000000000001" customHeight="1">
      <c r="E151" s="39"/>
      <c r="F151" s="39"/>
      <c r="H151" s="111"/>
      <c r="I151" s="111"/>
      <c r="J151" s="39"/>
      <c r="K151" s="39"/>
      <c r="L151" s="39"/>
    </row>
    <row r="152" spans="5:12" ht="20.100000000000001" customHeight="1">
      <c r="E152" s="39"/>
      <c r="F152" s="39"/>
    </row>
    <row r="153" spans="5:12" ht="20.100000000000001" customHeight="1">
      <c r="E153" s="39"/>
      <c r="F153" s="39"/>
    </row>
    <row r="154" spans="5:12" ht="20.100000000000001" customHeight="1">
      <c r="E154" s="39"/>
      <c r="F154" s="39"/>
    </row>
    <row r="155" spans="5:12" ht="20.100000000000001" customHeight="1">
      <c r="E155" s="39"/>
      <c r="F155" s="39"/>
    </row>
    <row r="156" spans="5:12" ht="20.100000000000001" customHeight="1"/>
    <row r="157" spans="5:12" ht="20.100000000000001" customHeight="1"/>
    <row r="158" spans="5:12" ht="20.100000000000001" customHeight="1"/>
    <row r="159" spans="5:12" ht="20.100000000000001" customHeight="1"/>
    <row r="160" spans="5:12"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15"/>
    <row r="270" ht="15"/>
    <row r="271" ht="15"/>
    <row r="281" ht="15"/>
    <row r="282" ht="15"/>
    <row r="283" ht="15"/>
    <row r="286" ht="15"/>
  </sheetData>
  <mergeCells count="16">
    <mergeCell ref="H1:L1"/>
    <mergeCell ref="H2:L2"/>
    <mergeCell ref="H3:L3"/>
    <mergeCell ref="H6:I6"/>
    <mergeCell ref="J6:L6"/>
    <mergeCell ref="A70:C70"/>
    <mergeCell ref="B20:D20"/>
    <mergeCell ref="A55:B55"/>
    <mergeCell ref="A36:C36"/>
    <mergeCell ref="G6:G7"/>
    <mergeCell ref="A6:A7"/>
    <mergeCell ref="B6:B7"/>
    <mergeCell ref="D6:D7"/>
    <mergeCell ref="F6:F7"/>
    <mergeCell ref="E6:E7"/>
    <mergeCell ref="C6:C7"/>
  </mergeCells>
  <phoneticPr fontId="9" type="noConversion"/>
  <printOptions horizontalCentered="1"/>
  <pageMargins left="0.25" right="0.25" top="0.75" bottom="0.75" header="0.3" footer="0.3"/>
  <pageSetup paperSize="8" scale="85"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a86159a-a369-412d-996c-ca8d8847d33a">
      <UserInfo>
        <DisplayName>Cordelia Girdler-Brown</DisplayName>
        <AccountId>1188</AccountId>
        <AccountType/>
      </UserInfo>
      <UserInfo>
        <DisplayName>Kristal Fowler</DisplayName>
        <AccountId>1195</AccountId>
        <AccountType/>
      </UserInfo>
    </SharedWithUsers>
    <TaxCatchAll xmlns="4a86159a-a369-412d-996c-ca8d8847d33a" xsi:nil="true"/>
    <lcf76f155ced4ddcb4097134ff3c332f xmlns="d6ac1c1d-99cf-4820-87b7-810e7763aa7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3a485422bca7f6f3eb3ad62c68138db2">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9a2447f95a14ceb2e90775d0cdde93fc"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75563-40EA-4EA7-B07D-58FC5723600B}"/>
</file>

<file path=customXml/itemProps2.xml><?xml version="1.0" encoding="utf-8"?>
<ds:datastoreItem xmlns:ds="http://schemas.openxmlformats.org/officeDocument/2006/customXml" ds:itemID="{D70E6461-1057-40BA-8CF9-333474F2C505}"/>
</file>

<file path=customXml/itemProps3.xml><?xml version="1.0" encoding="utf-8"?>
<ds:datastoreItem xmlns:ds="http://schemas.openxmlformats.org/officeDocument/2006/customXml" ds:itemID="{30E93464-8618-4FAB-9F1D-7990238C0B66}"/>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2025-03-25T00:27:12Z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