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MISC\28124649\"/>
    </mc:Choice>
  </mc:AlternateContent>
  <xr:revisionPtr revIDLastSave="0" documentId="13_ncr:1_{5713162D-FA8B-472C-ABCD-D19D8D7F85AA}" xr6:coauthVersionLast="47" xr6:coauthVersionMax="47" xr10:uidLastSave="{00000000-0000-0000-0000-000000000000}"/>
  <bookViews>
    <workbookView xWindow="255" yWindow="540" windowWidth="27885" windowHeight="1917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6" i="1" l="1"/>
  <c r="X16" i="1"/>
  <c r="W16" i="1"/>
  <c r="V16" i="1"/>
  <c r="U16" i="1"/>
  <c r="T16" i="1"/>
  <c r="S16" i="1"/>
  <c r="R16" i="1"/>
  <c r="Q16" i="1"/>
  <c r="P16" i="1"/>
  <c r="Y15" i="1"/>
  <c r="X15" i="1"/>
  <c r="W15" i="1"/>
  <c r="V15" i="1"/>
  <c r="U15" i="1"/>
  <c r="T15" i="1"/>
  <c r="S15" i="1"/>
  <c r="R15" i="1"/>
  <c r="Q15" i="1"/>
  <c r="P15" i="1"/>
  <c r="Y14" i="1"/>
  <c r="X14" i="1"/>
  <c r="W14" i="1"/>
  <c r="V14" i="1"/>
  <c r="U14" i="1"/>
  <c r="T14" i="1"/>
  <c r="S14" i="1"/>
  <c r="R14" i="1"/>
  <c r="Q14" i="1"/>
  <c r="P14" i="1"/>
  <c r="Y13" i="1"/>
  <c r="X13" i="1"/>
  <c r="W13" i="1"/>
  <c r="V13" i="1"/>
  <c r="U13" i="1"/>
  <c r="T13" i="1"/>
  <c r="S13" i="1"/>
  <c r="R13" i="1"/>
  <c r="Q13" i="1"/>
  <c r="P13" i="1"/>
  <c r="Y12" i="1"/>
  <c r="X12" i="1"/>
  <c r="W12" i="1"/>
  <c r="V12" i="1"/>
  <c r="U12" i="1"/>
  <c r="T12" i="1"/>
  <c r="S12" i="1"/>
  <c r="R12" i="1"/>
  <c r="Q12" i="1"/>
  <c r="P12" i="1"/>
  <c r="Y11" i="1"/>
  <c r="X11" i="1"/>
  <c r="W11" i="1"/>
  <c r="V11" i="1"/>
  <c r="U11" i="1"/>
  <c r="T11" i="1"/>
  <c r="S11" i="1"/>
  <c r="R11" i="1"/>
  <c r="Q11" i="1"/>
  <c r="P11" i="1"/>
  <c r="Y10" i="1"/>
  <c r="X10" i="1"/>
  <c r="W10" i="1"/>
  <c r="V10" i="1"/>
  <c r="U10" i="1"/>
  <c r="T10" i="1"/>
  <c r="S10" i="1"/>
  <c r="R10" i="1"/>
  <c r="Q10" i="1"/>
  <c r="P10" i="1"/>
  <c r="Y9" i="1"/>
  <c r="X9" i="1"/>
  <c r="W9" i="1"/>
  <c r="V9" i="1"/>
  <c r="U9" i="1"/>
  <c r="T9" i="1"/>
  <c r="S9" i="1"/>
  <c r="R9" i="1"/>
  <c r="Q9" i="1"/>
  <c r="P9" i="1"/>
  <c r="Y8" i="1"/>
  <c r="X8" i="1"/>
  <c r="W8" i="1"/>
  <c r="V8" i="1"/>
  <c r="U8" i="1"/>
  <c r="T8" i="1"/>
  <c r="S8" i="1"/>
  <c r="R8" i="1"/>
  <c r="Q8" i="1"/>
  <c r="P8" i="1"/>
  <c r="Y7" i="1"/>
  <c r="X7" i="1"/>
  <c r="W7" i="1"/>
  <c r="V7" i="1"/>
  <c r="U7" i="1"/>
  <c r="T7" i="1"/>
  <c r="S7" i="1"/>
  <c r="R7" i="1"/>
  <c r="Q7" i="1"/>
  <c r="P7" i="1"/>
  <c r="Y6" i="1"/>
  <c r="X6" i="1"/>
  <c r="W6" i="1"/>
  <c r="V6" i="1"/>
  <c r="U6" i="1"/>
  <c r="T6" i="1"/>
  <c r="S6" i="1"/>
  <c r="R6" i="1"/>
  <c r="Q6" i="1"/>
  <c r="P6" i="1"/>
  <c r="Y5" i="1"/>
  <c r="X5" i="1"/>
  <c r="W5" i="1"/>
  <c r="V5" i="1"/>
  <c r="U5" i="1"/>
  <c r="T5" i="1"/>
  <c r="S5" i="1"/>
  <c r="R5" i="1"/>
  <c r="Q5" i="1"/>
  <c r="P5" i="1"/>
  <c r="Y4" i="1"/>
  <c r="X4" i="1"/>
  <c r="W4" i="1"/>
  <c r="V4" i="1"/>
  <c r="U4" i="1"/>
  <c r="T4" i="1"/>
  <c r="S4" i="1"/>
  <c r="R4" i="1"/>
  <c r="Q4" i="1"/>
  <c r="P4" i="1"/>
  <c r="Y3" i="1"/>
  <c r="X3" i="1"/>
  <c r="W3" i="1"/>
  <c r="V3" i="1"/>
  <c r="U3" i="1"/>
  <c r="T3" i="1"/>
  <c r="S3" i="1"/>
  <c r="R3" i="1"/>
  <c r="Q3" i="1"/>
  <c r="P3" i="1"/>
  <c r="X2" i="1"/>
  <c r="W2" i="1"/>
  <c r="V2" i="1"/>
  <c r="Y2" i="1"/>
  <c r="AA2" i="1" a="1"/>
  <c r="AA2" i="1" s="1"/>
  <c r="U2" i="1"/>
  <c r="T2" i="1"/>
  <c r="S2" i="1"/>
  <c r="R2" i="1"/>
  <c r="Q2" i="1"/>
  <c r="P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<sst xmlns="http://schemas.openxmlformats.org/spreadsheetml/2006/main" count="150" uniqueCount="75">
  <si>
    <t>Prerequisite quality check</t>
  </si>
  <si>
    <t>Prior to commencing each work face</t>
  </si>
  <si>
    <t>All notes</t>
  </si>
  <si>
    <t>Check:_x000D_
Starter bar location Grid set out Scabbling surface Reinforcement detailed and supplied to site</t>
  </si>
  <si>
    <t>NA</t>
  </si>
  <si>
    <t>N/A</t>
  </si>
  <si>
    <t>I</t>
  </si>
  <si>
    <t>W</t>
  </si>
  <si>
    <t>Setout hand over</t>
  </si>
  <si>
    <t>As per set out drwgs</t>
  </si>
  <si>
    <t>HL to confirm datums and setout marks for each work face</t>
  </si>
  <si>
    <t>Physical marks provided onsite</t>
  </si>
  <si>
    <t>LBP details</t>
  </si>
  <si>
    <t>Prior to starting</t>
  </si>
  <si>
    <t>8.3.1</t>
  </si>
  <si>
    <t>Accept/ reject</t>
  </si>
  <si>
    <t>Certificate</t>
  </si>
  <si>
    <t>R</t>
  </si>
  <si>
    <t>SUB</t>
  </si>
  <si>
    <t>Material certs for masonry units</t>
  </si>
  <si>
    <t>8.3.3; 8.6.1</t>
  </si>
  <si>
    <t>12.5MPa</t>
  </si>
  <si>
    <t>Hawkins-TSUB- 000164</t>
  </si>
  <si>
    <t>Design Mix</t>
  </si>
  <si>
    <t>NZS3404 8.3.4., 8.6.6</t>
  </si>
  <si>
    <t>25MPA</t>
  </si>
  <si>
    <t>Off site</t>
  </si>
  <si>
    <t>Propsed method of grouting</t>
  </si>
  <si>
    <t>Methodology</t>
  </si>
  <si>
    <t>Reinforcement steel placements</t>
  </si>
  <si>
    <t>Daily, Continually throughout laying process</t>
  </si>
  <si>
    <t>8.6.7, 8.8.1  table 8.1 NZ4210_x000D_
As per drwg DP001- MMD-DRW-ST-Z-_x000D_
5050/51 CHAR(AMP) relevant details</t>
  </si>
  <si>
    <t>+/-6mm and =/50 /_x000D_
¼ grouted wall, centred in cell</t>
  </si>
  <si>
    <t>Measuring tape/ level</t>
  </si>
  <si>
    <t>QC checklist</t>
  </si>
  <si>
    <t>M</t>
  </si>
  <si>
    <t>S</t>
  </si>
  <si>
    <t>Starter bars, tied reinforcement, ref to engineer if remedial works required</t>
  </si>
  <si>
    <t>Laps</t>
  </si>
  <si>
    <t>Daily, Continually throughout reinforcement process</t>
  </si>
  <si>
    <t>As per drwg DP001- MMD-DRW-ST-Z-_x000D_
5050/51 CHAR(AMP) relevant details_x000D_
NZ3109</t>
  </si>
  <si>
    <t>400mm – 1400m_x000D_
depending in the bar</t>
  </si>
  <si>
    <t>Measuring tape</t>
  </si>
  <si>
    <t>Cast in items</t>
  </si>
  <si>
    <t>Each elevation prior to pouring</t>
  </si>
  <si>
    <t>section 6 8.6.6 MMD-DRW-ST-Z-_x000D_
5050/51 CHAR(AMP) relevant details</t>
  </si>
  <si>
    <t>Visual inspection</t>
  </si>
  <si>
    <t>Blockwork</t>
  </si>
  <si>
    <t>Continually throughout laying process</t>
  </si>
  <si>
    <t>Table 8.2 , 8.8,8.8.2_x000D_
NZS4210 cl 2.6 MMD-DRW-ST-Z-_x000D_
5050/51 CHAR(AMP) relevant details</t>
  </si>
  <si>
    <t>As per table bottom course20mm ma and typical course 10 +/3mm</t>
  </si>
  <si>
    <t>Block clearances</t>
  </si>
  <si>
    <t>Non strucuturual blocks and structural elements</t>
  </si>
  <si>
    <t>MMD-DRW-ST-Z-_x000D_
5050/51 CHAR(AMP) relevant details section 5</t>
  </si>
  <si>
    <t>25 -200mm</t>
  </si>
  <si>
    <t>Measuring tape/ rotating level</t>
  </si>
  <si>
    <t>Joints</t>
  </si>
  <si>
    <t>MMD-DRW-ST-Z-_x000D_
5050/51 CHAR(AMP) relevant details section 1  or as specifies</t>
  </si>
  <si>
    <t>Every 6m or as per drwg  or change in wall height, thickness or_x000D_
amove/below movement joints</t>
  </si>
  <si>
    <t>4 hour fire walls to have intumescent jointing sealent</t>
  </si>
  <si>
    <t>Cleaning Out</t>
  </si>
  <si>
    <t>Each vertical bar</t>
  </si>
  <si>
    <t>8.8.3 NZS4210 sec_x000D_
2.8</t>
  </si>
  <si>
    <t>100 x 75 mm opening</t>
  </si>
  <si>
    <t>Sub</t>
  </si>
  <si>
    <t>Grout testing</t>
  </si>
  <si>
    <t>Each pour</t>
  </si>
  <si>
    <t>NZS 4210 App 2A, NZS3112,2  8.3.4</t>
  </si>
  <si>
    <t>25MPA at 28 days</t>
  </si>
  <si>
    <t>Report CHAR(AMP) Drwg</t>
  </si>
  <si>
    <t>Protection of blocks</t>
  </si>
  <si>
    <t>If temperature is extreme</t>
  </si>
  <si>
    <t>8.8.2_x000D_
NZS 4210 2.18/19</t>
  </si>
  <si>
    <t>Less than 5 more than 25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</si>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</sst>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A151"/>
  <sheetViews>
    <sheetView tabSelected="1" workbookViewId="0">
      <selection activeCell="AA2" sqref="A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8" max="11" width="4.7109375" customWidth="1"/>
    <col min="12" max="12" width="2.7109375" customWidth="1"/>
    <col min="13" max="13" width="3" customWidth="1"/>
    <col min="14" max="14" width="2.7109375" customWidth="1"/>
    <col min="15" max="15" width="2.85546875" customWidth="1"/>
    <col min="17" max="17" width="8.5703125" customWidth="1"/>
    <col min="18" max="18" width="8.42578125" customWidth="1"/>
    <col min="19" max="19" width="10.140625" customWidth="1"/>
    <col min="20" max="20" width="8" customWidth="1"/>
    <col min="21" max="21" width="14.42578125" customWidth="1"/>
    <col min="22" max="22" width="4.5703125" customWidth="1"/>
    <col min="23" max="23" width="3" customWidth="1"/>
    <col min="24" max="24" width="2" customWidth="1"/>
    <col min="25" max="25" width="11" customWidth="1"/>
    <col min="26" max="26" width="1.5703125" customWidth="1"/>
    <col min="27" max="27" width="96.5703125" customWidth="1"/>
  </cols>
  <sheetData>
    <row r="1" spans="1:27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7" ht="15" customHeight="1" x14ac:dyDescent="0.25">
      <c r="A2">
        <v>1</v>
      </c>
      <c r="B2" s="1" t="s">
        <v>0</v>
      </c>
      <c r="C2" s="1" t="s">
        <v>1</v>
      </c>
      <c r="D2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  <c r="J2" t="s">
        <v>74</v>
      </c>
      <c r="K2" t="s">
        <v>74</v>
      </c>
      <c r="L2" s="1"/>
      <c r="P2" t="str">
        <f>A2&amp;" - "&amp;B2</f>
        <v>1 - Prerequisite quality check</v>
      </c>
      <c r="Q2" t="str">
        <f>"Frequency - "&amp;C2</f>
        <v>Frequency - Prior to commencing each work face</v>
      </c>
      <c r="R2" t="str">
        <f>"Spec/standard - "&amp;D2</f>
        <v>Spec/standard - All notes</v>
      </c>
      <c r="S2" t="str">
        <f>"Acceptance Criteria - "&amp;E2</f>
        <v>Acceptance Criteria - Check:_x000D_
Starter bar location Grid set out Scabbling surface Reinforcement detailed and supplied to site</v>
      </c>
      <c r="T2" t="str">
        <f>"Measuring Devices - "&amp;F2</f>
        <v>Measuring Devices - NA</v>
      </c>
      <c r="U2" t="str">
        <f>"Reporting Format - "&amp;G2</f>
        <v>Reporting Format - N/A</v>
      </c>
      <c r="V2" t="str">
        <f>"Inspected by: HCL - "&amp;H2</f>
        <v>Inspected by: HCL - I</v>
      </c>
      <c r="W2" t="str">
        <f>"Inspected by: SC - "&amp;I2</f>
        <v>Inspected by: SC - W</v>
      </c>
      <c r="X2" t="str">
        <f>"Inspected by: Consult - "&amp;J2</f>
        <v>Inspected by: Consult - —</v>
      </c>
      <c r="Y2" t="str">
        <f>"Remarks - "&amp;K2</f>
        <v>Remarks - —</v>
      </c>
      <c r="AA2" t="str" cm="1">
        <f t="array" ref="AA2:AA151">_xlfn.FILTERXML("&lt;t&gt;&lt;s&gt;"&amp;_xlfn.TEXTJOIN("&lt;/s&gt;&lt;s&gt;",,P2:Y40)&amp;"&lt;/s&gt;&lt;/t&gt;","//s")</f>
        <v>1 - Prerequisite quality check</v>
      </c>
    </row>
    <row r="3" spans="1:27" ht="15" customHeight="1" x14ac:dyDescent="0.25">
      <c r="A3">
        <v>2</v>
      </c>
      <c r="B3" t="s">
        <v>8</v>
      </c>
      <c r="C3" t="s">
        <v>1</v>
      </c>
      <c r="D3" t="s">
        <v>9</v>
      </c>
      <c r="E3" t="s">
        <v>10</v>
      </c>
      <c r="F3" s="1" t="s">
        <v>11</v>
      </c>
      <c r="G3" t="s">
        <v>5</v>
      </c>
      <c r="H3" t="s">
        <v>6</v>
      </c>
      <c r="I3" t="s">
        <v>7</v>
      </c>
      <c r="J3" t="s">
        <v>74</v>
      </c>
      <c r="K3" t="s">
        <v>74</v>
      </c>
      <c r="L3" s="1"/>
      <c r="P3" t="str">
        <f t="shared" ref="P3:P16" si="0">A3&amp;" - "&amp;B3</f>
        <v>2 - Setout hand over</v>
      </c>
      <c r="Q3" t="str">
        <f t="shared" ref="Q3:Q16" si="1">"Frequency - "&amp;C3</f>
        <v>Frequency - Prior to commencing each work face</v>
      </c>
      <c r="R3" t="str">
        <f t="shared" ref="R3:R16" si="2">"Spec/standard - "&amp;D3</f>
        <v>Spec/standard - As per set out drwgs</v>
      </c>
      <c r="S3" t="str">
        <f t="shared" ref="S3:S16" si="3">"Acceptance Criteria - "&amp;E3</f>
        <v>Acceptance Criteria - HL to confirm datums and setout marks for each work face</v>
      </c>
      <c r="T3" t="str">
        <f t="shared" ref="T3:T16" si="4">"Measuring Devices - "&amp;F3</f>
        <v>Measuring Devices - Physical marks provided onsite</v>
      </c>
      <c r="U3" t="str">
        <f t="shared" ref="U3:U16" si="5">"Reporting Format - "&amp;G3</f>
        <v>Reporting Format - N/A</v>
      </c>
      <c r="V3" t="str">
        <f t="shared" ref="V3:V16" si="6">"Inspected by: HCL - "&amp;H3</f>
        <v>Inspected by: HCL - I</v>
      </c>
      <c r="W3" t="str">
        <f t="shared" ref="W3:W16" si="7">"Inspected by: SC - "&amp;I3</f>
        <v>Inspected by: SC - W</v>
      </c>
      <c r="X3" t="str">
        <f t="shared" ref="X3:X16" si="8">"Inspected by: Consult - "&amp;J3</f>
        <v>Inspected by: Consult - —</v>
      </c>
      <c r="Y3" t="str">
        <f t="shared" ref="Y3:Y16" si="9">"Remarks - "&amp;K3</f>
        <v>Remarks - —</v>
      </c>
      <c r="AA3" t="str">
        <v>Frequency - Prior to commencing each work face</v>
      </c>
    </row>
    <row r="4" spans="1:27" ht="15" customHeight="1" x14ac:dyDescent="0.25">
      <c r="A4">
        <v>3</v>
      </c>
      <c r="B4" t="s">
        <v>12</v>
      </c>
      <c r="C4" s="1" t="s">
        <v>13</v>
      </c>
      <c r="D4" t="s">
        <v>14</v>
      </c>
      <c r="E4" s="1" t="s">
        <v>15</v>
      </c>
      <c r="F4" s="1" t="s">
        <v>5</v>
      </c>
      <c r="G4" s="1" t="s">
        <v>16</v>
      </c>
      <c r="H4" s="1" t="s">
        <v>17</v>
      </c>
      <c r="I4" s="1" t="s">
        <v>18</v>
      </c>
      <c r="J4" s="1" t="s">
        <v>17</v>
      </c>
      <c r="K4" s="1" t="s">
        <v>74</v>
      </c>
      <c r="L4" s="1"/>
      <c r="P4" t="str">
        <f t="shared" si="0"/>
        <v>3 - LBP details</v>
      </c>
      <c r="Q4" t="str">
        <f t="shared" si="1"/>
        <v>Frequency - Prior to starting</v>
      </c>
      <c r="R4" t="str">
        <f t="shared" si="2"/>
        <v>Spec/standard - 8.3.1</v>
      </c>
      <c r="S4" t="str">
        <f t="shared" si="3"/>
        <v>Acceptance Criteria - Accept/ reject</v>
      </c>
      <c r="T4" t="str">
        <f t="shared" si="4"/>
        <v>Measuring Devices - N/A</v>
      </c>
      <c r="U4" t="str">
        <f t="shared" si="5"/>
        <v>Reporting Format - Certificate</v>
      </c>
      <c r="V4" t="str">
        <f t="shared" si="6"/>
        <v>Inspected by: HCL - R</v>
      </c>
      <c r="W4" t="str">
        <f t="shared" si="7"/>
        <v>Inspected by: SC - SUB</v>
      </c>
      <c r="X4" t="str">
        <f t="shared" si="8"/>
        <v>Inspected by: Consult - R</v>
      </c>
      <c r="Y4" t="str">
        <f t="shared" si="9"/>
        <v>Remarks - —</v>
      </c>
      <c r="AA4" t="str">
        <v>Spec/standard - All notes</v>
      </c>
    </row>
    <row r="5" spans="1:27" ht="15" customHeight="1" x14ac:dyDescent="0.25">
      <c r="A5">
        <v>4</v>
      </c>
      <c r="B5" s="1" t="s">
        <v>19</v>
      </c>
      <c r="C5" s="1" t="s">
        <v>13</v>
      </c>
      <c r="D5" t="s">
        <v>20</v>
      </c>
      <c r="E5" t="s">
        <v>21</v>
      </c>
      <c r="F5" s="1" t="s">
        <v>5</v>
      </c>
      <c r="G5" t="s">
        <v>16</v>
      </c>
      <c r="H5" t="s">
        <v>17</v>
      </c>
      <c r="I5" t="s">
        <v>18</v>
      </c>
      <c r="J5" t="s">
        <v>17</v>
      </c>
      <c r="K5" t="s">
        <v>22</v>
      </c>
      <c r="P5" t="str">
        <f t="shared" si="0"/>
        <v>4 - Material certs for masonry units</v>
      </c>
      <c r="Q5" t="str">
        <f t="shared" si="1"/>
        <v>Frequency - Prior to starting</v>
      </c>
      <c r="R5" t="str">
        <f t="shared" si="2"/>
        <v>Spec/standard - 8.3.3; 8.6.1</v>
      </c>
      <c r="S5" t="str">
        <f t="shared" si="3"/>
        <v>Acceptance Criteria - 12.5MPa</v>
      </c>
      <c r="T5" t="str">
        <f t="shared" si="4"/>
        <v>Measuring Devices - N/A</v>
      </c>
      <c r="U5" t="str">
        <f t="shared" si="5"/>
        <v>Reporting Format - Certificate</v>
      </c>
      <c r="V5" t="str">
        <f t="shared" si="6"/>
        <v>Inspected by: HCL - R</v>
      </c>
      <c r="W5" t="str">
        <f t="shared" si="7"/>
        <v>Inspected by: SC - SUB</v>
      </c>
      <c r="X5" t="str">
        <f t="shared" si="8"/>
        <v>Inspected by: Consult - R</v>
      </c>
      <c r="Y5" t="str">
        <f t="shared" si="9"/>
        <v>Remarks - Hawkins-TSUB- 000164</v>
      </c>
      <c r="AA5" t="str">
        <v>Acceptance Criteria - Check:
Starter bar location Grid set out Scabbling surface Reinforcement detailed and supplied to site</v>
      </c>
    </row>
    <row r="6" spans="1:27" ht="15" customHeight="1" x14ac:dyDescent="0.25">
      <c r="A6">
        <v>5</v>
      </c>
      <c r="B6" t="s">
        <v>23</v>
      </c>
      <c r="C6" s="1" t="s">
        <v>13</v>
      </c>
      <c r="D6" t="s">
        <v>24</v>
      </c>
      <c r="E6" t="s">
        <v>25</v>
      </c>
      <c r="F6" s="1" t="s">
        <v>26</v>
      </c>
      <c r="G6" t="s">
        <v>23</v>
      </c>
      <c r="H6" t="s">
        <v>17</v>
      </c>
      <c r="I6" t="s">
        <v>18</v>
      </c>
      <c r="J6" t="s">
        <v>17</v>
      </c>
      <c r="K6" t="s">
        <v>74</v>
      </c>
      <c r="P6" t="str">
        <f t="shared" si="0"/>
        <v>5 - Design Mix</v>
      </c>
      <c r="Q6" t="str">
        <f t="shared" si="1"/>
        <v>Frequency - Prior to starting</v>
      </c>
      <c r="R6" t="str">
        <f t="shared" si="2"/>
        <v>Spec/standard - NZS3404 8.3.4., 8.6.6</v>
      </c>
      <c r="S6" t="str">
        <f t="shared" si="3"/>
        <v>Acceptance Criteria - 25MPA</v>
      </c>
      <c r="T6" t="str">
        <f t="shared" si="4"/>
        <v>Measuring Devices - Off site</v>
      </c>
      <c r="U6" t="str">
        <f t="shared" si="5"/>
        <v>Reporting Format - Design Mix</v>
      </c>
      <c r="V6" t="str">
        <f t="shared" si="6"/>
        <v>Inspected by: HCL - R</v>
      </c>
      <c r="W6" t="str">
        <f t="shared" si="7"/>
        <v>Inspected by: SC - SUB</v>
      </c>
      <c r="X6" t="str">
        <f t="shared" si="8"/>
        <v>Inspected by: Consult - R</v>
      </c>
      <c r="Y6" t="str">
        <f t="shared" si="9"/>
        <v>Remarks - —</v>
      </c>
      <c r="AA6" t="str">
        <v>Measuring Devices - NA</v>
      </c>
    </row>
    <row r="7" spans="1:27" ht="15" customHeight="1" x14ac:dyDescent="0.25">
      <c r="A7">
        <v>6</v>
      </c>
      <c r="B7" t="s">
        <v>27</v>
      </c>
      <c r="C7" t="s">
        <v>13</v>
      </c>
      <c r="D7" t="s">
        <v>14</v>
      </c>
      <c r="E7" t="s">
        <v>15</v>
      </c>
      <c r="F7" t="s">
        <v>5</v>
      </c>
      <c r="G7" t="s">
        <v>28</v>
      </c>
      <c r="H7" t="s">
        <v>17</v>
      </c>
      <c r="I7" t="s">
        <v>18</v>
      </c>
      <c r="J7" t="s">
        <v>17</v>
      </c>
      <c r="K7" t="s">
        <v>74</v>
      </c>
      <c r="P7" t="str">
        <f t="shared" si="0"/>
        <v>6 - Propsed method of grouting</v>
      </c>
      <c r="Q7" t="str">
        <f t="shared" si="1"/>
        <v>Frequency - Prior to starting</v>
      </c>
      <c r="R7" t="str">
        <f t="shared" si="2"/>
        <v>Spec/standard - 8.3.1</v>
      </c>
      <c r="S7" t="str">
        <f t="shared" si="3"/>
        <v>Acceptance Criteria - Accept/ reject</v>
      </c>
      <c r="T7" t="str">
        <f t="shared" si="4"/>
        <v>Measuring Devices - N/A</v>
      </c>
      <c r="U7" t="str">
        <f t="shared" si="5"/>
        <v>Reporting Format - Methodology</v>
      </c>
      <c r="V7" t="str">
        <f t="shared" si="6"/>
        <v>Inspected by: HCL - R</v>
      </c>
      <c r="W7" t="str">
        <f t="shared" si="7"/>
        <v>Inspected by: SC - SUB</v>
      </c>
      <c r="X7" t="str">
        <f t="shared" si="8"/>
        <v>Inspected by: Consult - R</v>
      </c>
      <c r="Y7" t="str">
        <f t="shared" si="9"/>
        <v>Remarks - —</v>
      </c>
      <c r="AA7" t="str">
        <v>Reporting Format - N/A</v>
      </c>
    </row>
    <row r="8" spans="1:27" ht="15" customHeight="1" x14ac:dyDescent="0.25">
      <c r="A8">
        <v>7</v>
      </c>
      <c r="B8" t="s">
        <v>29</v>
      </c>
      <c r="C8" t="s">
        <v>30</v>
      </c>
      <c r="D8" s="1" t="s">
        <v>31</v>
      </c>
      <c r="E8" s="1" t="s">
        <v>32</v>
      </c>
      <c r="F8" t="s">
        <v>33</v>
      </c>
      <c r="G8" t="s">
        <v>34</v>
      </c>
      <c r="H8" t="s">
        <v>35</v>
      </c>
      <c r="I8" t="s">
        <v>74</v>
      </c>
      <c r="J8" t="s">
        <v>36</v>
      </c>
      <c r="K8" t="s">
        <v>37</v>
      </c>
      <c r="P8" t="str">
        <f t="shared" si="0"/>
        <v>7 - Reinforcement steel placements</v>
      </c>
      <c r="Q8" t="str">
        <f t="shared" si="1"/>
        <v>Frequency - Daily, Continually throughout laying process</v>
      </c>
      <c r="R8" t="str">
        <f t="shared" si="2"/>
        <v>Spec/standard - 8.6.7, 8.8.1  table 8.1 NZ4210_x000D_
As per drwg DP001- MMD-DRW-ST-Z-_x000D_
5050/51 CHAR(AMP) relevant details</v>
      </c>
      <c r="S8" t="str">
        <f t="shared" si="3"/>
        <v>Acceptance Criteria - +/-6mm and =/50 /_x000D_
¼ grouted wall, centred in cell</v>
      </c>
      <c r="T8" t="str">
        <f t="shared" si="4"/>
        <v>Measuring Devices - Measuring tape/ level</v>
      </c>
      <c r="U8" t="str">
        <f t="shared" si="5"/>
        <v>Reporting Format - QC checklist</v>
      </c>
      <c r="V8" t="str">
        <f t="shared" si="6"/>
        <v>Inspected by: HCL - M</v>
      </c>
      <c r="W8" t="str">
        <f t="shared" si="7"/>
        <v>Inspected by: SC - —</v>
      </c>
      <c r="X8" t="str">
        <f t="shared" si="8"/>
        <v>Inspected by: Consult - S</v>
      </c>
      <c r="Y8" t="str">
        <f t="shared" si="9"/>
        <v>Remarks - Starter bars, tied reinforcement, ref to engineer if remedial works required</v>
      </c>
      <c r="AA8" t="str">
        <v>Inspected by: HCL - I</v>
      </c>
    </row>
    <row r="9" spans="1:27" ht="15" customHeight="1" x14ac:dyDescent="0.25">
      <c r="A9">
        <v>8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t="s">
        <v>34</v>
      </c>
      <c r="H9" t="s">
        <v>35</v>
      </c>
      <c r="I9" t="s">
        <v>74</v>
      </c>
      <c r="J9" t="s">
        <v>36</v>
      </c>
      <c r="K9" t="s">
        <v>74</v>
      </c>
      <c r="P9" t="str">
        <f t="shared" si="0"/>
        <v>8 - Laps</v>
      </c>
      <c r="Q9" t="str">
        <f t="shared" si="1"/>
        <v>Frequency - Daily, Continually throughout reinforcement process</v>
      </c>
      <c r="R9" t="str">
        <f t="shared" si="2"/>
        <v>Spec/standard - As per drwg DP001- MMD-DRW-ST-Z-_x000D_
5050/51 CHAR(AMP) relevant details_x000D_
NZ3109</v>
      </c>
      <c r="S9" t="str">
        <f t="shared" si="3"/>
        <v>Acceptance Criteria - 400mm – 1400m_x000D_
depending in the bar</v>
      </c>
      <c r="T9" t="str">
        <f t="shared" si="4"/>
        <v>Measuring Devices - Measuring tape</v>
      </c>
      <c r="U9" t="str">
        <f t="shared" si="5"/>
        <v>Reporting Format - QC checklist</v>
      </c>
      <c r="V9" t="str">
        <f t="shared" si="6"/>
        <v>Inspected by: HCL - M</v>
      </c>
      <c r="W9" t="str">
        <f t="shared" si="7"/>
        <v>Inspected by: SC - —</v>
      </c>
      <c r="X9" t="str">
        <f t="shared" si="8"/>
        <v>Inspected by: Consult - S</v>
      </c>
      <c r="Y9" t="str">
        <f t="shared" si="9"/>
        <v>Remarks - —</v>
      </c>
      <c r="AA9" t="str">
        <v>Inspected by: SC - W</v>
      </c>
    </row>
    <row r="10" spans="1:27" ht="15" customHeight="1" x14ac:dyDescent="0.25">
      <c r="A10">
        <v>9</v>
      </c>
      <c r="B10" t="s">
        <v>43</v>
      </c>
      <c r="C10" s="1" t="s">
        <v>44</v>
      </c>
      <c r="D10" s="1" t="s">
        <v>45</v>
      </c>
      <c r="E10" s="1" t="s">
        <v>74</v>
      </c>
      <c r="F10" s="1" t="s">
        <v>46</v>
      </c>
      <c r="G10" t="s">
        <v>34</v>
      </c>
      <c r="H10" t="s">
        <v>35</v>
      </c>
      <c r="I10" t="s">
        <v>74</v>
      </c>
      <c r="J10" t="s">
        <v>36</v>
      </c>
      <c r="K10" t="s">
        <v>74</v>
      </c>
      <c r="P10" t="str">
        <f t="shared" si="0"/>
        <v>9 - Cast in items</v>
      </c>
      <c r="Q10" t="str">
        <f t="shared" si="1"/>
        <v>Frequency - Each elevation prior to pouring</v>
      </c>
      <c r="R10" t="str">
        <f t="shared" si="2"/>
        <v>Spec/standard - section 6 8.6.6 MMD-DRW-ST-Z-_x000D_
5050/51 CHAR(AMP) relevant details</v>
      </c>
      <c r="S10" t="str">
        <f t="shared" si="3"/>
        <v>Acceptance Criteria - —</v>
      </c>
      <c r="T10" t="str">
        <f t="shared" si="4"/>
        <v>Measuring Devices - Visual inspection</v>
      </c>
      <c r="U10" t="str">
        <f t="shared" si="5"/>
        <v>Reporting Format - QC checklist</v>
      </c>
      <c r="V10" t="str">
        <f t="shared" si="6"/>
        <v>Inspected by: HCL - M</v>
      </c>
      <c r="W10" t="str">
        <f t="shared" si="7"/>
        <v>Inspected by: SC - —</v>
      </c>
      <c r="X10" t="str">
        <f t="shared" si="8"/>
        <v>Inspected by: Consult - S</v>
      </c>
      <c r="Y10" t="str">
        <f t="shared" si="9"/>
        <v>Remarks - —</v>
      </c>
      <c r="AA10" t="str">
        <v>Inspected by: Consult - —</v>
      </c>
    </row>
    <row r="11" spans="1:27" ht="15" customHeight="1" x14ac:dyDescent="0.25">
      <c r="A11">
        <v>10</v>
      </c>
      <c r="B11" s="1" t="s">
        <v>47</v>
      </c>
      <c r="C11" s="1" t="s">
        <v>48</v>
      </c>
      <c r="D11" s="1" t="s">
        <v>49</v>
      </c>
      <c r="E11" t="s">
        <v>50</v>
      </c>
      <c r="F11" s="1" t="s">
        <v>33</v>
      </c>
      <c r="G11" s="1" t="s">
        <v>34</v>
      </c>
      <c r="H11" s="1" t="s">
        <v>35</v>
      </c>
      <c r="I11" s="1" t="s">
        <v>74</v>
      </c>
      <c r="J11" s="1" t="s">
        <v>36</v>
      </c>
      <c r="K11" s="1" t="s">
        <v>74</v>
      </c>
      <c r="P11" t="str">
        <f t="shared" si="0"/>
        <v>10 - Blockwork</v>
      </c>
      <c r="Q11" t="str">
        <f t="shared" si="1"/>
        <v>Frequency - Continually throughout laying process</v>
      </c>
      <c r="R11" t="str">
        <f t="shared" si="2"/>
        <v>Spec/standard - Table 8.2 , 8.8,8.8.2_x000D_
NZS4210 cl 2.6 MMD-DRW-ST-Z-_x000D_
5050/51 CHAR(AMP) relevant details</v>
      </c>
      <c r="S11" t="str">
        <f t="shared" si="3"/>
        <v>Acceptance Criteria - As per table bottom course20mm ma and typical course 10 +/3mm</v>
      </c>
      <c r="T11" t="str">
        <f t="shared" si="4"/>
        <v>Measuring Devices - Measuring tape/ level</v>
      </c>
      <c r="U11" t="str">
        <f t="shared" si="5"/>
        <v>Reporting Format - QC checklist</v>
      </c>
      <c r="V11" t="str">
        <f t="shared" si="6"/>
        <v>Inspected by: HCL - M</v>
      </c>
      <c r="W11" t="str">
        <f t="shared" si="7"/>
        <v>Inspected by: SC - —</v>
      </c>
      <c r="X11" t="str">
        <f t="shared" si="8"/>
        <v>Inspected by: Consult - S</v>
      </c>
      <c r="Y11" t="str">
        <f t="shared" si="9"/>
        <v>Remarks - —</v>
      </c>
      <c r="AA11" t="str">
        <v>Remarks - —</v>
      </c>
    </row>
    <row r="12" spans="1:27" ht="15" customHeight="1" x14ac:dyDescent="0.25">
      <c r="A12">
        <v>11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t="s">
        <v>34</v>
      </c>
      <c r="H12" t="s">
        <v>35</v>
      </c>
      <c r="I12" t="s">
        <v>74</v>
      </c>
      <c r="J12" t="s">
        <v>36</v>
      </c>
      <c r="K12" t="s">
        <v>74</v>
      </c>
      <c r="P12" t="str">
        <f t="shared" si="0"/>
        <v>11 - Block clearances</v>
      </c>
      <c r="Q12" t="str">
        <f t="shared" si="1"/>
        <v>Frequency - Non strucuturual blocks and structural elements</v>
      </c>
      <c r="R12" t="str">
        <f t="shared" si="2"/>
        <v>Spec/standard - MMD-DRW-ST-Z-_x000D_
5050/51 CHAR(AMP) relevant details section 5</v>
      </c>
      <c r="S12" t="str">
        <f t="shared" si="3"/>
        <v>Acceptance Criteria - 25 -200mm</v>
      </c>
      <c r="T12" t="str">
        <f t="shared" si="4"/>
        <v>Measuring Devices - Measuring tape/ rotating level</v>
      </c>
      <c r="U12" t="str">
        <f t="shared" si="5"/>
        <v>Reporting Format - QC checklist</v>
      </c>
      <c r="V12" t="str">
        <f t="shared" si="6"/>
        <v>Inspected by: HCL - M</v>
      </c>
      <c r="W12" t="str">
        <f t="shared" si="7"/>
        <v>Inspected by: SC - —</v>
      </c>
      <c r="X12" t="str">
        <f t="shared" si="8"/>
        <v>Inspected by: Consult - S</v>
      </c>
      <c r="Y12" t="str">
        <f t="shared" si="9"/>
        <v>Remarks - —</v>
      </c>
      <c r="AA12" t="str">
        <v>2 - Setout hand over</v>
      </c>
    </row>
    <row r="13" spans="1:27" ht="15" customHeight="1" x14ac:dyDescent="0.25">
      <c r="A13">
        <v>12</v>
      </c>
      <c r="B13" s="1" t="s">
        <v>56</v>
      </c>
      <c r="C13" s="1" t="s">
        <v>48</v>
      </c>
      <c r="D13" s="1" t="s">
        <v>57</v>
      </c>
      <c r="E13" s="1" t="s">
        <v>58</v>
      </c>
      <c r="F13" s="1" t="s">
        <v>33</v>
      </c>
      <c r="G13" s="1" t="s">
        <v>34</v>
      </c>
      <c r="H13" s="1" t="s">
        <v>35</v>
      </c>
      <c r="I13" s="1" t="s">
        <v>74</v>
      </c>
      <c r="J13" s="1" t="s">
        <v>36</v>
      </c>
      <c r="K13" s="1" t="s">
        <v>59</v>
      </c>
      <c r="P13" t="str">
        <f t="shared" si="0"/>
        <v>12 - Joints</v>
      </c>
      <c r="Q13" t="str">
        <f t="shared" si="1"/>
        <v>Frequency - Continually throughout laying process</v>
      </c>
      <c r="R13" t="str">
        <f t="shared" si="2"/>
        <v>Spec/standard - MMD-DRW-ST-Z-_x000D_
5050/51 CHAR(AMP) relevant details section 1  or as specifies</v>
      </c>
      <c r="S13" t="str">
        <f t="shared" si="3"/>
        <v>Acceptance Criteria - Every 6m or as per drwg  or change in wall height, thickness or_x000D_
amove/below movement joints</v>
      </c>
      <c r="T13" t="str">
        <f t="shared" si="4"/>
        <v>Measuring Devices - Measuring tape/ level</v>
      </c>
      <c r="U13" t="str">
        <f t="shared" si="5"/>
        <v>Reporting Format - QC checklist</v>
      </c>
      <c r="V13" t="str">
        <f t="shared" si="6"/>
        <v>Inspected by: HCL - M</v>
      </c>
      <c r="W13" t="str">
        <f t="shared" si="7"/>
        <v>Inspected by: SC - —</v>
      </c>
      <c r="X13" t="str">
        <f t="shared" si="8"/>
        <v>Inspected by: Consult - S</v>
      </c>
      <c r="Y13" t="str">
        <f t="shared" si="9"/>
        <v>Remarks - 4 hour fire walls to have intumescent jointing sealent</v>
      </c>
      <c r="AA13" t="str">
        <v>Frequency - Prior to commencing each work face</v>
      </c>
    </row>
    <row r="14" spans="1:27" ht="15" customHeight="1" x14ac:dyDescent="0.25">
      <c r="A14">
        <v>13</v>
      </c>
      <c r="B14" t="s">
        <v>60</v>
      </c>
      <c r="C14" s="1" t="s">
        <v>61</v>
      </c>
      <c r="D14" s="1" t="s">
        <v>62</v>
      </c>
      <c r="E14" t="s">
        <v>63</v>
      </c>
      <c r="F14" t="s">
        <v>74</v>
      </c>
      <c r="G14" t="s">
        <v>34</v>
      </c>
      <c r="H14" t="s">
        <v>17</v>
      </c>
      <c r="I14" t="s">
        <v>64</v>
      </c>
      <c r="J14" t="s">
        <v>17</v>
      </c>
      <c r="K14" t="s">
        <v>74</v>
      </c>
      <c r="P14" t="str">
        <f t="shared" si="0"/>
        <v>13 - Cleaning Out</v>
      </c>
      <c r="Q14" t="str">
        <f t="shared" si="1"/>
        <v>Frequency - Each vertical bar</v>
      </c>
      <c r="R14" t="str">
        <f t="shared" si="2"/>
        <v>Spec/standard - 8.8.3 NZS4210 sec_x000D_
2.8</v>
      </c>
      <c r="S14" t="str">
        <f t="shared" si="3"/>
        <v>Acceptance Criteria - 100 x 75 mm opening</v>
      </c>
      <c r="T14" t="str">
        <f t="shared" si="4"/>
        <v>Measuring Devices - —</v>
      </c>
      <c r="U14" t="str">
        <f t="shared" si="5"/>
        <v>Reporting Format - QC checklist</v>
      </c>
      <c r="V14" t="str">
        <f t="shared" si="6"/>
        <v>Inspected by: HCL - R</v>
      </c>
      <c r="W14" t="str">
        <f t="shared" si="7"/>
        <v>Inspected by: SC - Sub</v>
      </c>
      <c r="X14" t="str">
        <f t="shared" si="8"/>
        <v>Inspected by: Consult - R</v>
      </c>
      <c r="Y14" t="str">
        <f t="shared" si="9"/>
        <v>Remarks - —</v>
      </c>
      <c r="AA14" t="str">
        <v>Spec/standard - As per set out drwgs</v>
      </c>
    </row>
    <row r="15" spans="1:27" ht="15" customHeight="1" x14ac:dyDescent="0.25">
      <c r="A15">
        <v>14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26</v>
      </c>
      <c r="G15" t="s">
        <v>69</v>
      </c>
      <c r="H15" t="s">
        <v>17</v>
      </c>
      <c r="I15" t="s">
        <v>64</v>
      </c>
      <c r="J15" t="s">
        <v>17</v>
      </c>
      <c r="K15" t="s">
        <v>74</v>
      </c>
      <c r="P15" t="str">
        <f t="shared" si="0"/>
        <v>14 - Grout testing</v>
      </c>
      <c r="Q15" t="str">
        <f t="shared" si="1"/>
        <v>Frequency - Each pour</v>
      </c>
      <c r="R15" t="str">
        <f t="shared" si="2"/>
        <v>Spec/standard - NZS 4210 App 2A, NZS3112,2  8.3.4</v>
      </c>
      <c r="S15" t="str">
        <f t="shared" si="3"/>
        <v>Acceptance Criteria - 25MPA at 28 days</v>
      </c>
      <c r="T15" t="str">
        <f t="shared" si="4"/>
        <v>Measuring Devices - Off site</v>
      </c>
      <c r="U15" t="str">
        <f t="shared" si="5"/>
        <v>Reporting Format - Report CHAR(AMP) Drwg</v>
      </c>
      <c r="V15" t="str">
        <f t="shared" si="6"/>
        <v>Inspected by: HCL - R</v>
      </c>
      <c r="W15" t="str">
        <f t="shared" si="7"/>
        <v>Inspected by: SC - Sub</v>
      </c>
      <c r="X15" t="str">
        <f t="shared" si="8"/>
        <v>Inspected by: Consult - R</v>
      </c>
      <c r="Y15" t="str">
        <f t="shared" si="9"/>
        <v>Remarks - —</v>
      </c>
      <c r="AA15" t="str">
        <v>Acceptance Criteria - HL to confirm datums and setout marks for each work face</v>
      </c>
    </row>
    <row r="16" spans="1:27" ht="15" customHeight="1" x14ac:dyDescent="0.25">
      <c r="A16">
        <v>15</v>
      </c>
      <c r="B16" t="s">
        <v>70</v>
      </c>
      <c r="C16" s="1" t="s">
        <v>71</v>
      </c>
      <c r="D16" s="1" t="s">
        <v>72</v>
      </c>
      <c r="E16" t="s">
        <v>73</v>
      </c>
      <c r="F16" s="1" t="s">
        <v>74</v>
      </c>
      <c r="G16" t="s">
        <v>34</v>
      </c>
      <c r="H16" t="s">
        <v>35</v>
      </c>
      <c r="I16" t="s">
        <v>74</v>
      </c>
      <c r="J16" t="s">
        <v>17</v>
      </c>
      <c r="K16" t="s">
        <v>74</v>
      </c>
      <c r="P16" t="str">
        <f t="shared" si="0"/>
        <v>15 - Protection of blocks</v>
      </c>
      <c r="Q16" t="str">
        <f t="shared" si="1"/>
        <v>Frequency - If temperature is extreme</v>
      </c>
      <c r="R16" t="str">
        <f t="shared" si="2"/>
        <v>Spec/standard - 8.8.2_x000D_
NZS 4210 2.18/19</v>
      </c>
      <c r="S16" t="str">
        <f t="shared" si="3"/>
        <v>Acceptance Criteria - Less than 5 more than 25</v>
      </c>
      <c r="T16" t="str">
        <f t="shared" si="4"/>
        <v>Measuring Devices - —</v>
      </c>
      <c r="U16" t="str">
        <f t="shared" si="5"/>
        <v>Reporting Format - QC checklist</v>
      </c>
      <c r="V16" t="str">
        <f t="shared" si="6"/>
        <v>Inspected by: HCL - M</v>
      </c>
      <c r="W16" t="str">
        <f t="shared" si="7"/>
        <v>Inspected by: SC - —</v>
      </c>
      <c r="X16" t="str">
        <f t="shared" si="8"/>
        <v>Inspected by: Consult - R</v>
      </c>
      <c r="Y16" t="str">
        <f t="shared" si="9"/>
        <v>Remarks - —</v>
      </c>
      <c r="AA16" t="str">
        <v>Measuring Devices - Physical marks provided onsite</v>
      </c>
    </row>
    <row r="17" spans="2:27" ht="15" customHeight="1" x14ac:dyDescent="0.25">
      <c r="C17" s="1"/>
      <c r="D17" s="1"/>
      <c r="E17" s="1"/>
      <c r="F17" s="1"/>
      <c r="G17" s="1"/>
      <c r="H17" s="1"/>
      <c r="I17" s="1"/>
      <c r="J17" s="1"/>
      <c r="K17" s="1"/>
      <c r="AA17" t="str">
        <v>Reporting Format - N/A</v>
      </c>
    </row>
    <row r="18" spans="2:27" ht="15" customHeight="1" x14ac:dyDescent="0.25">
      <c r="B18" s="1"/>
      <c r="C18" s="1"/>
      <c r="D18" s="1"/>
      <c r="F18" s="1"/>
      <c r="AA18" t="str">
        <v>Inspected by: HCL - I</v>
      </c>
    </row>
    <row r="19" spans="2:27" ht="15" customHeight="1" x14ac:dyDescent="0.25">
      <c r="B19" s="1"/>
      <c r="C19" s="1"/>
      <c r="D19" s="1"/>
      <c r="F19" s="1"/>
      <c r="G19" s="1"/>
      <c r="H19" s="1"/>
      <c r="I19" s="1"/>
      <c r="J19" s="1"/>
      <c r="K19" s="1"/>
      <c r="AA19" t="str">
        <v>Inspected by: SC - W</v>
      </c>
    </row>
    <row r="20" spans="2:27" ht="15" customHeight="1" x14ac:dyDescent="0.25">
      <c r="B20" s="1"/>
      <c r="D20" s="1"/>
      <c r="F20" s="1"/>
      <c r="G20" s="1"/>
      <c r="H20" s="1"/>
      <c r="I20" s="1"/>
      <c r="J20" s="1"/>
      <c r="K20" s="1"/>
      <c r="AA20" t="str">
        <v>Inspected by: Consult - —</v>
      </c>
    </row>
    <row r="21" spans="2:27" ht="15" customHeight="1" x14ac:dyDescent="0.25">
      <c r="B21" s="1"/>
      <c r="C21" s="1"/>
      <c r="D21" s="1"/>
      <c r="F21" s="1"/>
      <c r="G21" s="1"/>
      <c r="H21" s="1"/>
      <c r="I21" s="1"/>
      <c r="J21" s="1"/>
      <c r="K21" s="1"/>
      <c r="AA21" t="str">
        <v>Remarks - —</v>
      </c>
    </row>
    <row r="22" spans="2:27" ht="15" customHeight="1" x14ac:dyDescent="0.25">
      <c r="B22" s="1"/>
      <c r="C22" s="1"/>
      <c r="D22" s="1"/>
      <c r="E22" s="1"/>
      <c r="F22" s="1"/>
      <c r="AA22" t="str">
        <v>3 - LBP details</v>
      </c>
    </row>
    <row r="23" spans="2:27" ht="15" customHeight="1" x14ac:dyDescent="0.25">
      <c r="B23" s="1"/>
      <c r="C23" s="1"/>
      <c r="D23" s="1"/>
      <c r="G23" s="1"/>
      <c r="H23" s="1"/>
      <c r="I23" s="1"/>
      <c r="J23" s="1"/>
      <c r="K23" s="1"/>
      <c r="AA23" t="str">
        <v>Frequency - Prior to starting</v>
      </c>
    </row>
    <row r="24" spans="2:27" ht="15" customHeight="1" x14ac:dyDescent="0.25">
      <c r="F24" s="1"/>
      <c r="AA24" t="str">
        <v>Spec/standard - 8.3.1</v>
      </c>
    </row>
    <row r="25" spans="2:27" ht="15" customHeight="1" x14ac:dyDescent="0.25">
      <c r="F25" s="1"/>
      <c r="G25" s="1"/>
      <c r="H25" s="1"/>
      <c r="I25" s="1"/>
      <c r="J25" s="1"/>
      <c r="K25" s="1"/>
      <c r="AA25" t="str">
        <v>Acceptance Criteria - Accept/ reject</v>
      </c>
    </row>
    <row r="26" spans="2:27" ht="15" customHeight="1" x14ac:dyDescent="0.25">
      <c r="B26" s="1"/>
      <c r="C26" s="1"/>
      <c r="D26" s="1"/>
      <c r="E26" s="1"/>
      <c r="F26" s="1"/>
      <c r="AA26" t="str">
        <v>Measuring Devices - N/A</v>
      </c>
    </row>
    <row r="27" spans="2:27" ht="15" customHeight="1" x14ac:dyDescent="0.25">
      <c r="C27" s="1"/>
      <c r="D27" s="1"/>
      <c r="F27" s="1"/>
      <c r="AA27" t="str">
        <v>Reporting Format - Certificate</v>
      </c>
    </row>
    <row r="28" spans="2:27" ht="15" customHeight="1" x14ac:dyDescent="0.25">
      <c r="AA28" t="str">
        <v>Inspected by: HCL - R</v>
      </c>
    </row>
    <row r="29" spans="2:27" ht="15" customHeight="1" x14ac:dyDescent="0.25">
      <c r="AA29" t="str">
        <v>Inspected by: SC - SUB</v>
      </c>
    </row>
    <row r="30" spans="2:27" ht="15" customHeight="1" x14ac:dyDescent="0.25">
      <c r="AA30" t="str">
        <v>Inspected by: Consult - R</v>
      </c>
    </row>
    <row r="31" spans="2:27" ht="15" customHeight="1" x14ac:dyDescent="0.25">
      <c r="AA31" t="str">
        <v>Remarks - —</v>
      </c>
    </row>
    <row r="32" spans="2:27" ht="15" customHeight="1" x14ac:dyDescent="0.25">
      <c r="AA32" t="str">
        <v>4 - Material certs for masonry units</v>
      </c>
    </row>
    <row r="33" spans="27:27" ht="15" customHeight="1" x14ac:dyDescent="0.25">
      <c r="AA33" t="str">
        <v>Frequency - Prior to starting</v>
      </c>
    </row>
    <row r="34" spans="27:27" ht="15" customHeight="1" x14ac:dyDescent="0.25">
      <c r="AA34" t="str">
        <v>Spec/standard - 8.3.3; 8.6.1</v>
      </c>
    </row>
    <row r="35" spans="27:27" ht="15" customHeight="1" x14ac:dyDescent="0.25">
      <c r="AA35" t="str">
        <v>Acceptance Criteria - 12.5MPa</v>
      </c>
    </row>
    <row r="36" spans="27:27" ht="15" customHeight="1" x14ac:dyDescent="0.25">
      <c r="AA36" t="str">
        <v>Measuring Devices - N/A</v>
      </c>
    </row>
    <row r="37" spans="27:27" ht="15" customHeight="1" x14ac:dyDescent="0.25">
      <c r="AA37" t="str">
        <v>Reporting Format - Certificate</v>
      </c>
    </row>
    <row r="38" spans="27:27" ht="15" customHeight="1" x14ac:dyDescent="0.25">
      <c r="AA38" t="str">
        <v>Inspected by: HCL - R</v>
      </c>
    </row>
    <row r="39" spans="27:27" ht="15" customHeight="1" x14ac:dyDescent="0.25">
      <c r="AA39" t="str">
        <v>Inspected by: SC - SUB</v>
      </c>
    </row>
    <row r="40" spans="27:27" ht="15" customHeight="1" x14ac:dyDescent="0.25">
      <c r="AA40" t="str">
        <v>Inspected by: Consult - R</v>
      </c>
    </row>
    <row r="41" spans="27:27" ht="15" customHeight="1" x14ac:dyDescent="0.25">
      <c r="AA41" t="str">
        <v>Remarks - Hawkins-TSUB- 000164</v>
      </c>
    </row>
    <row r="42" spans="27:27" ht="15" customHeight="1" x14ac:dyDescent="0.25">
      <c r="AA42" t="str">
        <v>5 - Design Mix</v>
      </c>
    </row>
    <row r="43" spans="27:27" ht="15" customHeight="1" x14ac:dyDescent="0.25">
      <c r="AA43" t="str">
        <v>Frequency - Prior to starting</v>
      </c>
    </row>
    <row r="44" spans="27:27" ht="15" customHeight="1" x14ac:dyDescent="0.25">
      <c r="AA44" t="str">
        <v>Spec/standard - NZS3404 8.3.4., 8.6.6</v>
      </c>
    </row>
    <row r="45" spans="27:27" ht="15" customHeight="1" x14ac:dyDescent="0.25">
      <c r="AA45" t="str">
        <v>Acceptance Criteria - 25MPA</v>
      </c>
    </row>
    <row r="46" spans="27:27" ht="15" customHeight="1" x14ac:dyDescent="0.25">
      <c r="AA46" t="str">
        <v>Measuring Devices - Off site</v>
      </c>
    </row>
    <row r="47" spans="27:27" ht="15" customHeight="1" x14ac:dyDescent="0.25">
      <c r="AA47" t="str">
        <v>Reporting Format - Design Mix</v>
      </c>
    </row>
    <row r="48" spans="27:27" ht="15" customHeight="1" x14ac:dyDescent="0.25">
      <c r="AA48" t="str">
        <v>Inspected by: HCL - R</v>
      </c>
    </row>
    <row r="49" spans="27:27" ht="15" customHeight="1" x14ac:dyDescent="0.25">
      <c r="AA49" t="str">
        <v>Inspected by: SC - SUB</v>
      </c>
    </row>
    <row r="50" spans="27:27" ht="15" customHeight="1" x14ac:dyDescent="0.25">
      <c r="AA50" t="str">
        <v>Inspected by: Consult - R</v>
      </c>
    </row>
    <row r="51" spans="27:27" ht="15" customHeight="1" x14ac:dyDescent="0.25">
      <c r="AA51" t="str">
        <v>Remarks - —</v>
      </c>
    </row>
    <row r="52" spans="27:27" ht="15" customHeight="1" x14ac:dyDescent="0.25">
      <c r="AA52" t="str">
        <v>6 - Propsed method of grouting</v>
      </c>
    </row>
    <row r="53" spans="27:27" ht="15" customHeight="1" x14ac:dyDescent="0.25">
      <c r="AA53" t="str">
        <v>Frequency - Prior to starting</v>
      </c>
    </row>
    <row r="54" spans="27:27" ht="15" customHeight="1" x14ac:dyDescent="0.25">
      <c r="AA54" t="str">
        <v>Spec/standard - 8.3.1</v>
      </c>
    </row>
    <row r="55" spans="27:27" ht="15" customHeight="1" x14ac:dyDescent="0.25">
      <c r="AA55" t="str">
        <v>Acceptance Criteria - Accept/ reject</v>
      </c>
    </row>
    <row r="56" spans="27:27" ht="15" customHeight="1" x14ac:dyDescent="0.25">
      <c r="AA56" t="str">
        <v>Measuring Devices - N/A</v>
      </c>
    </row>
    <row r="57" spans="27:27" ht="15" customHeight="1" x14ac:dyDescent="0.25">
      <c r="AA57" t="str">
        <v>Reporting Format - Methodology</v>
      </c>
    </row>
    <row r="58" spans="27:27" ht="15" customHeight="1" x14ac:dyDescent="0.25">
      <c r="AA58" t="str">
        <v>Inspected by: HCL - R</v>
      </c>
    </row>
    <row r="59" spans="27:27" ht="15" customHeight="1" x14ac:dyDescent="0.25">
      <c r="AA59" t="str">
        <v>Inspected by: SC - SUB</v>
      </c>
    </row>
    <row r="60" spans="27:27" ht="15" customHeight="1" x14ac:dyDescent="0.25">
      <c r="AA60" t="str">
        <v>Inspected by: Consult - R</v>
      </c>
    </row>
    <row r="61" spans="27:27" ht="15" customHeight="1" x14ac:dyDescent="0.25">
      <c r="AA61" t="str">
        <v>Remarks - —</v>
      </c>
    </row>
    <row r="62" spans="27:27" ht="15" customHeight="1" x14ac:dyDescent="0.25">
      <c r="AA62" t="str">
        <v>7 - Reinforcement steel placements</v>
      </c>
    </row>
    <row r="63" spans="27:27" ht="15" customHeight="1" x14ac:dyDescent="0.25">
      <c r="AA63" t="str">
        <v>Frequency - Daily, Continually throughout laying process</v>
      </c>
    </row>
    <row r="64" spans="27:27" ht="15" customHeight="1" x14ac:dyDescent="0.25">
      <c r="AA64" t="str">
        <v>Spec/standard - 8.6.7, 8.8.1  table 8.1 NZ4210
As per drwg DP001- MMD-DRW-ST-Z-
5050/51 CHAR(AMP) relevant details</v>
      </c>
    </row>
    <row r="65" spans="27:27" ht="15" customHeight="1" x14ac:dyDescent="0.25">
      <c r="AA65" t="str">
        <v>Acceptance Criteria - +/-6mm and =/50 /
¼ grouted wall, centred in cell</v>
      </c>
    </row>
    <row r="66" spans="27:27" ht="15" customHeight="1" x14ac:dyDescent="0.25">
      <c r="AA66" t="str">
        <v>Measuring Devices - Measuring tape/ level</v>
      </c>
    </row>
    <row r="67" spans="27:27" ht="15" customHeight="1" x14ac:dyDescent="0.25">
      <c r="AA67" t="str">
        <v>Reporting Format - QC checklist</v>
      </c>
    </row>
    <row r="68" spans="27:27" ht="15" customHeight="1" x14ac:dyDescent="0.25">
      <c r="AA68" t="str">
        <v>Inspected by: HCL - M</v>
      </c>
    </row>
    <row r="69" spans="27:27" ht="15" customHeight="1" x14ac:dyDescent="0.25">
      <c r="AA69" t="str">
        <v>Inspected by: SC - —</v>
      </c>
    </row>
    <row r="70" spans="27:27" ht="15" customHeight="1" x14ac:dyDescent="0.25">
      <c r="AA70" t="str">
        <v>Inspected by: Consult - S</v>
      </c>
    </row>
    <row r="71" spans="27:27" ht="15" customHeight="1" x14ac:dyDescent="0.25">
      <c r="AA71" t="str">
        <v>Remarks - Starter bars, tied reinforcement, ref to engineer if remedial works required</v>
      </c>
    </row>
    <row r="72" spans="27:27" ht="15" customHeight="1" x14ac:dyDescent="0.25">
      <c r="AA72" t="str">
        <v>8 - Laps</v>
      </c>
    </row>
    <row r="73" spans="27:27" ht="15" customHeight="1" x14ac:dyDescent="0.25">
      <c r="AA73" t="str">
        <v>Frequency - Daily, Continually throughout reinforcement process</v>
      </c>
    </row>
    <row r="74" spans="27:27" ht="15" customHeight="1" x14ac:dyDescent="0.25">
      <c r="AA74" t="str">
        <v>Spec/standard - As per drwg DP001- MMD-DRW-ST-Z-
5050/51 CHAR(AMP) relevant details
NZ3109</v>
      </c>
    </row>
    <row r="75" spans="27:27" ht="15" customHeight="1" x14ac:dyDescent="0.25">
      <c r="AA75" t="str">
        <v>Acceptance Criteria - 400mm – 1400m
depending in the bar</v>
      </c>
    </row>
    <row r="76" spans="27:27" ht="15" customHeight="1" x14ac:dyDescent="0.25">
      <c r="AA76" t="str">
        <v>Measuring Devices - Measuring tape</v>
      </c>
    </row>
    <row r="77" spans="27:27" ht="15" customHeight="1" x14ac:dyDescent="0.25">
      <c r="AA77" t="str">
        <v>Reporting Format - QC checklist</v>
      </c>
    </row>
    <row r="78" spans="27:27" ht="15" customHeight="1" x14ac:dyDescent="0.25">
      <c r="AA78" t="str">
        <v>Inspected by: HCL - M</v>
      </c>
    </row>
    <row r="79" spans="27:27" ht="15" customHeight="1" x14ac:dyDescent="0.25">
      <c r="AA79" t="str">
        <v>Inspected by: SC - —</v>
      </c>
    </row>
    <row r="80" spans="27:27" ht="15" customHeight="1" x14ac:dyDescent="0.25">
      <c r="AA80" t="str">
        <v>Inspected by: Consult - S</v>
      </c>
    </row>
    <row r="81" spans="27:27" ht="15" customHeight="1" x14ac:dyDescent="0.25">
      <c r="AA81" t="str">
        <v>Remarks - —</v>
      </c>
    </row>
    <row r="82" spans="27:27" ht="15" customHeight="1" x14ac:dyDescent="0.25">
      <c r="AA82" t="str">
        <v>9 - Cast in items</v>
      </c>
    </row>
    <row r="83" spans="27:27" ht="15" customHeight="1" x14ac:dyDescent="0.25">
      <c r="AA83" t="str">
        <v>Frequency - Each elevation prior to pouring</v>
      </c>
    </row>
    <row r="84" spans="27:27" ht="15" customHeight="1" x14ac:dyDescent="0.25">
      <c r="AA84" t="str">
        <v>Spec/standard - section 6 8.6.6 MMD-DRW-ST-Z-
5050/51 CHAR(AMP) relevant details</v>
      </c>
    </row>
    <row r="85" spans="27:27" ht="15" customHeight="1" x14ac:dyDescent="0.25">
      <c r="AA85" t="str">
        <v>Acceptance Criteria - —</v>
      </c>
    </row>
    <row r="86" spans="27:27" ht="15" customHeight="1" x14ac:dyDescent="0.25">
      <c r="AA86" t="str">
        <v>Measuring Devices - Visual inspection</v>
      </c>
    </row>
    <row r="87" spans="27:27" ht="15" customHeight="1" x14ac:dyDescent="0.25">
      <c r="AA87" t="str">
        <v>Reporting Format - QC checklist</v>
      </c>
    </row>
    <row r="88" spans="27:27" ht="15" customHeight="1" x14ac:dyDescent="0.25">
      <c r="AA88" t="str">
        <v>Inspected by: HCL - M</v>
      </c>
    </row>
    <row r="89" spans="27:27" ht="15" customHeight="1" x14ac:dyDescent="0.25">
      <c r="AA89" t="str">
        <v>Inspected by: SC - —</v>
      </c>
    </row>
    <row r="90" spans="27:27" ht="15" customHeight="1" x14ac:dyDescent="0.25">
      <c r="AA90" t="str">
        <v>Inspected by: Consult - S</v>
      </c>
    </row>
    <row r="91" spans="27:27" ht="15" customHeight="1" x14ac:dyDescent="0.25">
      <c r="AA91" t="str">
        <v>Remarks - —</v>
      </c>
    </row>
    <row r="92" spans="27:27" ht="15" customHeight="1" x14ac:dyDescent="0.25">
      <c r="AA92" t="str">
        <v>10 - Blockwork</v>
      </c>
    </row>
    <row r="93" spans="27:27" ht="15" customHeight="1" x14ac:dyDescent="0.25">
      <c r="AA93" t="str">
        <v>Frequency - Continually throughout laying process</v>
      </c>
    </row>
    <row r="94" spans="27:27" ht="15" customHeight="1" x14ac:dyDescent="0.25">
      <c r="AA94" t="str">
        <v>Spec/standard - Table 8.2 , 8.8,8.8.2
NZS4210 cl 2.6 MMD-DRW-ST-Z-
5050/51 CHAR(AMP) relevant details</v>
      </c>
    </row>
    <row r="95" spans="27:27" ht="15" customHeight="1" x14ac:dyDescent="0.25">
      <c r="AA95" t="str">
        <v>Acceptance Criteria - As per table bottom course20mm ma and typical course 10 +/3mm</v>
      </c>
    </row>
    <row r="96" spans="27:27" ht="15" customHeight="1" x14ac:dyDescent="0.25">
      <c r="AA96" t="str">
        <v>Measuring Devices - Measuring tape/ level</v>
      </c>
    </row>
    <row r="97" spans="27:27" ht="15" customHeight="1" x14ac:dyDescent="0.25">
      <c r="AA97" t="str">
        <v>Reporting Format - QC checklist</v>
      </c>
    </row>
    <row r="98" spans="27:27" ht="15" customHeight="1" x14ac:dyDescent="0.25">
      <c r="AA98" t="str">
        <v>Inspected by: HCL - M</v>
      </c>
    </row>
    <row r="99" spans="27:27" ht="15" customHeight="1" x14ac:dyDescent="0.25">
      <c r="AA99" t="str">
        <v>Inspected by: SC - —</v>
      </c>
    </row>
    <row r="100" spans="27:27" ht="15" customHeight="1" x14ac:dyDescent="0.25">
      <c r="AA100" t="str">
        <v>Inspected by: Consult - S</v>
      </c>
    </row>
    <row r="101" spans="27:27" ht="15" customHeight="1" x14ac:dyDescent="0.25">
      <c r="AA101" t="str">
        <v>Remarks - —</v>
      </c>
    </row>
    <row r="102" spans="27:27" ht="15" customHeight="1" x14ac:dyDescent="0.25">
      <c r="AA102" t="str">
        <v>11 - Block clearances</v>
      </c>
    </row>
    <row r="103" spans="27:27" ht="15" customHeight="1" x14ac:dyDescent="0.25">
      <c r="AA103" t="str">
        <v>Frequency - Non strucuturual blocks and structural elements</v>
      </c>
    </row>
    <row r="104" spans="27:27" ht="15" customHeight="1" x14ac:dyDescent="0.25">
      <c r="AA104" t="str">
        <v>Spec/standard - MMD-DRW-ST-Z-
5050/51 CHAR(AMP) relevant details section 5</v>
      </c>
    </row>
    <row r="105" spans="27:27" ht="15" customHeight="1" x14ac:dyDescent="0.25">
      <c r="AA105" t="str">
        <v>Acceptance Criteria - 25 -200mm</v>
      </c>
    </row>
    <row r="106" spans="27:27" ht="15" customHeight="1" x14ac:dyDescent="0.25">
      <c r="AA106" t="str">
        <v>Measuring Devices - Measuring tape/ rotating level</v>
      </c>
    </row>
    <row r="107" spans="27:27" ht="15" customHeight="1" x14ac:dyDescent="0.25">
      <c r="AA107" t="str">
        <v>Reporting Format - QC checklist</v>
      </c>
    </row>
    <row r="108" spans="27:27" ht="15" customHeight="1" x14ac:dyDescent="0.25">
      <c r="AA108" t="str">
        <v>Inspected by: HCL - M</v>
      </c>
    </row>
    <row r="109" spans="27:27" ht="15" customHeight="1" x14ac:dyDescent="0.25">
      <c r="AA109" t="str">
        <v>Inspected by: SC - —</v>
      </c>
    </row>
    <row r="110" spans="27:27" ht="15" customHeight="1" x14ac:dyDescent="0.25">
      <c r="AA110" t="str">
        <v>Inspected by: Consult - S</v>
      </c>
    </row>
    <row r="111" spans="27:27" ht="15" customHeight="1" x14ac:dyDescent="0.25">
      <c r="AA111" t="str">
        <v>Remarks - —</v>
      </c>
    </row>
    <row r="112" spans="27:27" ht="15" customHeight="1" x14ac:dyDescent="0.25">
      <c r="AA112" t="str">
        <v>12 - Joints</v>
      </c>
    </row>
    <row r="113" spans="27:27" ht="15" customHeight="1" x14ac:dyDescent="0.25">
      <c r="AA113" t="str">
        <v>Frequency - Continually throughout laying process</v>
      </c>
    </row>
    <row r="114" spans="27:27" ht="15" customHeight="1" x14ac:dyDescent="0.25">
      <c r="AA114" t="str">
        <v>Spec/standard - MMD-DRW-ST-Z-
5050/51 CHAR(AMP) relevant details section 1  or as specifies</v>
      </c>
    </row>
    <row r="115" spans="27:27" ht="15" customHeight="1" x14ac:dyDescent="0.25">
      <c r="AA115" t="str">
        <v>Acceptance Criteria - Every 6m or as per drwg  or change in wall height, thickness or
amove/below movement joints</v>
      </c>
    </row>
    <row r="116" spans="27:27" ht="15" customHeight="1" x14ac:dyDescent="0.25">
      <c r="AA116" t="str">
        <v>Measuring Devices - Measuring tape/ level</v>
      </c>
    </row>
    <row r="117" spans="27:27" ht="15" customHeight="1" x14ac:dyDescent="0.25">
      <c r="AA117" t="str">
        <v>Reporting Format - QC checklist</v>
      </c>
    </row>
    <row r="118" spans="27:27" ht="15" customHeight="1" x14ac:dyDescent="0.25">
      <c r="AA118" t="str">
        <v>Inspected by: HCL - M</v>
      </c>
    </row>
    <row r="119" spans="27:27" ht="15" customHeight="1" x14ac:dyDescent="0.25">
      <c r="AA119" t="str">
        <v>Inspected by: SC - —</v>
      </c>
    </row>
    <row r="120" spans="27:27" ht="15" customHeight="1" x14ac:dyDescent="0.25">
      <c r="AA120" t="str">
        <v>Inspected by: Consult - S</v>
      </c>
    </row>
    <row r="121" spans="27:27" ht="15" customHeight="1" x14ac:dyDescent="0.25">
      <c r="AA121" t="str">
        <v>Remarks - 4 hour fire walls to have intumescent jointing sealent</v>
      </c>
    </row>
    <row r="122" spans="27:27" ht="15" customHeight="1" x14ac:dyDescent="0.25">
      <c r="AA122" t="str">
        <v>13 - Cleaning Out</v>
      </c>
    </row>
    <row r="123" spans="27:27" ht="15" customHeight="1" x14ac:dyDescent="0.25">
      <c r="AA123" t="str">
        <v>Frequency - Each vertical bar</v>
      </c>
    </row>
    <row r="124" spans="27:27" ht="15" customHeight="1" x14ac:dyDescent="0.25">
      <c r="AA124" t="str">
        <v>Spec/standard - 8.8.3 NZS4210 sec
2.8</v>
      </c>
    </row>
    <row r="125" spans="27:27" ht="15" customHeight="1" x14ac:dyDescent="0.25">
      <c r="AA125" t="str">
        <v>Acceptance Criteria - 100 x 75 mm opening</v>
      </c>
    </row>
    <row r="126" spans="27:27" ht="15" customHeight="1" x14ac:dyDescent="0.25">
      <c r="AA126" t="str">
        <v>Measuring Devices - —</v>
      </c>
    </row>
    <row r="127" spans="27:27" ht="15" customHeight="1" x14ac:dyDescent="0.25">
      <c r="AA127" t="str">
        <v>Reporting Format - QC checklist</v>
      </c>
    </row>
    <row r="128" spans="27:27" ht="15" customHeight="1" x14ac:dyDescent="0.25">
      <c r="AA128" t="str">
        <v>Inspected by: HCL - R</v>
      </c>
    </row>
    <row r="129" spans="27:27" ht="15" customHeight="1" x14ac:dyDescent="0.25">
      <c r="AA129" t="str">
        <v>Inspected by: SC - Sub</v>
      </c>
    </row>
    <row r="130" spans="27:27" ht="15" customHeight="1" x14ac:dyDescent="0.25">
      <c r="AA130" t="str">
        <v>Inspected by: Consult - R</v>
      </c>
    </row>
    <row r="131" spans="27:27" ht="15" customHeight="1" x14ac:dyDescent="0.25">
      <c r="AA131" t="str">
        <v>Remarks - —</v>
      </c>
    </row>
    <row r="132" spans="27:27" ht="15" customHeight="1" x14ac:dyDescent="0.25">
      <c r="AA132" t="str">
        <v>14 - Grout testing</v>
      </c>
    </row>
    <row r="133" spans="27:27" ht="15" customHeight="1" x14ac:dyDescent="0.25">
      <c r="AA133" t="str">
        <v>Frequency - Each pour</v>
      </c>
    </row>
    <row r="134" spans="27:27" ht="15" customHeight="1" x14ac:dyDescent="0.25">
      <c r="AA134" t="str">
        <v>Spec/standard - NZS 4210 App 2A, NZS3112,2  8.3.4</v>
      </c>
    </row>
    <row r="135" spans="27:27" ht="15" customHeight="1" x14ac:dyDescent="0.25">
      <c r="AA135" t="str">
        <v>Acceptance Criteria - 25MPA at 28 days</v>
      </c>
    </row>
    <row r="136" spans="27:27" ht="15" customHeight="1" x14ac:dyDescent="0.25">
      <c r="AA136" t="str">
        <v>Measuring Devices - Off site</v>
      </c>
    </row>
    <row r="137" spans="27:27" ht="15" customHeight="1" x14ac:dyDescent="0.25">
      <c r="AA137" t="str">
        <v>Reporting Format - Report CHAR(AMP) Drwg</v>
      </c>
    </row>
    <row r="138" spans="27:27" ht="15" customHeight="1" x14ac:dyDescent="0.25">
      <c r="AA138" t="str">
        <v>Inspected by: HCL - R</v>
      </c>
    </row>
    <row r="139" spans="27:27" ht="15" customHeight="1" x14ac:dyDescent="0.25">
      <c r="AA139" t="str">
        <v>Inspected by: SC - Sub</v>
      </c>
    </row>
    <row r="140" spans="27:27" ht="15" customHeight="1" x14ac:dyDescent="0.25">
      <c r="AA140" t="str">
        <v>Inspected by: Consult - R</v>
      </c>
    </row>
    <row r="141" spans="27:27" ht="15" customHeight="1" x14ac:dyDescent="0.25">
      <c r="AA141" t="str">
        <v>Remarks - —</v>
      </c>
    </row>
    <row r="142" spans="27:27" ht="15" customHeight="1" x14ac:dyDescent="0.25">
      <c r="AA142" t="str">
        <v>15 - Protection of blocks</v>
      </c>
    </row>
    <row r="143" spans="27:27" ht="15" customHeight="1" x14ac:dyDescent="0.25">
      <c r="AA143" t="str">
        <v>Frequency - If temperature is extreme</v>
      </c>
    </row>
    <row r="144" spans="27:27" ht="15" customHeight="1" x14ac:dyDescent="0.25">
      <c r="AA144" t="str">
        <v>Spec/standard - 8.8.2
NZS 4210 2.18/19</v>
      </c>
    </row>
    <row r="145" spans="27:27" ht="15" customHeight="1" x14ac:dyDescent="0.25">
      <c r="AA145" t="str">
        <v>Acceptance Criteria - Less than 5 more than 25</v>
      </c>
    </row>
    <row r="146" spans="27:27" ht="15" customHeight="1" x14ac:dyDescent="0.25">
      <c r="AA146" t="str">
        <v>Measuring Devices - —</v>
      </c>
    </row>
    <row r="147" spans="27:27" ht="15" customHeight="1" x14ac:dyDescent="0.25">
      <c r="AA147" t="str">
        <v>Reporting Format - QC checklist</v>
      </c>
    </row>
    <row r="148" spans="27:27" ht="15" customHeight="1" x14ac:dyDescent="0.25">
      <c r="AA148" t="str">
        <v>Inspected by: HCL - M</v>
      </c>
    </row>
    <row r="149" spans="27:27" ht="15" customHeight="1" x14ac:dyDescent="0.25">
      <c r="AA149" t="str">
        <v>Inspected by: SC - —</v>
      </c>
    </row>
    <row r="150" spans="27:27" ht="15" customHeight="1" x14ac:dyDescent="0.25">
      <c r="AA150" t="str">
        <v>Inspected by: Consult - R</v>
      </c>
    </row>
    <row r="151" spans="27:27" ht="15" customHeight="1" x14ac:dyDescent="0.25">
      <c r="AA151" t="str">
        <v>Remarks - —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2025-08-18T23:32:03Z</dcterms:modified>
</cp:coreProperties>
</file>