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D3AB900A-73CB-48E9-881C-996DB8B9F5A0}" xr6:coauthVersionLast="47" xr6:coauthVersionMax="47" xr10:uidLastSave="{00000000-0000-0000-0000-000000000000}"/>
  <bookViews>
    <workbookView xWindow="1200" yWindow="1140" windowWidth="26775" windowHeight="1770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 a="1"/>
  <c r="V2" i="1" s="1"/>
  <c r="S44" i="1"/>
  <c r="R44" i="1"/>
  <c r="Q44" i="1"/>
  <c r="P44" i="1"/>
  <c r="O44" i="1"/>
  <c r="N44" i="1"/>
  <c r="M44" i="1"/>
  <c r="L44" i="1"/>
  <c r="S43" i="1"/>
  <c r="R43" i="1"/>
  <c r="Q43" i="1"/>
  <c r="P43" i="1"/>
  <c r="O43" i="1"/>
  <c r="N43" i="1"/>
  <c r="M43" i="1"/>
  <c r="L43" i="1"/>
  <c r="S42" i="1"/>
  <c r="R42" i="1"/>
  <c r="Q42" i="1"/>
  <c r="P42" i="1"/>
  <c r="O42" i="1"/>
  <c r="N42" i="1"/>
  <c r="M42" i="1"/>
  <c r="L42" i="1"/>
  <c r="S41" i="1"/>
  <c r="R41" i="1"/>
  <c r="Q41" i="1"/>
  <c r="P41" i="1"/>
  <c r="O41" i="1"/>
  <c r="N41" i="1"/>
  <c r="M41" i="1"/>
  <c r="L41" i="1"/>
  <c r="S40" i="1"/>
  <c r="R40" i="1"/>
  <c r="Q40" i="1"/>
  <c r="P40" i="1"/>
  <c r="O40" i="1"/>
  <c r="N40" i="1"/>
  <c r="M40" i="1"/>
  <c r="L40" i="1"/>
  <c r="S39" i="1"/>
  <c r="R39" i="1"/>
  <c r="Q39" i="1"/>
  <c r="P39" i="1"/>
  <c r="O39" i="1"/>
  <c r="N39" i="1"/>
  <c r="M39" i="1"/>
  <c r="L39" i="1"/>
  <c r="S38" i="1"/>
  <c r="R38" i="1"/>
  <c r="Q38" i="1"/>
  <c r="P38" i="1"/>
  <c r="O38" i="1"/>
  <c r="N38" i="1"/>
  <c r="M38" i="1"/>
  <c r="L38" i="1"/>
  <c r="S37" i="1"/>
  <c r="R37" i="1"/>
  <c r="Q37" i="1"/>
  <c r="P37" i="1"/>
  <c r="O37" i="1"/>
  <c r="N37" i="1"/>
  <c r="M37" i="1"/>
  <c r="L37" i="1"/>
  <c r="S36" i="1"/>
  <c r="R36" i="1"/>
  <c r="Q36" i="1"/>
  <c r="P36" i="1"/>
  <c r="O36" i="1"/>
  <c r="N36" i="1"/>
  <c r="M36" i="1"/>
  <c r="L36" i="1"/>
  <c r="S35" i="1"/>
  <c r="R35" i="1"/>
  <c r="Q35" i="1"/>
  <c r="P35" i="1"/>
  <c r="O35" i="1"/>
  <c r="N35" i="1"/>
  <c r="M35" i="1"/>
  <c r="L35" i="1"/>
  <c r="S34" i="1"/>
  <c r="R34" i="1"/>
  <c r="Q34" i="1"/>
  <c r="P34" i="1"/>
  <c r="O34" i="1"/>
  <c r="N34" i="1"/>
  <c r="M34" i="1"/>
  <c r="L34" i="1"/>
  <c r="S33" i="1"/>
  <c r="R33" i="1"/>
  <c r="Q33" i="1"/>
  <c r="P33" i="1"/>
  <c r="O33" i="1"/>
  <c r="N33" i="1"/>
  <c r="M33" i="1"/>
  <c r="L33" i="1"/>
  <c r="S32" i="1"/>
  <c r="R32" i="1"/>
  <c r="Q32" i="1"/>
  <c r="P32" i="1"/>
  <c r="O32" i="1"/>
  <c r="N32" i="1"/>
  <c r="M32" i="1"/>
  <c r="L32" i="1"/>
  <c r="S31" i="1"/>
  <c r="R31" i="1"/>
  <c r="Q31" i="1"/>
  <c r="P31" i="1"/>
  <c r="O31" i="1"/>
  <c r="N31" i="1"/>
  <c r="M31" i="1"/>
  <c r="L31" i="1"/>
  <c r="S30" i="1"/>
  <c r="R30" i="1"/>
  <c r="Q30" i="1"/>
  <c r="P30" i="1"/>
  <c r="O30" i="1"/>
  <c r="N30" i="1"/>
  <c r="M30" i="1"/>
  <c r="L30" i="1"/>
  <c r="S29" i="1"/>
  <c r="R29" i="1"/>
  <c r="Q29" i="1"/>
  <c r="P29" i="1"/>
  <c r="O29" i="1"/>
  <c r="N29" i="1"/>
  <c r="M29" i="1"/>
  <c r="L29" i="1"/>
  <c r="S28" i="1"/>
  <c r="R28" i="1"/>
  <c r="Q28" i="1"/>
  <c r="P28" i="1"/>
  <c r="O28" i="1"/>
  <c r="N28" i="1"/>
  <c r="M28" i="1"/>
  <c r="L28" i="1"/>
  <c r="S27" i="1"/>
  <c r="R27" i="1"/>
  <c r="Q27" i="1"/>
  <c r="P27" i="1"/>
  <c r="O27" i="1"/>
  <c r="N27" i="1"/>
  <c r="M27" i="1"/>
  <c r="L27" i="1"/>
  <c r="S26" i="1"/>
  <c r="R26" i="1"/>
  <c r="Q26" i="1"/>
  <c r="P26" i="1"/>
  <c r="O26" i="1"/>
  <c r="N26" i="1"/>
  <c r="M26" i="1"/>
  <c r="L26" i="1"/>
  <c r="S25" i="1"/>
  <c r="R25" i="1"/>
  <c r="Q25" i="1"/>
  <c r="P25" i="1"/>
  <c r="O25" i="1"/>
  <c r="N25" i="1"/>
  <c r="M25" i="1"/>
  <c r="L25" i="1"/>
  <c r="S24" i="1"/>
  <c r="R24" i="1"/>
  <c r="Q24" i="1"/>
  <c r="P24" i="1"/>
  <c r="O24" i="1"/>
  <c r="N24" i="1"/>
  <c r="M24" i="1"/>
  <c r="L24" i="1"/>
  <c r="S23" i="1"/>
  <c r="R23" i="1"/>
  <c r="Q23" i="1"/>
  <c r="P23" i="1"/>
  <c r="O23" i="1"/>
  <c r="N23" i="1"/>
  <c r="M23" i="1"/>
  <c r="L23" i="1"/>
  <c r="S22" i="1"/>
  <c r="R22" i="1"/>
  <c r="Q22" i="1"/>
  <c r="P22" i="1"/>
  <c r="O22" i="1"/>
  <c r="N22" i="1"/>
  <c r="M22" i="1"/>
  <c r="L22" i="1"/>
  <c r="S21" i="1"/>
  <c r="R21" i="1"/>
  <c r="Q21" i="1"/>
  <c r="P21" i="1"/>
  <c r="O21" i="1"/>
  <c r="N21" i="1"/>
  <c r="M21" i="1"/>
  <c r="L21" i="1"/>
  <c r="S20" i="1"/>
  <c r="R20" i="1"/>
  <c r="Q20" i="1"/>
  <c r="P20" i="1"/>
  <c r="O20" i="1"/>
  <c r="N20" i="1"/>
  <c r="M20" i="1"/>
  <c r="L20" i="1"/>
  <c r="S19" i="1"/>
  <c r="R19" i="1"/>
  <c r="Q19" i="1"/>
  <c r="P19" i="1"/>
  <c r="O19" i="1"/>
  <c r="N19" i="1"/>
  <c r="M19" i="1"/>
  <c r="L19" i="1"/>
  <c r="S18" i="1"/>
  <c r="R18" i="1"/>
  <c r="Q18" i="1"/>
  <c r="P18" i="1"/>
  <c r="O18" i="1"/>
  <c r="N18" i="1"/>
  <c r="M18" i="1"/>
  <c r="L18" i="1"/>
  <c r="S17" i="1"/>
  <c r="R17" i="1"/>
  <c r="Q17" i="1"/>
  <c r="P17" i="1"/>
  <c r="O17" i="1"/>
  <c r="N17" i="1"/>
  <c r="M17" i="1"/>
  <c r="L17" i="1"/>
  <c r="S16" i="1"/>
  <c r="R16" i="1"/>
  <c r="Q16" i="1"/>
  <c r="P16" i="1"/>
  <c r="O16" i="1"/>
  <c r="N16" i="1"/>
  <c r="M16" i="1"/>
  <c r="L16" i="1"/>
  <c r="S15" i="1"/>
  <c r="R15" i="1"/>
  <c r="Q15" i="1"/>
  <c r="P15" i="1"/>
  <c r="O15" i="1"/>
  <c r="N15" i="1"/>
  <c r="M15" i="1"/>
  <c r="L15" i="1"/>
  <c r="S14" i="1"/>
  <c r="R14" i="1"/>
  <c r="Q14" i="1"/>
  <c r="P14" i="1"/>
  <c r="O14" i="1"/>
  <c r="N14" i="1"/>
  <c r="M14" i="1"/>
  <c r="L14" i="1"/>
  <c r="S13" i="1"/>
  <c r="R13" i="1"/>
  <c r="Q13" i="1"/>
  <c r="P13" i="1"/>
  <c r="O13" i="1"/>
  <c r="N13" i="1"/>
  <c r="M13" i="1"/>
  <c r="L13" i="1"/>
  <c r="S12" i="1"/>
  <c r="R12" i="1"/>
  <c r="Q12" i="1"/>
  <c r="P12" i="1"/>
  <c r="O12" i="1"/>
  <c r="N12" i="1"/>
  <c r="M12" i="1"/>
  <c r="L12" i="1"/>
  <c r="S11" i="1"/>
  <c r="R11" i="1"/>
  <c r="Q11" i="1"/>
  <c r="P11" i="1"/>
  <c r="O11" i="1"/>
  <c r="N11" i="1"/>
  <c r="M11" i="1"/>
  <c r="L11" i="1"/>
  <c r="S10" i="1"/>
  <c r="R10" i="1"/>
  <c r="Q10" i="1"/>
  <c r="P10" i="1"/>
  <c r="O10" i="1"/>
  <c r="N10" i="1"/>
  <c r="M10" i="1"/>
  <c r="L10" i="1"/>
  <c r="S9" i="1"/>
  <c r="R9" i="1"/>
  <c r="Q9" i="1"/>
  <c r="P9" i="1"/>
  <c r="O9" i="1"/>
  <c r="N9" i="1"/>
  <c r="M9" i="1"/>
  <c r="L9" i="1"/>
  <c r="S8" i="1"/>
  <c r="R8" i="1"/>
  <c r="Q8" i="1"/>
  <c r="P8" i="1"/>
  <c r="O8" i="1"/>
  <c r="N8" i="1"/>
  <c r="M8" i="1"/>
  <c r="L8" i="1"/>
  <c r="S7" i="1"/>
  <c r="R7" i="1"/>
  <c r="Q7" i="1"/>
  <c r="P7" i="1"/>
  <c r="O7" i="1"/>
  <c r="N7" i="1"/>
  <c r="M7" i="1"/>
  <c r="L7" i="1"/>
  <c r="S6" i="1"/>
  <c r="R6" i="1"/>
  <c r="Q6" i="1"/>
  <c r="P6" i="1"/>
  <c r="O6" i="1"/>
  <c r="N6" i="1"/>
  <c r="M6" i="1"/>
  <c r="L6" i="1"/>
  <c r="S5" i="1"/>
  <c r="R5" i="1"/>
  <c r="Q5" i="1"/>
  <c r="P5" i="1"/>
  <c r="O5" i="1"/>
  <c r="N5" i="1"/>
  <c r="M5" i="1"/>
  <c r="L5" i="1"/>
  <c r="S4" i="1"/>
  <c r="R4" i="1"/>
  <c r="Q4" i="1"/>
  <c r="P4" i="1"/>
  <c r="O4" i="1"/>
  <c r="N4" i="1"/>
  <c r="M4" i="1"/>
  <c r="L4" i="1"/>
  <c r="S3" i="1"/>
  <c r="R3" i="1"/>
  <c r="Q3" i="1"/>
  <c r="P3" i="1"/>
  <c r="O3" i="1"/>
  <c r="N3" i="1"/>
  <c r="M3" i="1"/>
  <c r="L3" i="1"/>
  <c r="S2" i="1"/>
  <c r="R2" i="1"/>
  <c r="Q2" i="1"/>
  <c r="O2" i="1"/>
  <c r="P2" i="1"/>
  <c r="N2" i="1"/>
  <c r="M2" i="1"/>
  <c r="L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<sst xmlns="http://schemas.openxmlformats.org/spreadsheetml/2006/main" count="280" uniqueCount="153">
  <si>
    <t>General</t>
  </si>
  <si>
    <t>Establishment</t>
  </si>
  <si>
    <t>Risks Identified</t>
  </si>
  <si>
    <t>Up to date, and specific to this contract</t>
  </si>
  <si>
    <t>PM</t>
  </si>
  <si>
    <t>Site Folder</t>
  </si>
  <si>
    <t xml:space="preserve">General </t>
  </si>
  <si>
    <t>Health and Safety</t>
  </si>
  <si>
    <t xml:space="preserve">Submitted to Client Health and Safety Representative  </t>
  </si>
  <si>
    <t>SSSP and SWMS produced and submitted</t>
  </si>
  <si>
    <t>SSSP_x000D_
SWMS</t>
  </si>
  <si>
    <t>Construction Management Plan</t>
  </si>
  <si>
    <t>CMP submitted prior to the commencement of on site works</t>
  </si>
  <si>
    <t>CMP submitted before commencing work, to be approved by Engineer</t>
  </si>
  <si>
    <t>CMP</t>
  </si>
  <si>
    <t>Quality</t>
  </si>
  <si>
    <t>QA to be recorded and submitted for review</t>
  </si>
  <si>
    <t>QA system needs to store test requirements in a manner that can be reasonably found on-demand</t>
  </si>
  <si>
    <t>ITP</t>
  </si>
  <si>
    <t>Environmental Management</t>
  </si>
  <si>
    <t>CMP submitted prior to commencement of on site works</t>
  </si>
  <si>
    <t>Contract Management Plan</t>
  </si>
  <si>
    <t>Programme</t>
  </si>
  <si>
    <t>Construction Programme supplied to engineer for approval</t>
  </si>
  <si>
    <t>Approved Construction Programme</t>
  </si>
  <si>
    <t>Construction Programme</t>
  </si>
  <si>
    <t>Traffic Management</t>
  </si>
  <si>
    <t xml:space="preserve">Submitted, when received back, form local authority </t>
  </si>
  <si>
    <t>Hold Point</t>
  </si>
  <si>
    <t>TMP submitted and accepted prior to work commencing  within roadway</t>
  </si>
  <si>
    <t>TMP</t>
  </si>
  <si>
    <t>Archaeological and Culture</t>
  </si>
  <si>
    <t>CMP submitted before commencing work, to be approved by Engineer. Local iwi has been notified of intent to start work.</t>
  </si>
  <si>
    <t>As-Builts</t>
  </si>
  <si>
    <t>As-Built drawings submitted that comply with KDC requirements</t>
  </si>
  <si>
    <t>As-Builts to be supplied to the engineer prior to practical completion or on request</t>
  </si>
  <si>
    <t>SVY</t>
  </si>
  <si>
    <t>As built file</t>
  </si>
  <si>
    <t>Earthworks</t>
  </si>
  <si>
    <t>Topsoil Strip</t>
  </si>
  <si>
    <t>Strip Topsoil</t>
  </si>
  <si>
    <t>Photos and survey prior to further works</t>
  </si>
  <si>
    <t>F</t>
  </si>
  <si>
    <t>Survey and photos</t>
  </si>
  <si>
    <t>Cut to Fill</t>
  </si>
  <si>
    <t>Contractor to identify and select suitable material for fill. Quality records made available to the engineer.</t>
  </si>
  <si>
    <t>Fill material approved by the Engineer</t>
  </si>
  <si>
    <t>Visual inspections and photos</t>
  </si>
  <si>
    <t>Compaction</t>
  </si>
  <si>
    <t>Compact fill material to 95% of MDD</t>
  </si>
  <si>
    <t xml:space="preserve">Fill material approved by the Engineer and compacted to 95% of MDD and 2% off OMC </t>
  </si>
  <si>
    <t>MDD_x000D_
NDM Test Records</t>
  </si>
  <si>
    <t>Topsoil Respread</t>
  </si>
  <si>
    <t>Respread topsoil to Design FL</t>
  </si>
  <si>
    <t>• Final inspection_x000D_
• Survey</t>
  </si>
  <si>
    <t>PM_x000D_
SVY</t>
  </si>
  <si>
    <t>Drainage</t>
  </si>
  <si>
    <t>Trench Base inspection</t>
  </si>
  <si>
    <t>Inspect trench base prior to pipe installation</t>
  </si>
  <si>
    <t>CCC CSS Part 3_x000D_
Section 6.4</t>
  </si>
  <si>
    <t>Ensure there are no soft spots or organic matter on and/or in the subgrade and depths are in accordance with design</t>
  </si>
  <si>
    <t>Photos</t>
  </si>
  <si>
    <t>Backfilling</t>
  </si>
  <si>
    <t>NDM testing each 400mm layer at 15m intervals</t>
  </si>
  <si>
    <t>CCC CSS Part 1_x000D_
Section 32</t>
  </si>
  <si>
    <t>Approved backfill material only compacted to 95% of MDD at 15m intervals with a minimum dry density of 2150kg/m³</t>
  </si>
  <si>
    <t>MDD_x000D_
NDM Test Record</t>
  </si>
  <si>
    <t xml:space="preserve">Corbels </t>
  </si>
  <si>
    <t>Corbel inspections (Pre construction and Post construction)</t>
  </si>
  <si>
    <t>Ensure compliance with Local Council</t>
  </si>
  <si>
    <t>F_x000D_
CENG</t>
  </si>
  <si>
    <t>Engineer inspection_x000D_
Drainage Checklist</t>
  </si>
  <si>
    <t>Pressure Testing</t>
  </si>
  <si>
    <t>Air Pressuse testing (Pipes less the or equal to 450mm dia</t>
  </si>
  <si>
    <t>CCC CSS Part 3_x000D_
Section 14</t>
  </si>
  <si>
    <t>Pipe section is to be pumped to 10 kPa which is to be maintained for at least 3 minutes</t>
  </si>
  <si>
    <t>F_x000D_
ENG</t>
  </si>
  <si>
    <t>CCTV</t>
  </si>
  <si>
    <t>CCTV inspection</t>
  </si>
  <si>
    <t>General pipe cleanliness and ensure there is no sudden changes in alignment, leaking or potential areas prone to leaking (open joins), pipe cracking or obstructions/debris</t>
  </si>
  <si>
    <t>SUB</t>
  </si>
  <si>
    <t>Test report and footage</t>
  </si>
  <si>
    <t>Drainage Checklist</t>
  </si>
  <si>
    <t>Drainage Checklist to be completed of every pipe line</t>
  </si>
  <si>
    <t>Completed by Foreman for every line installed, before starting a new line</t>
  </si>
  <si>
    <t>As-built survey</t>
  </si>
  <si>
    <t>As-built file</t>
  </si>
  <si>
    <t>Footpath</t>
  </si>
  <si>
    <t>Basecourse Material</t>
  </si>
  <si>
    <t>Clean AP40 to be used</t>
  </si>
  <si>
    <t>Complies with relevant material spec</t>
  </si>
  <si>
    <t>Lab Report</t>
  </si>
  <si>
    <t>Basecourse Compaction</t>
  </si>
  <si>
    <t>Clegg hammer testing at 15m intervals</t>
  </si>
  <si>
    <t>CCC CSS Part 6_x000D_
Section 6.6</t>
  </si>
  <si>
    <t>• CLEGG test shall exceed a CIV of 25 (Residential)_x000D_
• CLEGG test shall exceed a CIV of 35 (Commercial)_x000D_
• Engineer Inspection prior to seal/concrete</t>
  </si>
  <si>
    <t>Engineer inspection_x000D_
CLEGG Test Records</t>
  </si>
  <si>
    <t>Roading</t>
  </si>
  <si>
    <t>Subgrade</t>
  </si>
  <si>
    <t>Subgrade inspection prior to placing sub-base</t>
  </si>
  <si>
    <t>• There is little to no moisture on the surface, no soft spots or organic matter on and/or in the subgrade and depths are in accrodance with design.</t>
  </si>
  <si>
    <t>ENG</t>
  </si>
  <si>
    <t>Engineer inspection and photos</t>
  </si>
  <si>
    <t>Sub-base Material</t>
  </si>
  <si>
    <t>Clean AP65 to be used</t>
  </si>
  <si>
    <t>MDD</t>
  </si>
  <si>
    <t>Sub-base Compaction</t>
  </si>
  <si>
    <t>Compact all fill materials to 95% of MDD</t>
  </si>
  <si>
    <t>Fill material approved by the Engineer and compacted to 95% of MDD and 2% off OMC._x000D_
Test every 10m alternating between LHS and RHS</t>
  </si>
  <si>
    <t>Engineer inspection_x000D_
NDM Test Records</t>
  </si>
  <si>
    <t>Compact all fill materials to 98% of MDD</t>
  </si>
  <si>
    <t>Benkleman Beam Test</t>
  </si>
  <si>
    <t>Benkleman Beam testing after basecourse compaction and prior to sealing</t>
  </si>
  <si>
    <t>95% of test must be less than specified requirements</t>
  </si>
  <si>
    <t>Test report</t>
  </si>
  <si>
    <t>Pre seal Inspection</t>
  </si>
  <si>
    <t>Engineer inspections prior to sealing</t>
  </si>
  <si>
    <t>ensure a moziac basecourse finish has been achieved and there is no pooling/high levels of moisture in the surface.</t>
  </si>
  <si>
    <t>ENG_x000D_
CENG</t>
  </si>
  <si>
    <t>Engineers sign off</t>
  </si>
  <si>
    <t>Kerb and Channel</t>
  </si>
  <si>
    <t>NDM testing every 10m</t>
  </si>
  <si>
    <t>All ND readings shall not be less than 2150kg/m3</t>
  </si>
  <si>
    <t>NDM Test Records</t>
  </si>
  <si>
    <t>Kerb installation</t>
  </si>
  <si>
    <t>Check alignment, grade, Cutdowns, SW outlets prior to pouring</t>
  </si>
  <si>
    <t>All checks completed prior to commencement of kerb pour</t>
  </si>
  <si>
    <t>Kerb QA Checklist</t>
  </si>
  <si>
    <t>Kerb Core Strength</t>
  </si>
  <si>
    <t>28 Days after kerb pour, 1 kerb core is to be taken for each pour</t>
  </si>
  <si>
    <t>90mm dia concrete core 28 day strength is to be greater than 20Mpa</t>
  </si>
  <si>
    <t>Services</t>
  </si>
  <si>
    <t>Water</t>
  </si>
  <si>
    <t>Thrust Block Inspection_x000D_
 (pre construction)</t>
  </si>
  <si>
    <t>Prior to backfilling and following installation of thrust block framework and reinforcing.</t>
  </si>
  <si>
    <t>Ensure Complaince with Local Council</t>
  </si>
  <si>
    <t>CENG</t>
  </si>
  <si>
    <t>Inspection Sign off</t>
  </si>
  <si>
    <t>Constant pressure (water loss) method</t>
  </si>
  <si>
    <t>After bedding and haunching but prior to backfilling</t>
  </si>
  <si>
    <t>Test is to comply with _x000D_
NZS25466.2:2002 Section 6.3.4.1</t>
  </si>
  <si>
    <t>Test Report</t>
  </si>
  <si>
    <t>Pre-construction weld testing</t>
  </si>
  <si>
    <t>Prior to submain welding on site</t>
  </si>
  <si>
    <t>EF welding equipment to pass weld testing criteria on specified materials prior to use on site</t>
  </si>
  <si>
    <t>Standover for any live water connections</t>
  </si>
  <si>
    <t>Any Live water connections</t>
  </si>
  <si>
    <t>Application for live water connection has been submitted well in advance before live connection date</t>
  </si>
  <si>
    <t xml:space="preserve">As-built </t>
  </si>
  <si>
    <t>Serial Number of water meter</t>
  </si>
  <si>
    <t>Every lot with a water meter installed</t>
  </si>
  <si>
    <t>Serial number and lot recorded in a schedule</t>
  </si>
  <si>
    <t>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</si>
</sst>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345"/>
  <sheetViews>
    <sheetView tabSelected="1" topLeftCell="A328" workbookViewId="0">
      <selection activeCell="V2" sqref="V2:V345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12.7109375" customWidth="1"/>
    <col min="5" max="5" width="7.28515625" customWidth="1"/>
    <col min="6" max="6" width="3.42578125" bestFit="1" customWidth="1"/>
    <col min="7" max="7" width="4.7109375" bestFit="1" customWidth="1"/>
    <col min="9" max="9" width="5.2851562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4.5703125" customWidth="1"/>
    <col min="19" max="19" width="17.140625" customWidth="1"/>
    <col min="20" max="20" width="7.5703125" customWidth="1"/>
    <col min="21" max="21" width="11" customWidth="1"/>
    <col min="22" max="22" width="68.5703125" customWidth="1"/>
    <col min="23" max="23" width="146.42578125" bestFit="1" customWidth="1"/>
  </cols>
  <sheetData>
    <row r="1" spans="1:22" ht="15" customHeight="1" x14ac:dyDescent="0.25">
      <c r="A1" s="2"/>
      <c r="B1" s="2"/>
      <c r="C1" s="2"/>
      <c r="D1" s="2"/>
      <c r="E1" s="2"/>
      <c r="F1" s="2"/>
      <c r="G1" s="2"/>
      <c r="H1" s="2"/>
      <c r="I1" s="2"/>
      <c r="L1" s="3"/>
      <c r="M1" s="3"/>
      <c r="N1" s="3"/>
      <c r="O1" s="3"/>
      <c r="P1" s="3"/>
      <c r="Q1" s="3"/>
      <c r="R1" s="3"/>
      <c r="S1" s="3"/>
    </row>
    <row r="2" spans="1:22" ht="15" customHeight="1" x14ac:dyDescent="0.25">
      <c r="A2">
        <v>1.1000000000000001</v>
      </c>
      <c r="B2" t="s">
        <v>0</v>
      </c>
      <c r="C2" t="s">
        <v>1</v>
      </c>
      <c r="D2" t="s">
        <v>2</v>
      </c>
      <c r="E2" s="1"/>
      <c r="F2" s="1"/>
      <c r="G2" t="s">
        <v>3</v>
      </c>
      <c r="H2" s="1" t="s">
        <v>4</v>
      </c>
      <c r="I2" t="s">
        <v>5</v>
      </c>
      <c r="L2" t="str">
        <f>A2&amp;" - "&amp;B2</f>
        <v>1.1 - General</v>
      </c>
      <c r="M2" t="str">
        <f>"DESCRIPTION - "&amp;C2</f>
        <v>DESCRIPTION - Establishment</v>
      </c>
      <c r="N2" t="str">
        <f>"TESTING &amp;amp; INSPECTION METHODOLOGY - "&amp;D2</f>
        <v>TESTING &amp;amp; INSPECTION METHODOLOGY - Risks Identified</v>
      </c>
      <c r="O2" t="str">
        <f>"SPECIFICATION REFERENCE - "&amp;E2</f>
        <v xml:space="preserve">SPECIFICATION REFERENCE - </v>
      </c>
      <c r="P2" t="str">
        <f>"HOLD POINTS - "&amp;F2</f>
        <v xml:space="preserve">HOLD POINTS - </v>
      </c>
      <c r="Q2" t="str">
        <f>"ACCEPTANCE CRITERIA - "&amp;G2</f>
        <v>ACCEPTANCE CRITERIA - Up to date, and specific to this contract</v>
      </c>
      <c r="R2" t="str">
        <f>"RESPONSIBLE PERSON - "&amp;H2</f>
        <v>RESPONSIBLE PERSON - PM</v>
      </c>
      <c r="S2" t="str">
        <f>"RECORD - "&amp;I2</f>
        <v>RECORD - Site Folder</v>
      </c>
      <c r="V2" t="str" cm="1">
        <f t="array" ref="V2:V345">_xlfn.FILTERXML("&lt;t&gt;&lt;s&gt;"&amp;_xlfn.TEXTJOIN("&lt;/s&gt;&lt;s&gt;",,L2:S49)&amp;"&lt;/s&gt;&lt;/t&gt;","//s")</f>
        <v>1.1 - General</v>
      </c>
    </row>
    <row r="3" spans="1:22" ht="15" customHeight="1" x14ac:dyDescent="0.25">
      <c r="A3">
        <v>1.2</v>
      </c>
      <c r="B3" t="s">
        <v>6</v>
      </c>
      <c r="C3" t="s">
        <v>7</v>
      </c>
      <c r="D3" t="s">
        <v>8</v>
      </c>
      <c r="F3" s="1"/>
      <c r="G3" t="s">
        <v>9</v>
      </c>
      <c r="H3" s="1" t="s">
        <v>4</v>
      </c>
      <c r="I3" s="1" t="s">
        <v>10</v>
      </c>
      <c r="L3" t="str">
        <f t="shared" ref="L3:L10" si="0">A3&amp;" - "&amp;B3</f>
        <v xml:space="preserve">1.2 - General </v>
      </c>
      <c r="M3" t="str">
        <f t="shared" ref="M3:M10" si="1">"DESCRIPTION - "&amp;C3</f>
        <v>DESCRIPTION - Health and Safety</v>
      </c>
      <c r="N3" t="str">
        <f t="shared" ref="N3:N10" si="2">"TESTING &amp;amp; INSPECTION METHODOLOGY - "&amp;D3</f>
        <v xml:space="preserve">TESTING &amp;amp; INSPECTION METHODOLOGY - Submitted to Client Health and Safety Representative  </v>
      </c>
      <c r="O3" t="str">
        <f t="shared" ref="O3:O10" si="3">"SPECIFICATION REFERENCE - "&amp;E3</f>
        <v xml:space="preserve">SPECIFICATION REFERENCE - </v>
      </c>
      <c r="P3" t="str">
        <f t="shared" ref="P3:P10" si="4">"HOLD POINTS - "&amp;F3</f>
        <v xml:space="preserve">HOLD POINTS - </v>
      </c>
      <c r="Q3" t="str">
        <f t="shared" ref="Q3:Q10" si="5">"ACCEPTANCE CRITERIA - "&amp;G3</f>
        <v>ACCEPTANCE CRITERIA - SSSP and SWMS produced and submitted</v>
      </c>
      <c r="R3" t="str">
        <f t="shared" ref="R3:R10" si="6">"RESPONSIBLE PERSON - "&amp;H3</f>
        <v>RESPONSIBLE PERSON - PM</v>
      </c>
      <c r="S3" t="str">
        <f t="shared" ref="S3:S10" si="7">"RECORD - "&amp;I3</f>
        <v>RECORD - SSSP_x000D_
SWMS</v>
      </c>
      <c r="V3" t="str">
        <v>DESCRIPTION - Establishment</v>
      </c>
    </row>
    <row r="4" spans="1:22" ht="15" customHeight="1" x14ac:dyDescent="0.25">
      <c r="A4">
        <v>1.3</v>
      </c>
      <c r="B4" t="s">
        <v>0</v>
      </c>
      <c r="C4" t="s">
        <v>11</v>
      </c>
      <c r="D4" t="s">
        <v>12</v>
      </c>
      <c r="E4" s="1"/>
      <c r="F4" s="1"/>
      <c r="G4" s="1" t="s">
        <v>13</v>
      </c>
      <c r="H4" s="1" t="s">
        <v>4</v>
      </c>
      <c r="I4" t="s">
        <v>14</v>
      </c>
      <c r="L4" t="str">
        <f t="shared" si="0"/>
        <v>1.3 - General</v>
      </c>
      <c r="M4" t="str">
        <f t="shared" si="1"/>
        <v>DESCRIPTION - Construction Management Plan</v>
      </c>
      <c r="N4" t="str">
        <f t="shared" si="2"/>
        <v>TESTING &amp;amp; INSPECTION METHODOLOGY - CMP submitted prior to the commencement of on site works</v>
      </c>
      <c r="O4" t="str">
        <f t="shared" si="3"/>
        <v xml:space="preserve">SPECIFICATION REFERENCE - </v>
      </c>
      <c r="P4" t="str">
        <f t="shared" si="4"/>
        <v xml:space="preserve">HOLD POINTS - </v>
      </c>
      <c r="Q4" t="str">
        <f t="shared" si="5"/>
        <v>ACCEPTANCE CRITERIA - CMP submitted before commencing work, to be approved by Engineer</v>
      </c>
      <c r="R4" t="str">
        <f t="shared" si="6"/>
        <v>RESPONSIBLE PERSON - PM</v>
      </c>
      <c r="S4" t="str">
        <f t="shared" si="7"/>
        <v>RECORD - CMP</v>
      </c>
      <c r="V4" t="str">
        <v>TESTING &amp; INSPECTION METHODOLOGY - Risks Identified</v>
      </c>
    </row>
    <row r="5" spans="1:22" ht="15" customHeight="1" x14ac:dyDescent="0.25">
      <c r="A5">
        <v>1.4</v>
      </c>
      <c r="B5" t="s">
        <v>0</v>
      </c>
      <c r="C5" t="s">
        <v>15</v>
      </c>
      <c r="D5" t="s">
        <v>16</v>
      </c>
      <c r="F5" s="1"/>
      <c r="G5" t="s">
        <v>17</v>
      </c>
      <c r="H5" t="s">
        <v>4</v>
      </c>
      <c r="I5" t="s">
        <v>18</v>
      </c>
      <c r="L5" t="str">
        <f t="shared" si="0"/>
        <v>1.4 - General</v>
      </c>
      <c r="M5" t="str">
        <f t="shared" si="1"/>
        <v>DESCRIPTION - Quality</v>
      </c>
      <c r="N5" t="str">
        <f t="shared" si="2"/>
        <v>TESTING &amp;amp; INSPECTION METHODOLOGY - QA to be recorded and submitted for review</v>
      </c>
      <c r="O5" t="str">
        <f t="shared" si="3"/>
        <v xml:space="preserve">SPECIFICATION REFERENCE - </v>
      </c>
      <c r="P5" t="str">
        <f t="shared" si="4"/>
        <v xml:space="preserve">HOLD POINTS - </v>
      </c>
      <c r="Q5" t="str">
        <f t="shared" si="5"/>
        <v>ACCEPTANCE CRITERIA - QA system needs to store test requirements in a manner that can be reasonably found on-demand</v>
      </c>
      <c r="R5" t="str">
        <f t="shared" si="6"/>
        <v>RESPONSIBLE PERSON - PM</v>
      </c>
      <c r="S5" t="str">
        <f t="shared" si="7"/>
        <v>RECORD - ITP</v>
      </c>
      <c r="V5" t="str">
        <v>SPECIFICATION REFERENCE -</v>
      </c>
    </row>
    <row r="6" spans="1:22" ht="15" customHeight="1" x14ac:dyDescent="0.25">
      <c r="A6">
        <v>1.5</v>
      </c>
      <c r="B6" t="s">
        <v>6</v>
      </c>
      <c r="C6" t="s">
        <v>19</v>
      </c>
      <c r="D6" t="s">
        <v>20</v>
      </c>
      <c r="F6" s="1"/>
      <c r="G6" t="s">
        <v>13</v>
      </c>
      <c r="H6" t="s">
        <v>4</v>
      </c>
      <c r="I6" t="s">
        <v>21</v>
      </c>
      <c r="L6" t="str">
        <f t="shared" si="0"/>
        <v xml:space="preserve">1.5 - General </v>
      </c>
      <c r="M6" t="str">
        <f t="shared" si="1"/>
        <v>DESCRIPTION - Environmental Management</v>
      </c>
      <c r="N6" t="str">
        <f t="shared" si="2"/>
        <v>TESTING &amp;amp; INSPECTION METHODOLOGY - CMP submitted prior to commencement of on site works</v>
      </c>
      <c r="O6" t="str">
        <f t="shared" si="3"/>
        <v xml:space="preserve">SPECIFICATION REFERENCE - </v>
      </c>
      <c r="P6" t="str">
        <f t="shared" si="4"/>
        <v xml:space="preserve">HOLD POINTS - </v>
      </c>
      <c r="Q6" t="str">
        <f t="shared" si="5"/>
        <v>ACCEPTANCE CRITERIA - CMP submitted before commencing work, to be approved by Engineer</v>
      </c>
      <c r="R6" t="str">
        <f t="shared" si="6"/>
        <v>RESPONSIBLE PERSON - PM</v>
      </c>
      <c r="S6" t="str">
        <f t="shared" si="7"/>
        <v>RECORD - Contract Management Plan</v>
      </c>
      <c r="V6" t="str">
        <v>HOLD POINTS -</v>
      </c>
    </row>
    <row r="7" spans="1:22" ht="15" customHeight="1" x14ac:dyDescent="0.25">
      <c r="A7">
        <v>1.6</v>
      </c>
      <c r="B7" t="s">
        <v>6</v>
      </c>
      <c r="C7" t="s">
        <v>22</v>
      </c>
      <c r="D7" t="s">
        <v>23</v>
      </c>
      <c r="G7" t="s">
        <v>24</v>
      </c>
      <c r="H7" t="s">
        <v>4</v>
      </c>
      <c r="I7" t="s">
        <v>25</v>
      </c>
      <c r="L7" t="str">
        <f t="shared" si="0"/>
        <v xml:space="preserve">1.6 - General </v>
      </c>
      <c r="M7" t="str">
        <f t="shared" si="1"/>
        <v>DESCRIPTION - Programme</v>
      </c>
      <c r="N7" t="str">
        <f t="shared" si="2"/>
        <v>TESTING &amp;amp; INSPECTION METHODOLOGY - Construction Programme supplied to engineer for approval</v>
      </c>
      <c r="O7" t="str">
        <f t="shared" si="3"/>
        <v xml:space="preserve">SPECIFICATION REFERENCE - </v>
      </c>
      <c r="P7" t="str">
        <f t="shared" si="4"/>
        <v xml:space="preserve">HOLD POINTS - </v>
      </c>
      <c r="Q7" t="str">
        <f t="shared" si="5"/>
        <v>ACCEPTANCE CRITERIA - Approved Construction Programme</v>
      </c>
      <c r="R7" t="str">
        <f t="shared" si="6"/>
        <v>RESPONSIBLE PERSON - PM</v>
      </c>
      <c r="S7" t="str">
        <f t="shared" si="7"/>
        <v>RECORD - Construction Programme</v>
      </c>
      <c r="V7" t="str">
        <v>ACCEPTANCE CRITERIA - Up to date, and specific to this contract</v>
      </c>
    </row>
    <row r="8" spans="1:22" ht="15" customHeight="1" x14ac:dyDescent="0.25">
      <c r="A8">
        <v>1.7</v>
      </c>
      <c r="B8" t="s">
        <v>0</v>
      </c>
      <c r="C8" t="s">
        <v>26</v>
      </c>
      <c r="D8" t="s">
        <v>27</v>
      </c>
      <c r="F8" t="s">
        <v>28</v>
      </c>
      <c r="G8" t="s">
        <v>29</v>
      </c>
      <c r="H8" t="s">
        <v>4</v>
      </c>
      <c r="I8" t="s">
        <v>30</v>
      </c>
      <c r="L8" t="str">
        <f t="shared" si="0"/>
        <v>1.7 - General</v>
      </c>
      <c r="M8" t="str">
        <f t="shared" si="1"/>
        <v>DESCRIPTION - Traffic Management</v>
      </c>
      <c r="N8" t="str">
        <f t="shared" si="2"/>
        <v xml:space="preserve">TESTING &amp;amp; INSPECTION METHODOLOGY - Submitted, when received back, form local authority </v>
      </c>
      <c r="O8" t="str">
        <f t="shared" si="3"/>
        <v xml:space="preserve">SPECIFICATION REFERENCE - </v>
      </c>
      <c r="P8" t="str">
        <f t="shared" si="4"/>
        <v>HOLD POINTS - Hold Point</v>
      </c>
      <c r="Q8" t="str">
        <f t="shared" si="5"/>
        <v>ACCEPTANCE CRITERIA - TMP submitted and accepted prior to work commencing  within roadway</v>
      </c>
      <c r="R8" t="str">
        <f t="shared" si="6"/>
        <v>RESPONSIBLE PERSON - PM</v>
      </c>
      <c r="S8" t="str">
        <f t="shared" si="7"/>
        <v>RECORD - TMP</v>
      </c>
      <c r="V8" t="str">
        <v>RESPONSIBLE PERSON - PM</v>
      </c>
    </row>
    <row r="9" spans="1:22" ht="15" customHeight="1" x14ac:dyDescent="0.25">
      <c r="A9">
        <v>1.8</v>
      </c>
      <c r="B9" t="s">
        <v>6</v>
      </c>
      <c r="C9" t="s">
        <v>31</v>
      </c>
      <c r="D9" t="s">
        <v>20</v>
      </c>
      <c r="E9" s="1"/>
      <c r="G9" t="s">
        <v>32</v>
      </c>
      <c r="H9" t="s">
        <v>4</v>
      </c>
      <c r="I9" t="s">
        <v>21</v>
      </c>
      <c r="L9" t="str">
        <f t="shared" si="0"/>
        <v xml:space="preserve">1.8 - General </v>
      </c>
      <c r="M9" t="str">
        <f t="shared" si="1"/>
        <v>DESCRIPTION - Archaeological and Culture</v>
      </c>
      <c r="N9" t="str">
        <f t="shared" si="2"/>
        <v>TESTING &amp;amp; INSPECTION METHODOLOGY - CMP submitted prior to commencement of on site works</v>
      </c>
      <c r="O9" t="str">
        <f t="shared" si="3"/>
        <v xml:space="preserve">SPECIFICATION REFERENCE - </v>
      </c>
      <c r="P9" t="str">
        <f t="shared" si="4"/>
        <v xml:space="preserve">HOLD POINTS - </v>
      </c>
      <c r="Q9" t="str">
        <f t="shared" si="5"/>
        <v>ACCEPTANCE CRITERIA - CMP submitted before commencing work, to be approved by Engineer. Local iwi has been notified of intent to start work.</v>
      </c>
      <c r="R9" t="str">
        <f t="shared" si="6"/>
        <v>RESPONSIBLE PERSON - PM</v>
      </c>
      <c r="S9" t="str">
        <f t="shared" si="7"/>
        <v>RECORD - Contract Management Plan</v>
      </c>
      <c r="V9" t="str">
        <v>RECORD - Site Folder</v>
      </c>
    </row>
    <row r="10" spans="1:22" ht="15" customHeight="1" x14ac:dyDescent="0.25">
      <c r="A10">
        <v>1.9</v>
      </c>
      <c r="B10" t="s">
        <v>6</v>
      </c>
      <c r="C10" t="s">
        <v>33</v>
      </c>
      <c r="D10" t="s">
        <v>34</v>
      </c>
      <c r="E10" s="1"/>
      <c r="G10" t="s">
        <v>35</v>
      </c>
      <c r="H10" t="s">
        <v>36</v>
      </c>
      <c r="I10" t="s">
        <v>37</v>
      </c>
      <c r="L10" t="str">
        <f t="shared" si="0"/>
        <v xml:space="preserve">1.9 - General </v>
      </c>
      <c r="M10" t="str">
        <f t="shared" si="1"/>
        <v>DESCRIPTION - As-Builts</v>
      </c>
      <c r="N10" t="str">
        <f t="shared" si="2"/>
        <v>TESTING &amp;amp; INSPECTION METHODOLOGY - As-Built drawings submitted that comply with KDC requirements</v>
      </c>
      <c r="O10" t="str">
        <f t="shared" si="3"/>
        <v xml:space="preserve">SPECIFICATION REFERENCE - </v>
      </c>
      <c r="P10" t="str">
        <f t="shared" si="4"/>
        <v xml:space="preserve">HOLD POINTS - </v>
      </c>
      <c r="Q10" t="str">
        <f t="shared" si="5"/>
        <v>ACCEPTANCE CRITERIA - As-Builts to be supplied to the engineer prior to practical completion or on request</v>
      </c>
      <c r="R10" t="str">
        <f t="shared" si="6"/>
        <v>RESPONSIBLE PERSON - SVY</v>
      </c>
      <c r="S10" t="str">
        <f t="shared" si="7"/>
        <v>RECORD - As built file</v>
      </c>
      <c r="V10" t="str">
        <v>1.2 - General</v>
      </c>
    </row>
    <row r="11" spans="1:22" ht="15" customHeight="1" x14ac:dyDescent="0.25">
      <c r="A11">
        <v>2.1</v>
      </c>
      <c r="B11" t="s">
        <v>38</v>
      </c>
      <c r="C11" t="s">
        <v>39</v>
      </c>
      <c r="D11" t="s">
        <v>40</v>
      </c>
      <c r="F11" t="s">
        <v>28</v>
      </c>
      <c r="G11" t="s">
        <v>41</v>
      </c>
      <c r="H11" t="s">
        <v>42</v>
      </c>
      <c r="I11" t="s">
        <v>43</v>
      </c>
      <c r="L11" t="str">
        <f t="shared" ref="L11:L44" si="8">A11&amp;" - "&amp;B11</f>
        <v>2.1 - Earthworks</v>
      </c>
      <c r="M11" t="str">
        <f t="shared" ref="M11:M44" si="9">"DESCRIPTION - "&amp;C11</f>
        <v>DESCRIPTION - Topsoil Strip</v>
      </c>
      <c r="N11" t="str">
        <f t="shared" ref="N11:N44" si="10">"TESTING &amp;amp; INSPECTION METHODOLOGY - "&amp;D11</f>
        <v>TESTING &amp;amp; INSPECTION METHODOLOGY - Strip Topsoil</v>
      </c>
      <c r="O11" t="str">
        <f t="shared" ref="O11:O44" si="11">"SPECIFICATION REFERENCE - "&amp;E11</f>
        <v xml:space="preserve">SPECIFICATION REFERENCE - </v>
      </c>
      <c r="P11" t="str">
        <f t="shared" ref="P11:P44" si="12">"HOLD POINTS - "&amp;F11</f>
        <v>HOLD POINTS - Hold Point</v>
      </c>
      <c r="Q11" t="str">
        <f t="shared" ref="Q11:Q44" si="13">"ACCEPTANCE CRITERIA - "&amp;G11</f>
        <v>ACCEPTANCE CRITERIA - Photos and survey prior to further works</v>
      </c>
      <c r="R11" t="str">
        <f t="shared" ref="R11:R44" si="14">"RESPONSIBLE PERSON - "&amp;H11</f>
        <v>RESPONSIBLE PERSON - F</v>
      </c>
      <c r="S11" t="str">
        <f t="shared" ref="S11:S44" si="15">"RECORD - "&amp;I11</f>
        <v>RECORD - Survey and photos</v>
      </c>
      <c r="V11" t="str">
        <v>DESCRIPTION - Health and Safety</v>
      </c>
    </row>
    <row r="12" spans="1:22" ht="15" customHeight="1" x14ac:dyDescent="0.25">
      <c r="A12">
        <v>2.2000000000000002</v>
      </c>
      <c r="B12" t="s">
        <v>38</v>
      </c>
      <c r="C12" t="s">
        <v>44</v>
      </c>
      <c r="D12" t="s">
        <v>45</v>
      </c>
      <c r="G12" t="s">
        <v>46</v>
      </c>
      <c r="H12" t="s">
        <v>4</v>
      </c>
      <c r="I12" t="s">
        <v>47</v>
      </c>
      <c r="L12" t="str">
        <f t="shared" si="8"/>
        <v>2.2 - Earthworks</v>
      </c>
      <c r="M12" t="str">
        <f t="shared" si="9"/>
        <v>DESCRIPTION - Cut to Fill</v>
      </c>
      <c r="N12" t="str">
        <f t="shared" si="10"/>
        <v>TESTING &amp;amp; INSPECTION METHODOLOGY - Contractor to identify and select suitable material for fill. Quality records made available to the engineer.</v>
      </c>
      <c r="O12" t="str">
        <f t="shared" si="11"/>
        <v xml:space="preserve">SPECIFICATION REFERENCE - </v>
      </c>
      <c r="P12" t="str">
        <f t="shared" si="12"/>
        <v xml:space="preserve">HOLD POINTS - </v>
      </c>
      <c r="Q12" t="str">
        <f t="shared" si="13"/>
        <v>ACCEPTANCE CRITERIA - Fill material approved by the Engineer</v>
      </c>
      <c r="R12" t="str">
        <f t="shared" si="14"/>
        <v>RESPONSIBLE PERSON - PM</v>
      </c>
      <c r="S12" t="str">
        <f t="shared" si="15"/>
        <v>RECORD - Visual inspections and photos</v>
      </c>
      <c r="V12" t="str">
        <v>TESTING &amp; INSPECTION METHODOLOGY - Submitted to Client Health and Safety Representative</v>
      </c>
    </row>
    <row r="13" spans="1:22" ht="15" customHeight="1" x14ac:dyDescent="0.25">
      <c r="A13">
        <v>2.2999999999999998</v>
      </c>
      <c r="B13" t="s">
        <v>38</v>
      </c>
      <c r="C13" t="s">
        <v>48</v>
      </c>
      <c r="D13" t="s">
        <v>49</v>
      </c>
      <c r="F13" t="s">
        <v>28</v>
      </c>
      <c r="G13" t="s">
        <v>50</v>
      </c>
      <c r="H13" t="s">
        <v>36</v>
      </c>
      <c r="I13" s="1" t="s">
        <v>51</v>
      </c>
      <c r="L13" t="str">
        <f t="shared" si="8"/>
        <v>2.3 - Earthworks</v>
      </c>
      <c r="M13" t="str">
        <f t="shared" si="9"/>
        <v>DESCRIPTION - Compaction</v>
      </c>
      <c r="N13" t="str">
        <f t="shared" si="10"/>
        <v>TESTING &amp;amp; INSPECTION METHODOLOGY - Compact fill material to 95% of MDD</v>
      </c>
      <c r="O13" t="str">
        <f t="shared" si="11"/>
        <v xml:space="preserve">SPECIFICATION REFERENCE - </v>
      </c>
      <c r="P13" t="str">
        <f t="shared" si="12"/>
        <v>HOLD POINTS - Hold Point</v>
      </c>
      <c r="Q13" t="str">
        <f t="shared" si="13"/>
        <v xml:space="preserve">ACCEPTANCE CRITERIA - Fill material approved by the Engineer and compacted to 95% of MDD and 2% off OMC </v>
      </c>
      <c r="R13" t="str">
        <f t="shared" si="14"/>
        <v>RESPONSIBLE PERSON - SVY</v>
      </c>
      <c r="S13" t="str">
        <f t="shared" si="15"/>
        <v>RECORD - MDD_x000D_
NDM Test Records</v>
      </c>
      <c r="V13" t="str">
        <v>SPECIFICATION REFERENCE -</v>
      </c>
    </row>
    <row r="14" spans="1:22" ht="15" customHeight="1" x14ac:dyDescent="0.25">
      <c r="A14">
        <v>2.4</v>
      </c>
      <c r="B14" t="s">
        <v>38</v>
      </c>
      <c r="C14" t="s">
        <v>52</v>
      </c>
      <c r="D14" t="s">
        <v>53</v>
      </c>
      <c r="G14" s="1" t="s">
        <v>54</v>
      </c>
      <c r="H14" s="1" t="s">
        <v>55</v>
      </c>
      <c r="I14" t="s">
        <v>47</v>
      </c>
      <c r="L14" t="str">
        <f t="shared" si="8"/>
        <v>2.4 - Earthworks</v>
      </c>
      <c r="M14" t="str">
        <f t="shared" si="9"/>
        <v>DESCRIPTION - Topsoil Respread</v>
      </c>
      <c r="N14" t="str">
        <f t="shared" si="10"/>
        <v>TESTING &amp;amp; INSPECTION METHODOLOGY - Respread topsoil to Design FL</v>
      </c>
      <c r="O14" t="str">
        <f t="shared" si="11"/>
        <v xml:space="preserve">SPECIFICATION REFERENCE - </v>
      </c>
      <c r="P14" t="str">
        <f t="shared" si="12"/>
        <v xml:space="preserve">HOLD POINTS - </v>
      </c>
      <c r="Q14" t="str">
        <f t="shared" si="13"/>
        <v>ACCEPTANCE CRITERIA - • Final inspection_x000D_
• Survey</v>
      </c>
      <c r="R14" t="str">
        <f t="shared" si="14"/>
        <v>RESPONSIBLE PERSON - PM_x000D_
SVY</v>
      </c>
      <c r="S14" t="str">
        <f t="shared" si="15"/>
        <v>RECORD - Visual inspections and photos</v>
      </c>
      <c r="V14" t="str">
        <v>HOLD POINTS -</v>
      </c>
    </row>
    <row r="15" spans="1:22" ht="15" customHeight="1" x14ac:dyDescent="0.25">
      <c r="A15">
        <v>3.1</v>
      </c>
      <c r="B15" t="s">
        <v>56</v>
      </c>
      <c r="C15" t="s">
        <v>57</v>
      </c>
      <c r="D15" t="s">
        <v>58</v>
      </c>
      <c r="E15" s="1" t="s">
        <v>59</v>
      </c>
      <c r="G15" t="s">
        <v>60</v>
      </c>
      <c r="H15" t="s">
        <v>42</v>
      </c>
      <c r="I15" t="s">
        <v>61</v>
      </c>
      <c r="L15" t="str">
        <f t="shared" si="8"/>
        <v>3.1 - Drainage</v>
      </c>
      <c r="M15" t="str">
        <f t="shared" si="9"/>
        <v>DESCRIPTION - Trench Base inspection</v>
      </c>
      <c r="N15" t="str">
        <f t="shared" si="10"/>
        <v>TESTING &amp;amp; INSPECTION METHODOLOGY - Inspect trench base prior to pipe installation</v>
      </c>
      <c r="O15" t="str">
        <f t="shared" si="11"/>
        <v>SPECIFICATION REFERENCE - CCC CSS Part 3_x000D_
Section 6.4</v>
      </c>
      <c r="P15" t="str">
        <f t="shared" si="12"/>
        <v xml:space="preserve">HOLD POINTS - </v>
      </c>
      <c r="Q15" t="str">
        <f t="shared" si="13"/>
        <v>ACCEPTANCE CRITERIA - Ensure there are no soft spots or organic matter on and/or in the subgrade and depths are in accordance with design</v>
      </c>
      <c r="R15" t="str">
        <f t="shared" si="14"/>
        <v>RESPONSIBLE PERSON - F</v>
      </c>
      <c r="S15" t="str">
        <f t="shared" si="15"/>
        <v>RECORD - Photos</v>
      </c>
      <c r="V15" t="str">
        <v>ACCEPTANCE CRITERIA - SSSP and SWMS produced and submitted</v>
      </c>
    </row>
    <row r="16" spans="1:22" ht="15" customHeight="1" x14ac:dyDescent="0.25">
      <c r="A16">
        <v>3.2</v>
      </c>
      <c r="B16" t="s">
        <v>56</v>
      </c>
      <c r="C16" t="s">
        <v>62</v>
      </c>
      <c r="D16" t="s">
        <v>63</v>
      </c>
      <c r="E16" s="1" t="s">
        <v>64</v>
      </c>
      <c r="G16" t="s">
        <v>65</v>
      </c>
      <c r="H16" t="s">
        <v>36</v>
      </c>
      <c r="I16" s="1" t="s">
        <v>66</v>
      </c>
      <c r="L16" t="str">
        <f t="shared" si="8"/>
        <v>3.2 - Drainage</v>
      </c>
      <c r="M16" t="str">
        <f t="shared" si="9"/>
        <v>DESCRIPTION - Backfilling</v>
      </c>
      <c r="N16" t="str">
        <f t="shared" si="10"/>
        <v>TESTING &amp;amp; INSPECTION METHODOLOGY - NDM testing each 400mm layer at 15m intervals</v>
      </c>
      <c r="O16" t="str">
        <f t="shared" si="11"/>
        <v>SPECIFICATION REFERENCE - CCC CSS Part 1_x000D_
Section 32</v>
      </c>
      <c r="P16" t="str">
        <f t="shared" si="12"/>
        <v xml:space="preserve">HOLD POINTS - </v>
      </c>
      <c r="Q16" t="str">
        <f t="shared" si="13"/>
        <v>ACCEPTANCE CRITERIA - Approved backfill material only compacted to 95% of MDD at 15m intervals with a minimum dry density of 2150kg/m³</v>
      </c>
      <c r="R16" t="str">
        <f t="shared" si="14"/>
        <v>RESPONSIBLE PERSON - SVY</v>
      </c>
      <c r="S16" t="str">
        <f t="shared" si="15"/>
        <v>RECORD - MDD_x000D_
NDM Test Record</v>
      </c>
      <c r="V16" t="str">
        <v>RESPONSIBLE PERSON - PM</v>
      </c>
    </row>
    <row r="17" spans="1:22" ht="15" customHeight="1" x14ac:dyDescent="0.25">
      <c r="A17">
        <v>3.3</v>
      </c>
      <c r="B17" t="s">
        <v>56</v>
      </c>
      <c r="C17" t="s">
        <v>67</v>
      </c>
      <c r="D17" t="s">
        <v>68</v>
      </c>
      <c r="F17" t="s">
        <v>28</v>
      </c>
      <c r="G17" t="s">
        <v>69</v>
      </c>
      <c r="H17" s="1" t="s">
        <v>70</v>
      </c>
      <c r="I17" s="1" t="s">
        <v>71</v>
      </c>
      <c r="L17" t="str">
        <f t="shared" si="8"/>
        <v>3.3 - Drainage</v>
      </c>
      <c r="M17" t="str">
        <f t="shared" si="9"/>
        <v xml:space="preserve">DESCRIPTION - Corbels </v>
      </c>
      <c r="N17" t="str">
        <f t="shared" si="10"/>
        <v>TESTING &amp;amp; INSPECTION METHODOLOGY - Corbel inspections (Pre construction and Post construction)</v>
      </c>
      <c r="O17" t="str">
        <f t="shared" si="11"/>
        <v xml:space="preserve">SPECIFICATION REFERENCE - </v>
      </c>
      <c r="P17" t="str">
        <f t="shared" si="12"/>
        <v>HOLD POINTS - Hold Point</v>
      </c>
      <c r="Q17" t="str">
        <f t="shared" si="13"/>
        <v>ACCEPTANCE CRITERIA - Ensure compliance with Local Council</v>
      </c>
      <c r="R17" t="str">
        <f t="shared" si="14"/>
        <v>RESPONSIBLE PERSON - F_x000D_
CENG</v>
      </c>
      <c r="S17" t="str">
        <f t="shared" si="15"/>
        <v>RECORD - Engineer inspection_x000D_
Drainage Checklist</v>
      </c>
      <c r="V17" t="str">
        <v>RECORD - SSSP
SWMS</v>
      </c>
    </row>
    <row r="18" spans="1:22" ht="15" customHeight="1" x14ac:dyDescent="0.25">
      <c r="A18">
        <v>3.4</v>
      </c>
      <c r="B18" t="s">
        <v>56</v>
      </c>
      <c r="C18" t="s">
        <v>72</v>
      </c>
      <c r="D18" t="s">
        <v>73</v>
      </c>
      <c r="E18" s="1" t="s">
        <v>74</v>
      </c>
      <c r="G18" t="s">
        <v>75</v>
      </c>
      <c r="H18" s="1" t="s">
        <v>76</v>
      </c>
      <c r="I18" s="1" t="s">
        <v>71</v>
      </c>
      <c r="L18" t="str">
        <f t="shared" si="8"/>
        <v>3.4 - Drainage</v>
      </c>
      <c r="M18" t="str">
        <f t="shared" si="9"/>
        <v>DESCRIPTION - Pressure Testing</v>
      </c>
      <c r="N18" t="str">
        <f t="shared" si="10"/>
        <v>TESTING &amp;amp; INSPECTION METHODOLOGY - Air Pressuse testing (Pipes less the or equal to 450mm dia</v>
      </c>
      <c r="O18" t="str">
        <f t="shared" si="11"/>
        <v>SPECIFICATION REFERENCE - CCC CSS Part 3_x000D_
Section 14</v>
      </c>
      <c r="P18" t="str">
        <f t="shared" si="12"/>
        <v xml:space="preserve">HOLD POINTS - </v>
      </c>
      <c r="Q18" t="str">
        <f t="shared" si="13"/>
        <v>ACCEPTANCE CRITERIA - Pipe section is to be pumped to 10 kPa which is to be maintained for at least 3 minutes</v>
      </c>
      <c r="R18" t="str">
        <f t="shared" si="14"/>
        <v>RESPONSIBLE PERSON - F_x000D_
ENG</v>
      </c>
      <c r="S18" t="str">
        <f t="shared" si="15"/>
        <v>RECORD - Engineer inspection_x000D_
Drainage Checklist</v>
      </c>
      <c r="V18" t="str">
        <v>1.3 - General</v>
      </c>
    </row>
    <row r="19" spans="1:22" ht="15" customHeight="1" x14ac:dyDescent="0.25">
      <c r="A19">
        <v>3.5</v>
      </c>
      <c r="B19" t="s">
        <v>56</v>
      </c>
      <c r="C19" t="s">
        <v>77</v>
      </c>
      <c r="D19" t="s">
        <v>78</v>
      </c>
      <c r="E19" s="1" t="s">
        <v>74</v>
      </c>
      <c r="G19" t="s">
        <v>79</v>
      </c>
      <c r="H19" t="s">
        <v>80</v>
      </c>
      <c r="I19" t="s">
        <v>81</v>
      </c>
      <c r="L19" t="str">
        <f t="shared" si="8"/>
        <v>3.5 - Drainage</v>
      </c>
      <c r="M19" t="str">
        <f t="shared" si="9"/>
        <v>DESCRIPTION - CCTV</v>
      </c>
      <c r="N19" t="str">
        <f t="shared" si="10"/>
        <v>TESTING &amp;amp; INSPECTION METHODOLOGY - CCTV inspection</v>
      </c>
      <c r="O19" t="str">
        <f t="shared" si="11"/>
        <v>SPECIFICATION REFERENCE - CCC CSS Part 3_x000D_
Section 14</v>
      </c>
      <c r="P19" t="str">
        <f t="shared" si="12"/>
        <v xml:space="preserve">HOLD POINTS - </v>
      </c>
      <c r="Q19" t="str">
        <f t="shared" si="13"/>
        <v>ACCEPTANCE CRITERIA - General pipe cleanliness and ensure there is no sudden changes in alignment, leaking or potential areas prone to leaking (open joins), pipe cracking or obstructions/debris</v>
      </c>
      <c r="R19" t="str">
        <f t="shared" si="14"/>
        <v>RESPONSIBLE PERSON - SUB</v>
      </c>
      <c r="S19" t="str">
        <f t="shared" si="15"/>
        <v>RECORD - Test report and footage</v>
      </c>
      <c r="V19" t="str">
        <v>DESCRIPTION - Construction Management Plan</v>
      </c>
    </row>
    <row r="20" spans="1:22" ht="15" customHeight="1" x14ac:dyDescent="0.25">
      <c r="A20">
        <v>3.6</v>
      </c>
      <c r="B20" t="s">
        <v>56</v>
      </c>
      <c r="C20" t="s">
        <v>82</v>
      </c>
      <c r="D20" t="s">
        <v>83</v>
      </c>
      <c r="G20" t="s">
        <v>84</v>
      </c>
      <c r="H20" t="s">
        <v>42</v>
      </c>
      <c r="I20" t="s">
        <v>82</v>
      </c>
      <c r="L20" t="str">
        <f t="shared" si="8"/>
        <v>3.6 - Drainage</v>
      </c>
      <c r="M20" t="str">
        <f t="shared" si="9"/>
        <v>DESCRIPTION - Drainage Checklist</v>
      </c>
      <c r="N20" t="str">
        <f t="shared" si="10"/>
        <v>TESTING &amp;amp; INSPECTION METHODOLOGY - Drainage Checklist to be completed of every pipe line</v>
      </c>
      <c r="O20" t="str">
        <f t="shared" si="11"/>
        <v xml:space="preserve">SPECIFICATION REFERENCE - </v>
      </c>
      <c r="P20" t="str">
        <f t="shared" si="12"/>
        <v xml:space="preserve">HOLD POINTS - </v>
      </c>
      <c r="Q20" t="str">
        <f t="shared" si="13"/>
        <v>ACCEPTANCE CRITERIA - Completed by Foreman for every line installed, before starting a new line</v>
      </c>
      <c r="R20" t="str">
        <f t="shared" si="14"/>
        <v>RESPONSIBLE PERSON - F</v>
      </c>
      <c r="S20" t="str">
        <f t="shared" si="15"/>
        <v>RECORD - Drainage Checklist</v>
      </c>
      <c r="V20" t="str">
        <v>TESTING &amp; INSPECTION METHODOLOGY - CMP submitted prior to the commencement of on site works</v>
      </c>
    </row>
    <row r="21" spans="1:22" ht="15" customHeight="1" x14ac:dyDescent="0.25">
      <c r="A21">
        <v>3.7</v>
      </c>
      <c r="B21" t="s">
        <v>56</v>
      </c>
      <c r="C21" t="s">
        <v>33</v>
      </c>
      <c r="D21" t="s">
        <v>85</v>
      </c>
      <c r="G21" t="s">
        <v>35</v>
      </c>
      <c r="H21" t="s">
        <v>36</v>
      </c>
      <c r="I21" t="s">
        <v>86</v>
      </c>
      <c r="L21" t="str">
        <f t="shared" si="8"/>
        <v>3.7 - Drainage</v>
      </c>
      <c r="M21" t="str">
        <f t="shared" si="9"/>
        <v>DESCRIPTION - As-Builts</v>
      </c>
      <c r="N21" t="str">
        <f t="shared" si="10"/>
        <v>TESTING &amp;amp; INSPECTION METHODOLOGY - As-built survey</v>
      </c>
      <c r="O21" t="str">
        <f t="shared" si="11"/>
        <v xml:space="preserve">SPECIFICATION REFERENCE - </v>
      </c>
      <c r="P21" t="str">
        <f t="shared" si="12"/>
        <v xml:space="preserve">HOLD POINTS - </v>
      </c>
      <c r="Q21" t="str">
        <f t="shared" si="13"/>
        <v>ACCEPTANCE CRITERIA - As-Builts to be supplied to the engineer prior to practical completion or on request</v>
      </c>
      <c r="R21" t="str">
        <f t="shared" si="14"/>
        <v>RESPONSIBLE PERSON - SVY</v>
      </c>
      <c r="S21" t="str">
        <f t="shared" si="15"/>
        <v>RECORD - As-built file</v>
      </c>
      <c r="V21" t="str">
        <v>SPECIFICATION REFERENCE -</v>
      </c>
    </row>
    <row r="22" spans="1:22" ht="15" customHeight="1" x14ac:dyDescent="0.25">
      <c r="A22">
        <v>4.0999999999999996</v>
      </c>
      <c r="B22" t="s">
        <v>87</v>
      </c>
      <c r="C22" t="s">
        <v>88</v>
      </c>
      <c r="D22" t="s">
        <v>89</v>
      </c>
      <c r="G22" t="s">
        <v>90</v>
      </c>
      <c r="H22" t="s">
        <v>42</v>
      </c>
      <c r="I22" t="s">
        <v>91</v>
      </c>
      <c r="L22" t="str">
        <f t="shared" si="8"/>
        <v>4.1 - Footpath</v>
      </c>
      <c r="M22" t="str">
        <f t="shared" si="9"/>
        <v>DESCRIPTION - Basecourse Material</v>
      </c>
      <c r="N22" t="str">
        <f t="shared" si="10"/>
        <v>TESTING &amp;amp; INSPECTION METHODOLOGY - Clean AP40 to be used</v>
      </c>
      <c r="O22" t="str">
        <f t="shared" si="11"/>
        <v xml:space="preserve">SPECIFICATION REFERENCE - </v>
      </c>
      <c r="P22" t="str">
        <f t="shared" si="12"/>
        <v xml:space="preserve">HOLD POINTS - </v>
      </c>
      <c r="Q22" t="str">
        <f t="shared" si="13"/>
        <v>ACCEPTANCE CRITERIA - Complies with relevant material spec</v>
      </c>
      <c r="R22" t="str">
        <f t="shared" si="14"/>
        <v>RESPONSIBLE PERSON - F</v>
      </c>
      <c r="S22" t="str">
        <f t="shared" si="15"/>
        <v>RECORD - Lab Report</v>
      </c>
      <c r="V22" t="str">
        <v>HOLD POINTS -</v>
      </c>
    </row>
    <row r="23" spans="1:22" ht="15" customHeight="1" x14ac:dyDescent="0.25">
      <c r="A23">
        <v>4.2</v>
      </c>
      <c r="B23" t="s">
        <v>87</v>
      </c>
      <c r="C23" t="s">
        <v>92</v>
      </c>
      <c r="D23" t="s">
        <v>93</v>
      </c>
      <c r="E23" s="1" t="s">
        <v>94</v>
      </c>
      <c r="F23" t="s">
        <v>28</v>
      </c>
      <c r="G23" s="1" t="s">
        <v>95</v>
      </c>
      <c r="H23" t="s">
        <v>36</v>
      </c>
      <c r="I23" s="1" t="s">
        <v>96</v>
      </c>
      <c r="L23" t="str">
        <f t="shared" si="8"/>
        <v>4.2 - Footpath</v>
      </c>
      <c r="M23" t="str">
        <f t="shared" si="9"/>
        <v>DESCRIPTION - Basecourse Compaction</v>
      </c>
      <c r="N23" t="str">
        <f t="shared" si="10"/>
        <v>TESTING &amp;amp; INSPECTION METHODOLOGY - Clegg hammer testing at 15m intervals</v>
      </c>
      <c r="O23" t="str">
        <f t="shared" si="11"/>
        <v>SPECIFICATION REFERENCE - CCC CSS Part 6_x000D_
Section 6.6</v>
      </c>
      <c r="P23" t="str">
        <f t="shared" si="12"/>
        <v>HOLD POINTS - Hold Point</v>
      </c>
      <c r="Q23" t="str">
        <f t="shared" si="13"/>
        <v>ACCEPTANCE CRITERIA - • CLEGG test shall exceed a CIV of 25 (Residential)_x000D_
• CLEGG test shall exceed a CIV of 35 (Commercial)_x000D_
• Engineer Inspection prior to seal/concrete</v>
      </c>
      <c r="R23" t="str">
        <f t="shared" si="14"/>
        <v>RESPONSIBLE PERSON - SVY</v>
      </c>
      <c r="S23" t="str">
        <f t="shared" si="15"/>
        <v>RECORD - Engineer inspection_x000D_
CLEGG Test Records</v>
      </c>
      <c r="V23" t="str">
        <v>ACCEPTANCE CRITERIA - CMP submitted before commencing work, to be approved by Engineer</v>
      </c>
    </row>
    <row r="24" spans="1:22" ht="15" customHeight="1" x14ac:dyDescent="0.25">
      <c r="A24">
        <v>5.0999999999999996</v>
      </c>
      <c r="B24" t="s">
        <v>97</v>
      </c>
      <c r="C24" t="s">
        <v>98</v>
      </c>
      <c r="D24" t="s">
        <v>99</v>
      </c>
      <c r="F24" t="s">
        <v>28</v>
      </c>
      <c r="G24" t="s">
        <v>100</v>
      </c>
      <c r="H24" t="s">
        <v>101</v>
      </c>
      <c r="I24" t="s">
        <v>102</v>
      </c>
      <c r="L24" t="str">
        <f t="shared" si="8"/>
        <v>5.1 - Roading</v>
      </c>
      <c r="M24" t="str">
        <f t="shared" si="9"/>
        <v>DESCRIPTION - Subgrade</v>
      </c>
      <c r="N24" t="str">
        <f t="shared" si="10"/>
        <v>TESTING &amp;amp; INSPECTION METHODOLOGY - Subgrade inspection prior to placing sub-base</v>
      </c>
      <c r="O24" t="str">
        <f t="shared" si="11"/>
        <v xml:space="preserve">SPECIFICATION REFERENCE - </v>
      </c>
      <c r="P24" t="str">
        <f t="shared" si="12"/>
        <v>HOLD POINTS - Hold Point</v>
      </c>
      <c r="Q24" t="str">
        <f t="shared" si="13"/>
        <v>ACCEPTANCE CRITERIA - • There is little to no moisture on the surface, no soft spots or organic matter on and/or in the subgrade and depths are in accrodance with design.</v>
      </c>
      <c r="R24" t="str">
        <f t="shared" si="14"/>
        <v>RESPONSIBLE PERSON - ENG</v>
      </c>
      <c r="S24" t="str">
        <f t="shared" si="15"/>
        <v>RECORD - Engineer inspection and photos</v>
      </c>
      <c r="V24" t="str">
        <v>RESPONSIBLE PERSON - PM</v>
      </c>
    </row>
    <row r="25" spans="1:22" ht="15" customHeight="1" x14ac:dyDescent="0.25">
      <c r="A25">
        <v>5.2</v>
      </c>
      <c r="B25" t="s">
        <v>97</v>
      </c>
      <c r="C25" t="s">
        <v>103</v>
      </c>
      <c r="D25" t="s">
        <v>104</v>
      </c>
      <c r="G25" t="s">
        <v>90</v>
      </c>
      <c r="H25" t="s">
        <v>4</v>
      </c>
      <c r="I25" t="s">
        <v>105</v>
      </c>
      <c r="L25" t="str">
        <f t="shared" si="8"/>
        <v>5.2 - Roading</v>
      </c>
      <c r="M25" t="str">
        <f t="shared" si="9"/>
        <v>DESCRIPTION - Sub-base Material</v>
      </c>
      <c r="N25" t="str">
        <f t="shared" si="10"/>
        <v>TESTING &amp;amp; INSPECTION METHODOLOGY - Clean AP65 to be used</v>
      </c>
      <c r="O25" t="str">
        <f t="shared" si="11"/>
        <v xml:space="preserve">SPECIFICATION REFERENCE - </v>
      </c>
      <c r="P25" t="str">
        <f t="shared" si="12"/>
        <v xml:space="preserve">HOLD POINTS - </v>
      </c>
      <c r="Q25" t="str">
        <f t="shared" si="13"/>
        <v>ACCEPTANCE CRITERIA - Complies with relevant material spec</v>
      </c>
      <c r="R25" t="str">
        <f t="shared" si="14"/>
        <v>RESPONSIBLE PERSON - PM</v>
      </c>
      <c r="S25" t="str">
        <f t="shared" si="15"/>
        <v>RECORD - MDD</v>
      </c>
      <c r="V25" t="str">
        <v>RECORD - CMP</v>
      </c>
    </row>
    <row r="26" spans="1:22" ht="15" customHeight="1" x14ac:dyDescent="0.25">
      <c r="A26">
        <v>5.3</v>
      </c>
      <c r="B26" t="s">
        <v>97</v>
      </c>
      <c r="C26" t="s">
        <v>106</v>
      </c>
      <c r="D26" t="s">
        <v>107</v>
      </c>
      <c r="F26" t="s">
        <v>28</v>
      </c>
      <c r="G26" s="1" t="s">
        <v>108</v>
      </c>
      <c r="H26" t="s">
        <v>36</v>
      </c>
      <c r="I26" s="1" t="s">
        <v>109</v>
      </c>
      <c r="L26" t="str">
        <f t="shared" si="8"/>
        <v>5.3 - Roading</v>
      </c>
      <c r="M26" t="str">
        <f t="shared" si="9"/>
        <v>DESCRIPTION - Sub-base Compaction</v>
      </c>
      <c r="N26" t="str">
        <f t="shared" si="10"/>
        <v>TESTING &amp;amp; INSPECTION METHODOLOGY - Compact all fill materials to 95% of MDD</v>
      </c>
      <c r="O26" t="str">
        <f t="shared" si="11"/>
        <v xml:space="preserve">SPECIFICATION REFERENCE - </v>
      </c>
      <c r="P26" t="str">
        <f t="shared" si="12"/>
        <v>HOLD POINTS - Hold Point</v>
      </c>
      <c r="Q26" t="str">
        <f t="shared" si="13"/>
        <v>ACCEPTANCE CRITERIA - Fill material approved by the Engineer and compacted to 95% of MDD and 2% off OMC._x000D_
Test every 10m alternating between LHS and RHS</v>
      </c>
      <c r="R26" t="str">
        <f t="shared" si="14"/>
        <v>RESPONSIBLE PERSON - SVY</v>
      </c>
      <c r="S26" t="str">
        <f t="shared" si="15"/>
        <v>RECORD - Engineer inspection_x000D_
NDM Test Records</v>
      </c>
      <c r="V26" t="str">
        <v>1.4 - General</v>
      </c>
    </row>
    <row r="27" spans="1:22" ht="15" customHeight="1" x14ac:dyDescent="0.25">
      <c r="A27">
        <v>5.4</v>
      </c>
      <c r="B27" t="s">
        <v>97</v>
      </c>
      <c r="C27" t="s">
        <v>88</v>
      </c>
      <c r="D27" t="s">
        <v>89</v>
      </c>
      <c r="G27" t="s">
        <v>90</v>
      </c>
      <c r="H27" t="s">
        <v>4</v>
      </c>
      <c r="I27" t="s">
        <v>105</v>
      </c>
      <c r="L27" t="str">
        <f t="shared" si="8"/>
        <v>5.4 - Roading</v>
      </c>
      <c r="M27" t="str">
        <f t="shared" si="9"/>
        <v>DESCRIPTION - Basecourse Material</v>
      </c>
      <c r="N27" t="str">
        <f t="shared" si="10"/>
        <v>TESTING &amp;amp; INSPECTION METHODOLOGY - Clean AP40 to be used</v>
      </c>
      <c r="O27" t="str">
        <f t="shared" si="11"/>
        <v xml:space="preserve">SPECIFICATION REFERENCE - </v>
      </c>
      <c r="P27" t="str">
        <f t="shared" si="12"/>
        <v xml:space="preserve">HOLD POINTS - </v>
      </c>
      <c r="Q27" t="str">
        <f t="shared" si="13"/>
        <v>ACCEPTANCE CRITERIA - Complies with relevant material spec</v>
      </c>
      <c r="R27" t="str">
        <f t="shared" si="14"/>
        <v>RESPONSIBLE PERSON - PM</v>
      </c>
      <c r="S27" t="str">
        <f t="shared" si="15"/>
        <v>RECORD - MDD</v>
      </c>
      <c r="V27" t="str">
        <v>DESCRIPTION - Quality</v>
      </c>
    </row>
    <row r="28" spans="1:22" ht="15" customHeight="1" x14ac:dyDescent="0.25">
      <c r="A28">
        <v>5.5</v>
      </c>
      <c r="B28" t="s">
        <v>97</v>
      </c>
      <c r="C28" t="s">
        <v>92</v>
      </c>
      <c r="D28" t="s">
        <v>110</v>
      </c>
      <c r="F28" t="s">
        <v>28</v>
      </c>
      <c r="G28" s="1" t="s">
        <v>108</v>
      </c>
      <c r="H28" t="s">
        <v>36</v>
      </c>
      <c r="I28" s="1" t="s">
        <v>109</v>
      </c>
      <c r="L28" t="str">
        <f t="shared" si="8"/>
        <v>5.5 - Roading</v>
      </c>
      <c r="M28" t="str">
        <f t="shared" si="9"/>
        <v>DESCRIPTION - Basecourse Compaction</v>
      </c>
      <c r="N28" t="str">
        <f t="shared" si="10"/>
        <v>TESTING &amp;amp; INSPECTION METHODOLOGY - Compact all fill materials to 98% of MDD</v>
      </c>
      <c r="O28" t="str">
        <f t="shared" si="11"/>
        <v xml:space="preserve">SPECIFICATION REFERENCE - </v>
      </c>
      <c r="P28" t="str">
        <f t="shared" si="12"/>
        <v>HOLD POINTS - Hold Point</v>
      </c>
      <c r="Q28" t="str">
        <f t="shared" si="13"/>
        <v>ACCEPTANCE CRITERIA - Fill material approved by the Engineer and compacted to 95% of MDD and 2% off OMC._x000D_
Test every 10m alternating between LHS and RHS</v>
      </c>
      <c r="R28" t="str">
        <f t="shared" si="14"/>
        <v>RESPONSIBLE PERSON - SVY</v>
      </c>
      <c r="S28" t="str">
        <f t="shared" si="15"/>
        <v>RECORD - Engineer inspection_x000D_
NDM Test Records</v>
      </c>
      <c r="V28" t="str">
        <v>TESTING &amp; INSPECTION METHODOLOGY - QA to be recorded and submitted for review</v>
      </c>
    </row>
    <row r="29" spans="1:22" ht="15" customHeight="1" x14ac:dyDescent="0.25">
      <c r="A29">
        <v>5.6</v>
      </c>
      <c r="B29" t="s">
        <v>97</v>
      </c>
      <c r="C29" t="s">
        <v>111</v>
      </c>
      <c r="D29" t="s">
        <v>112</v>
      </c>
      <c r="F29" t="s">
        <v>28</v>
      </c>
      <c r="G29" t="s">
        <v>113</v>
      </c>
      <c r="H29" t="s">
        <v>80</v>
      </c>
      <c r="I29" t="s">
        <v>114</v>
      </c>
      <c r="L29" t="str">
        <f t="shared" si="8"/>
        <v>5.6 - Roading</v>
      </c>
      <c r="M29" t="str">
        <f t="shared" si="9"/>
        <v>DESCRIPTION - Benkleman Beam Test</v>
      </c>
      <c r="N29" t="str">
        <f t="shared" si="10"/>
        <v>TESTING &amp;amp; INSPECTION METHODOLOGY - Benkleman Beam testing after basecourse compaction and prior to sealing</v>
      </c>
      <c r="O29" t="str">
        <f t="shared" si="11"/>
        <v xml:space="preserve">SPECIFICATION REFERENCE - </v>
      </c>
      <c r="P29" t="str">
        <f t="shared" si="12"/>
        <v>HOLD POINTS - Hold Point</v>
      </c>
      <c r="Q29" t="str">
        <f t="shared" si="13"/>
        <v>ACCEPTANCE CRITERIA - 95% of test must be less than specified requirements</v>
      </c>
      <c r="R29" t="str">
        <f t="shared" si="14"/>
        <v>RESPONSIBLE PERSON - SUB</v>
      </c>
      <c r="S29" t="str">
        <f t="shared" si="15"/>
        <v>RECORD - Test report</v>
      </c>
      <c r="V29" t="str">
        <v>SPECIFICATION REFERENCE -</v>
      </c>
    </row>
    <row r="30" spans="1:22" ht="15" customHeight="1" x14ac:dyDescent="0.25">
      <c r="A30">
        <v>5.7</v>
      </c>
      <c r="B30" t="s">
        <v>97</v>
      </c>
      <c r="C30" t="s">
        <v>115</v>
      </c>
      <c r="D30" t="s">
        <v>116</v>
      </c>
      <c r="F30" t="s">
        <v>28</v>
      </c>
      <c r="G30" t="s">
        <v>117</v>
      </c>
      <c r="H30" s="1" t="s">
        <v>118</v>
      </c>
      <c r="I30" t="s">
        <v>119</v>
      </c>
      <c r="L30" t="str">
        <f t="shared" si="8"/>
        <v>5.7 - Roading</v>
      </c>
      <c r="M30" t="str">
        <f t="shared" si="9"/>
        <v>DESCRIPTION - Pre seal Inspection</v>
      </c>
      <c r="N30" t="str">
        <f t="shared" si="10"/>
        <v>TESTING &amp;amp; INSPECTION METHODOLOGY - Engineer inspections prior to sealing</v>
      </c>
      <c r="O30" t="str">
        <f t="shared" si="11"/>
        <v xml:space="preserve">SPECIFICATION REFERENCE - </v>
      </c>
      <c r="P30" t="str">
        <f t="shared" si="12"/>
        <v>HOLD POINTS - Hold Point</v>
      </c>
      <c r="Q30" t="str">
        <f t="shared" si="13"/>
        <v>ACCEPTANCE CRITERIA - ensure a moziac basecourse finish has been achieved and there is no pooling/high levels of moisture in the surface.</v>
      </c>
      <c r="R30" t="str">
        <f t="shared" si="14"/>
        <v>RESPONSIBLE PERSON - ENG_x000D_
CENG</v>
      </c>
      <c r="S30" t="str">
        <f t="shared" si="15"/>
        <v>RECORD - Engineers sign off</v>
      </c>
      <c r="V30" t="str">
        <v>HOLD POINTS -</v>
      </c>
    </row>
    <row r="31" spans="1:22" ht="15" customHeight="1" x14ac:dyDescent="0.25">
      <c r="A31">
        <v>6.1</v>
      </c>
      <c r="B31" t="s">
        <v>120</v>
      </c>
      <c r="C31" t="s">
        <v>92</v>
      </c>
      <c r="D31" t="s">
        <v>121</v>
      </c>
      <c r="F31" t="s">
        <v>28</v>
      </c>
      <c r="G31" t="s">
        <v>122</v>
      </c>
      <c r="H31" t="s">
        <v>36</v>
      </c>
      <c r="I31" t="s">
        <v>123</v>
      </c>
      <c r="L31" t="str">
        <f t="shared" si="8"/>
        <v>6.1 - Kerb and Channel</v>
      </c>
      <c r="M31" t="str">
        <f t="shared" si="9"/>
        <v>DESCRIPTION - Basecourse Compaction</v>
      </c>
      <c r="N31" t="str">
        <f t="shared" si="10"/>
        <v>TESTING &amp;amp; INSPECTION METHODOLOGY - NDM testing every 10m</v>
      </c>
      <c r="O31" t="str">
        <f t="shared" si="11"/>
        <v xml:space="preserve">SPECIFICATION REFERENCE - </v>
      </c>
      <c r="P31" t="str">
        <f t="shared" si="12"/>
        <v>HOLD POINTS - Hold Point</v>
      </c>
      <c r="Q31" t="str">
        <f t="shared" si="13"/>
        <v>ACCEPTANCE CRITERIA - All ND readings shall not be less than 2150kg/m3</v>
      </c>
      <c r="R31" t="str">
        <f t="shared" si="14"/>
        <v>RESPONSIBLE PERSON - SVY</v>
      </c>
      <c r="S31" t="str">
        <f t="shared" si="15"/>
        <v>RECORD - NDM Test Records</v>
      </c>
      <c r="V31" t="str">
        <v>ACCEPTANCE CRITERIA - QA system needs to store test requirements in a manner that can be reasonably found on-demand</v>
      </c>
    </row>
    <row r="32" spans="1:22" ht="15" customHeight="1" x14ac:dyDescent="0.25">
      <c r="A32">
        <v>6.2</v>
      </c>
      <c r="B32" t="s">
        <v>120</v>
      </c>
      <c r="C32" t="s">
        <v>124</v>
      </c>
      <c r="D32" t="s">
        <v>125</v>
      </c>
      <c r="G32" t="s">
        <v>126</v>
      </c>
      <c r="H32" t="s">
        <v>42</v>
      </c>
      <c r="I32" t="s">
        <v>127</v>
      </c>
      <c r="L32" t="str">
        <f t="shared" si="8"/>
        <v>6.2 - Kerb and Channel</v>
      </c>
      <c r="M32" t="str">
        <f t="shared" si="9"/>
        <v>DESCRIPTION - Kerb installation</v>
      </c>
      <c r="N32" t="str">
        <f t="shared" si="10"/>
        <v>TESTING &amp;amp; INSPECTION METHODOLOGY - Check alignment, grade, Cutdowns, SW outlets prior to pouring</v>
      </c>
      <c r="O32" t="str">
        <f t="shared" si="11"/>
        <v xml:space="preserve">SPECIFICATION REFERENCE - </v>
      </c>
      <c r="P32" t="str">
        <f t="shared" si="12"/>
        <v xml:space="preserve">HOLD POINTS - </v>
      </c>
      <c r="Q32" t="str">
        <f t="shared" si="13"/>
        <v>ACCEPTANCE CRITERIA - All checks completed prior to commencement of kerb pour</v>
      </c>
      <c r="R32" t="str">
        <f t="shared" si="14"/>
        <v>RESPONSIBLE PERSON - F</v>
      </c>
      <c r="S32" t="str">
        <f t="shared" si="15"/>
        <v>RECORD - Kerb QA Checklist</v>
      </c>
      <c r="V32" t="str">
        <v>RESPONSIBLE PERSON - PM</v>
      </c>
    </row>
    <row r="33" spans="1:22" ht="15" customHeight="1" x14ac:dyDescent="0.25">
      <c r="A33">
        <v>6.3</v>
      </c>
      <c r="B33" t="s">
        <v>120</v>
      </c>
      <c r="C33" t="s">
        <v>128</v>
      </c>
      <c r="D33" t="s">
        <v>129</v>
      </c>
      <c r="G33" t="s">
        <v>130</v>
      </c>
      <c r="H33" t="s">
        <v>42</v>
      </c>
      <c r="I33" t="s">
        <v>114</v>
      </c>
      <c r="L33" t="str">
        <f t="shared" si="8"/>
        <v>6.3 - Kerb and Channel</v>
      </c>
      <c r="M33" t="str">
        <f t="shared" si="9"/>
        <v>DESCRIPTION - Kerb Core Strength</v>
      </c>
      <c r="N33" t="str">
        <f t="shared" si="10"/>
        <v>TESTING &amp;amp; INSPECTION METHODOLOGY - 28 Days after kerb pour, 1 kerb core is to be taken for each pour</v>
      </c>
      <c r="O33" t="str">
        <f t="shared" si="11"/>
        <v xml:space="preserve">SPECIFICATION REFERENCE - </v>
      </c>
      <c r="P33" t="str">
        <f t="shared" si="12"/>
        <v xml:space="preserve">HOLD POINTS - </v>
      </c>
      <c r="Q33" t="str">
        <f t="shared" si="13"/>
        <v>ACCEPTANCE CRITERIA - 90mm dia concrete core 28 day strength is to be greater than 20Mpa</v>
      </c>
      <c r="R33" t="str">
        <f t="shared" si="14"/>
        <v>RESPONSIBLE PERSON - F</v>
      </c>
      <c r="S33" t="str">
        <f t="shared" si="15"/>
        <v>RECORD - Test report</v>
      </c>
      <c r="V33" t="str">
        <v>RECORD - ITP</v>
      </c>
    </row>
    <row r="34" spans="1:22" ht="15" customHeight="1" x14ac:dyDescent="0.25">
      <c r="A34">
        <v>7.1</v>
      </c>
      <c r="B34" t="s">
        <v>131</v>
      </c>
      <c r="C34" t="s">
        <v>57</v>
      </c>
      <c r="D34" t="s">
        <v>58</v>
      </c>
      <c r="G34" t="s">
        <v>60</v>
      </c>
      <c r="H34" t="s">
        <v>42</v>
      </c>
      <c r="I34" t="s">
        <v>61</v>
      </c>
      <c r="L34" t="str">
        <f t="shared" si="8"/>
        <v>7.1 - Services</v>
      </c>
      <c r="M34" t="str">
        <f t="shared" si="9"/>
        <v>DESCRIPTION - Trench Base inspection</v>
      </c>
      <c r="N34" t="str">
        <f t="shared" si="10"/>
        <v>TESTING &amp;amp; INSPECTION METHODOLOGY - Inspect trench base prior to pipe installation</v>
      </c>
      <c r="O34" t="str">
        <f t="shared" si="11"/>
        <v xml:space="preserve">SPECIFICATION REFERENCE - </v>
      </c>
      <c r="P34" t="str">
        <f t="shared" si="12"/>
        <v xml:space="preserve">HOLD POINTS - </v>
      </c>
      <c r="Q34" t="str">
        <f t="shared" si="13"/>
        <v>ACCEPTANCE CRITERIA - Ensure there are no soft spots or organic matter on and/or in the subgrade and depths are in accordance with design</v>
      </c>
      <c r="R34" t="str">
        <f t="shared" si="14"/>
        <v>RESPONSIBLE PERSON - F</v>
      </c>
      <c r="S34" t="str">
        <f t="shared" si="15"/>
        <v>RECORD - Photos</v>
      </c>
      <c r="V34" t="str">
        <v>1.5 - General</v>
      </c>
    </row>
    <row r="35" spans="1:22" ht="15" customHeight="1" x14ac:dyDescent="0.25">
      <c r="A35">
        <v>7.2</v>
      </c>
      <c r="B35" t="s">
        <v>131</v>
      </c>
      <c r="C35" t="s">
        <v>62</v>
      </c>
      <c r="D35" t="s">
        <v>63</v>
      </c>
      <c r="E35" s="1" t="s">
        <v>64</v>
      </c>
      <c r="F35" t="s">
        <v>28</v>
      </c>
      <c r="G35" t="s">
        <v>65</v>
      </c>
      <c r="H35" t="s">
        <v>36</v>
      </c>
      <c r="I35" s="1" t="s">
        <v>66</v>
      </c>
      <c r="L35" t="str">
        <f t="shared" si="8"/>
        <v>7.2 - Services</v>
      </c>
      <c r="M35" t="str">
        <f t="shared" si="9"/>
        <v>DESCRIPTION - Backfilling</v>
      </c>
      <c r="N35" t="str">
        <f t="shared" si="10"/>
        <v>TESTING &amp;amp; INSPECTION METHODOLOGY - NDM testing each 400mm layer at 15m intervals</v>
      </c>
      <c r="O35" t="str">
        <f t="shared" si="11"/>
        <v>SPECIFICATION REFERENCE - CCC CSS Part 1_x000D_
Section 32</v>
      </c>
      <c r="P35" t="str">
        <f t="shared" si="12"/>
        <v>HOLD POINTS - Hold Point</v>
      </c>
      <c r="Q35" t="str">
        <f t="shared" si="13"/>
        <v>ACCEPTANCE CRITERIA - Approved backfill material only compacted to 95% of MDD at 15m intervals with a minimum dry density of 2150kg/m³</v>
      </c>
      <c r="R35" t="str">
        <f t="shared" si="14"/>
        <v>RESPONSIBLE PERSON - SVY</v>
      </c>
      <c r="S35" t="str">
        <f t="shared" si="15"/>
        <v>RECORD - MDD_x000D_
NDM Test Record</v>
      </c>
      <c r="V35" t="str">
        <v>DESCRIPTION - Environmental Management</v>
      </c>
    </row>
    <row r="36" spans="1:22" ht="15" customHeight="1" x14ac:dyDescent="0.25">
      <c r="A36">
        <v>7.3</v>
      </c>
      <c r="B36" t="s">
        <v>131</v>
      </c>
      <c r="C36" t="s">
        <v>33</v>
      </c>
      <c r="D36" t="s">
        <v>85</v>
      </c>
      <c r="G36" t="s">
        <v>35</v>
      </c>
      <c r="H36" t="s">
        <v>36</v>
      </c>
      <c r="I36" t="s">
        <v>86</v>
      </c>
      <c r="L36" t="str">
        <f t="shared" si="8"/>
        <v>7.3 - Services</v>
      </c>
      <c r="M36" t="str">
        <f t="shared" si="9"/>
        <v>DESCRIPTION - As-Builts</v>
      </c>
      <c r="N36" t="str">
        <f t="shared" si="10"/>
        <v>TESTING &amp;amp; INSPECTION METHODOLOGY - As-built survey</v>
      </c>
      <c r="O36" t="str">
        <f t="shared" si="11"/>
        <v xml:space="preserve">SPECIFICATION REFERENCE - </v>
      </c>
      <c r="P36" t="str">
        <f t="shared" si="12"/>
        <v xml:space="preserve">HOLD POINTS - </v>
      </c>
      <c r="Q36" t="str">
        <f t="shared" si="13"/>
        <v>ACCEPTANCE CRITERIA - As-Builts to be supplied to the engineer prior to practical completion or on request</v>
      </c>
      <c r="R36" t="str">
        <f t="shared" si="14"/>
        <v>RESPONSIBLE PERSON - SVY</v>
      </c>
      <c r="S36" t="str">
        <f t="shared" si="15"/>
        <v>RECORD - As-built file</v>
      </c>
      <c r="V36" t="str">
        <v>TESTING &amp; INSPECTION METHODOLOGY - CMP submitted prior to commencement of on site works</v>
      </c>
    </row>
    <row r="37" spans="1:22" ht="15" customHeight="1" x14ac:dyDescent="0.25">
      <c r="A37">
        <v>8.1</v>
      </c>
      <c r="B37" t="s">
        <v>132</v>
      </c>
      <c r="C37" t="s">
        <v>57</v>
      </c>
      <c r="D37" t="s">
        <v>58</v>
      </c>
      <c r="G37" t="s">
        <v>60</v>
      </c>
      <c r="H37" t="s">
        <v>42</v>
      </c>
      <c r="I37" t="s">
        <v>61</v>
      </c>
      <c r="L37" t="str">
        <f t="shared" si="8"/>
        <v>8.1 - Water</v>
      </c>
      <c r="M37" t="str">
        <f t="shared" si="9"/>
        <v>DESCRIPTION - Trench Base inspection</v>
      </c>
      <c r="N37" t="str">
        <f t="shared" si="10"/>
        <v>TESTING &amp;amp; INSPECTION METHODOLOGY - Inspect trench base prior to pipe installation</v>
      </c>
      <c r="O37" t="str">
        <f t="shared" si="11"/>
        <v xml:space="preserve">SPECIFICATION REFERENCE - </v>
      </c>
      <c r="P37" t="str">
        <f t="shared" si="12"/>
        <v xml:space="preserve">HOLD POINTS - </v>
      </c>
      <c r="Q37" t="str">
        <f t="shared" si="13"/>
        <v>ACCEPTANCE CRITERIA - Ensure there are no soft spots or organic matter on and/or in the subgrade and depths are in accordance with design</v>
      </c>
      <c r="R37" t="str">
        <f t="shared" si="14"/>
        <v>RESPONSIBLE PERSON - F</v>
      </c>
      <c r="S37" t="str">
        <f t="shared" si="15"/>
        <v>RECORD - Photos</v>
      </c>
      <c r="V37" t="str">
        <v>SPECIFICATION REFERENCE -</v>
      </c>
    </row>
    <row r="38" spans="1:22" ht="15" customHeight="1" x14ac:dyDescent="0.25">
      <c r="A38">
        <v>8.1999999999999993</v>
      </c>
      <c r="B38" t="s">
        <v>132</v>
      </c>
      <c r="C38" s="1" t="s">
        <v>133</v>
      </c>
      <c r="D38" t="s">
        <v>134</v>
      </c>
      <c r="F38" t="s">
        <v>28</v>
      </c>
      <c r="G38" t="s">
        <v>135</v>
      </c>
      <c r="H38" t="s">
        <v>136</v>
      </c>
      <c r="I38" t="s">
        <v>137</v>
      </c>
      <c r="L38" t="str">
        <f t="shared" si="8"/>
        <v>8.2 - Water</v>
      </c>
      <c r="M38" t="str">
        <f t="shared" si="9"/>
        <v>DESCRIPTION - Thrust Block Inspection_x000D_
 (pre construction)</v>
      </c>
      <c r="N38" t="str">
        <f t="shared" si="10"/>
        <v>TESTING &amp;amp; INSPECTION METHODOLOGY - Prior to backfilling and following installation of thrust block framework and reinforcing.</v>
      </c>
      <c r="O38" t="str">
        <f t="shared" si="11"/>
        <v xml:space="preserve">SPECIFICATION REFERENCE - </v>
      </c>
      <c r="P38" t="str">
        <f t="shared" si="12"/>
        <v>HOLD POINTS - Hold Point</v>
      </c>
      <c r="Q38" t="str">
        <f t="shared" si="13"/>
        <v>ACCEPTANCE CRITERIA - Ensure Complaince with Local Council</v>
      </c>
      <c r="R38" t="str">
        <f t="shared" si="14"/>
        <v>RESPONSIBLE PERSON - CENG</v>
      </c>
      <c r="S38" t="str">
        <f t="shared" si="15"/>
        <v>RECORD - Inspection Sign off</v>
      </c>
      <c r="V38" t="str">
        <v>HOLD POINTS -</v>
      </c>
    </row>
    <row r="39" spans="1:22" ht="15" customHeight="1" x14ac:dyDescent="0.25">
      <c r="A39">
        <v>8.3000000000000007</v>
      </c>
      <c r="B39" t="s">
        <v>132</v>
      </c>
      <c r="C39" t="s">
        <v>62</v>
      </c>
      <c r="D39" t="s">
        <v>63</v>
      </c>
      <c r="E39" s="1" t="s">
        <v>64</v>
      </c>
      <c r="G39" t="s">
        <v>65</v>
      </c>
      <c r="H39" t="s">
        <v>36</v>
      </c>
      <c r="I39" s="1" t="s">
        <v>66</v>
      </c>
      <c r="L39" t="str">
        <f t="shared" si="8"/>
        <v>8.3 - Water</v>
      </c>
      <c r="M39" t="str">
        <f t="shared" si="9"/>
        <v>DESCRIPTION - Backfilling</v>
      </c>
      <c r="N39" t="str">
        <f t="shared" si="10"/>
        <v>TESTING &amp;amp; INSPECTION METHODOLOGY - NDM testing each 400mm layer at 15m intervals</v>
      </c>
      <c r="O39" t="str">
        <f t="shared" si="11"/>
        <v>SPECIFICATION REFERENCE - CCC CSS Part 1_x000D_
Section 32</v>
      </c>
      <c r="P39" t="str">
        <f t="shared" si="12"/>
        <v xml:space="preserve">HOLD POINTS - </v>
      </c>
      <c r="Q39" t="str">
        <f t="shared" si="13"/>
        <v>ACCEPTANCE CRITERIA - Approved backfill material only compacted to 95% of MDD at 15m intervals with a minimum dry density of 2150kg/m³</v>
      </c>
      <c r="R39" t="str">
        <f t="shared" si="14"/>
        <v>RESPONSIBLE PERSON - SVY</v>
      </c>
      <c r="S39" t="str">
        <f t="shared" si="15"/>
        <v>RECORD - MDD_x000D_
NDM Test Record</v>
      </c>
      <c r="V39" t="str">
        <v>ACCEPTANCE CRITERIA - CMP submitted before commencing work, to be approved by Engineer</v>
      </c>
    </row>
    <row r="40" spans="1:22" ht="15" customHeight="1" x14ac:dyDescent="0.25">
      <c r="A40">
        <v>8.4</v>
      </c>
      <c r="B40" t="s">
        <v>132</v>
      </c>
      <c r="C40" t="s">
        <v>138</v>
      </c>
      <c r="D40" t="s">
        <v>139</v>
      </c>
      <c r="F40" t="s">
        <v>28</v>
      </c>
      <c r="G40" s="1" t="s">
        <v>140</v>
      </c>
      <c r="H40" t="s">
        <v>80</v>
      </c>
      <c r="I40" t="s">
        <v>141</v>
      </c>
      <c r="L40" t="str">
        <f t="shared" si="8"/>
        <v>8.4 - Water</v>
      </c>
      <c r="M40" t="str">
        <f t="shared" si="9"/>
        <v>DESCRIPTION - Constant pressure (water loss) method</v>
      </c>
      <c r="N40" t="str">
        <f t="shared" si="10"/>
        <v>TESTING &amp;amp; INSPECTION METHODOLOGY - After bedding and haunching but prior to backfilling</v>
      </c>
      <c r="O40" t="str">
        <f t="shared" si="11"/>
        <v xml:space="preserve">SPECIFICATION REFERENCE - </v>
      </c>
      <c r="P40" t="str">
        <f t="shared" si="12"/>
        <v>HOLD POINTS - Hold Point</v>
      </c>
      <c r="Q40" t="str">
        <f t="shared" si="13"/>
        <v>ACCEPTANCE CRITERIA - Test is to comply with _x000D_
NZS25466.2:2002 Section 6.3.4.1</v>
      </c>
      <c r="R40" t="str">
        <f t="shared" si="14"/>
        <v>RESPONSIBLE PERSON - SUB</v>
      </c>
      <c r="S40" t="str">
        <f t="shared" si="15"/>
        <v>RECORD - Test Report</v>
      </c>
      <c r="V40" t="str">
        <v>RESPONSIBLE PERSON - PM</v>
      </c>
    </row>
    <row r="41" spans="1:22" ht="15" customHeight="1" x14ac:dyDescent="0.25">
      <c r="A41">
        <v>8.5</v>
      </c>
      <c r="B41" t="s">
        <v>132</v>
      </c>
      <c r="C41" t="s">
        <v>142</v>
      </c>
      <c r="D41" t="s">
        <v>143</v>
      </c>
      <c r="G41" t="s">
        <v>144</v>
      </c>
      <c r="H41" t="s">
        <v>42</v>
      </c>
      <c r="I41" t="s">
        <v>141</v>
      </c>
      <c r="L41" t="str">
        <f t="shared" si="8"/>
        <v>8.5 - Water</v>
      </c>
      <c r="M41" t="str">
        <f t="shared" si="9"/>
        <v>DESCRIPTION - Pre-construction weld testing</v>
      </c>
      <c r="N41" t="str">
        <f t="shared" si="10"/>
        <v>TESTING &amp;amp; INSPECTION METHODOLOGY - Prior to submain welding on site</v>
      </c>
      <c r="O41" t="str">
        <f t="shared" si="11"/>
        <v xml:space="preserve">SPECIFICATION REFERENCE - </v>
      </c>
      <c r="P41" t="str">
        <f t="shared" si="12"/>
        <v xml:space="preserve">HOLD POINTS - </v>
      </c>
      <c r="Q41" t="str">
        <f t="shared" si="13"/>
        <v>ACCEPTANCE CRITERIA - EF welding equipment to pass weld testing criteria on specified materials prior to use on site</v>
      </c>
      <c r="R41" t="str">
        <f t="shared" si="14"/>
        <v>RESPONSIBLE PERSON - F</v>
      </c>
      <c r="S41" t="str">
        <f t="shared" si="15"/>
        <v>RECORD - Test Report</v>
      </c>
      <c r="V41" t="str">
        <v>RECORD - Contract Management Plan</v>
      </c>
    </row>
    <row r="42" spans="1:22" ht="15" customHeight="1" x14ac:dyDescent="0.25">
      <c r="A42">
        <v>8.6</v>
      </c>
      <c r="B42" t="s">
        <v>132</v>
      </c>
      <c r="C42" t="s">
        <v>145</v>
      </c>
      <c r="D42" t="s">
        <v>146</v>
      </c>
      <c r="F42" t="s">
        <v>28</v>
      </c>
      <c r="G42" t="s">
        <v>147</v>
      </c>
      <c r="H42" t="s">
        <v>136</v>
      </c>
      <c r="I42" s="1" t="s">
        <v>66</v>
      </c>
      <c r="L42" t="str">
        <f t="shared" si="8"/>
        <v>8.6 - Water</v>
      </c>
      <c r="M42" t="str">
        <f t="shared" si="9"/>
        <v>DESCRIPTION - Standover for any live water connections</v>
      </c>
      <c r="N42" t="str">
        <f t="shared" si="10"/>
        <v>TESTING &amp;amp; INSPECTION METHODOLOGY - Any Live water connections</v>
      </c>
      <c r="O42" t="str">
        <f t="shared" si="11"/>
        <v xml:space="preserve">SPECIFICATION REFERENCE - </v>
      </c>
      <c r="P42" t="str">
        <f t="shared" si="12"/>
        <v>HOLD POINTS - Hold Point</v>
      </c>
      <c r="Q42" t="str">
        <f t="shared" si="13"/>
        <v>ACCEPTANCE CRITERIA - Application for live water connection has been submitted well in advance before live connection date</v>
      </c>
      <c r="R42" t="str">
        <f t="shared" si="14"/>
        <v>RESPONSIBLE PERSON - CENG</v>
      </c>
      <c r="S42" t="str">
        <f t="shared" si="15"/>
        <v>RECORD - MDD_x000D_
NDM Test Record</v>
      </c>
      <c r="V42" t="str">
        <v>1.6 - General</v>
      </c>
    </row>
    <row r="43" spans="1:22" ht="15" customHeight="1" x14ac:dyDescent="0.25">
      <c r="A43">
        <v>8.6999999999999993</v>
      </c>
      <c r="B43" t="s">
        <v>132</v>
      </c>
      <c r="C43" t="s">
        <v>148</v>
      </c>
      <c r="D43" t="s">
        <v>85</v>
      </c>
      <c r="G43" t="s">
        <v>35</v>
      </c>
      <c r="H43" t="s">
        <v>36</v>
      </c>
      <c r="I43" t="s">
        <v>86</v>
      </c>
      <c r="L43" t="str">
        <f t="shared" si="8"/>
        <v>8.7 - Water</v>
      </c>
      <c r="M43" t="str">
        <f t="shared" si="9"/>
        <v xml:space="preserve">DESCRIPTION - As-built </v>
      </c>
      <c r="N43" t="str">
        <f t="shared" si="10"/>
        <v>TESTING &amp;amp; INSPECTION METHODOLOGY - As-built survey</v>
      </c>
      <c r="O43" t="str">
        <f t="shared" si="11"/>
        <v xml:space="preserve">SPECIFICATION REFERENCE - </v>
      </c>
      <c r="P43" t="str">
        <f t="shared" si="12"/>
        <v xml:space="preserve">HOLD POINTS - </v>
      </c>
      <c r="Q43" t="str">
        <f t="shared" si="13"/>
        <v>ACCEPTANCE CRITERIA - As-Builts to be supplied to the engineer prior to practical completion or on request</v>
      </c>
      <c r="R43" t="str">
        <f t="shared" si="14"/>
        <v>RESPONSIBLE PERSON - SVY</v>
      </c>
      <c r="S43" t="str">
        <f t="shared" si="15"/>
        <v>RECORD - As-built file</v>
      </c>
      <c r="V43" t="str">
        <v>DESCRIPTION - Programme</v>
      </c>
    </row>
    <row r="44" spans="1:22" ht="15" customHeight="1" x14ac:dyDescent="0.25">
      <c r="A44">
        <v>8.8000000000000007</v>
      </c>
      <c r="B44" t="s">
        <v>132</v>
      </c>
      <c r="C44" t="s">
        <v>149</v>
      </c>
      <c r="D44" t="s">
        <v>150</v>
      </c>
      <c r="G44" t="s">
        <v>151</v>
      </c>
      <c r="H44" t="s">
        <v>4</v>
      </c>
      <c r="I44" t="s">
        <v>152</v>
      </c>
      <c r="L44" t="str">
        <f t="shared" si="8"/>
        <v>8.8 - Water</v>
      </c>
      <c r="M44" t="str">
        <f t="shared" si="9"/>
        <v>DESCRIPTION - Serial Number of water meter</v>
      </c>
      <c r="N44" t="str">
        <f t="shared" si="10"/>
        <v>TESTING &amp;amp; INSPECTION METHODOLOGY - Every lot with a water meter installed</v>
      </c>
      <c r="O44" t="str">
        <f t="shared" si="11"/>
        <v xml:space="preserve">SPECIFICATION REFERENCE - </v>
      </c>
      <c r="P44" t="str">
        <f t="shared" si="12"/>
        <v xml:space="preserve">HOLD POINTS - </v>
      </c>
      <c r="Q44" t="str">
        <f t="shared" si="13"/>
        <v>ACCEPTANCE CRITERIA - Serial number and lot recorded in a schedule</v>
      </c>
      <c r="R44" t="str">
        <f t="shared" si="14"/>
        <v>RESPONSIBLE PERSON - PM</v>
      </c>
      <c r="S44" t="str">
        <f t="shared" si="15"/>
        <v>RECORD - Spreadsheet</v>
      </c>
      <c r="V44" t="str">
        <v>TESTING &amp; INSPECTION METHODOLOGY - Construction Programme supplied to engineer for approval</v>
      </c>
    </row>
    <row r="45" spans="1:22" ht="15" customHeight="1" x14ac:dyDescent="0.25">
      <c r="V45" t="str">
        <v>SPECIFICATION REFERENCE -</v>
      </c>
    </row>
    <row r="46" spans="1:22" ht="15" customHeight="1" x14ac:dyDescent="0.25">
      <c r="V46" t="str">
        <v>HOLD POINTS -</v>
      </c>
    </row>
    <row r="47" spans="1:22" ht="15" customHeight="1" x14ac:dyDescent="0.25">
      <c r="V47" t="str">
        <v>ACCEPTANCE CRITERIA - Approved Construction Programme</v>
      </c>
    </row>
    <row r="48" spans="1:22" ht="15" customHeight="1" x14ac:dyDescent="0.25">
      <c r="V48" t="str">
        <v>RESPONSIBLE PERSON - PM</v>
      </c>
    </row>
    <row r="49" spans="22:22" ht="15" customHeight="1" x14ac:dyDescent="0.25">
      <c r="V49" t="str">
        <v>RECORD - Construction Programme</v>
      </c>
    </row>
    <row r="50" spans="22:22" ht="15" customHeight="1" x14ac:dyDescent="0.25">
      <c r="V50" t="str">
        <v>1.7 - General</v>
      </c>
    </row>
    <row r="51" spans="22:22" ht="15" customHeight="1" x14ac:dyDescent="0.25">
      <c r="V51" t="str">
        <v>DESCRIPTION - Traffic Management</v>
      </c>
    </row>
    <row r="52" spans="22:22" ht="15" customHeight="1" x14ac:dyDescent="0.25">
      <c r="V52" t="str">
        <v>TESTING &amp; INSPECTION METHODOLOGY - Submitted, when received back, form local authority</v>
      </c>
    </row>
    <row r="53" spans="22:22" ht="15" customHeight="1" x14ac:dyDescent="0.25">
      <c r="V53" t="str">
        <v>SPECIFICATION REFERENCE -</v>
      </c>
    </row>
    <row r="54" spans="22:22" ht="15" customHeight="1" x14ac:dyDescent="0.25">
      <c r="V54" t="str">
        <v>HOLD POINTS - Hold Point</v>
      </c>
    </row>
    <row r="55" spans="22:22" ht="15" customHeight="1" x14ac:dyDescent="0.25">
      <c r="V55" t="str">
        <v>ACCEPTANCE CRITERIA - TMP submitted and accepted prior to work commencing  within roadway</v>
      </c>
    </row>
    <row r="56" spans="22:22" ht="15" customHeight="1" x14ac:dyDescent="0.25">
      <c r="V56" t="str">
        <v>RESPONSIBLE PERSON - PM</v>
      </c>
    </row>
    <row r="57" spans="22:22" ht="15" customHeight="1" x14ac:dyDescent="0.25">
      <c r="V57" t="str">
        <v>RECORD - TMP</v>
      </c>
    </row>
    <row r="58" spans="22:22" ht="15" customHeight="1" x14ac:dyDescent="0.25">
      <c r="V58" t="str">
        <v>1.8 - General</v>
      </c>
    </row>
    <row r="59" spans="22:22" ht="15" customHeight="1" x14ac:dyDescent="0.25">
      <c r="V59" t="str">
        <v>DESCRIPTION - Archaeological and Culture</v>
      </c>
    </row>
    <row r="60" spans="22:22" ht="15" customHeight="1" x14ac:dyDescent="0.25">
      <c r="V60" t="str">
        <v>TESTING &amp; INSPECTION METHODOLOGY - CMP submitted prior to commencement of on site works</v>
      </c>
    </row>
    <row r="61" spans="22:22" ht="15" customHeight="1" x14ac:dyDescent="0.25">
      <c r="V61" t="str">
        <v>SPECIFICATION REFERENCE -</v>
      </c>
    </row>
    <row r="62" spans="22:22" ht="15" customHeight="1" x14ac:dyDescent="0.25">
      <c r="V62" t="str">
        <v>HOLD POINTS -</v>
      </c>
    </row>
    <row r="63" spans="22:22" ht="15" customHeight="1" x14ac:dyDescent="0.25">
      <c r="V63" t="str">
        <v>ACCEPTANCE CRITERIA - CMP submitted before commencing work, to be approved by Engineer. Local iwi has been notified of intent to start work.</v>
      </c>
    </row>
    <row r="64" spans="22:22" ht="15" customHeight="1" x14ac:dyDescent="0.25">
      <c r="V64" t="str">
        <v>RESPONSIBLE PERSON - PM</v>
      </c>
    </row>
    <row r="65" spans="22:22" ht="15" customHeight="1" x14ac:dyDescent="0.25">
      <c r="V65" t="str">
        <v>RECORD - Contract Management Plan</v>
      </c>
    </row>
    <row r="66" spans="22:22" ht="15" customHeight="1" x14ac:dyDescent="0.25">
      <c r="V66" t="str">
        <v>1.9 - General</v>
      </c>
    </row>
    <row r="67" spans="22:22" ht="15" customHeight="1" x14ac:dyDescent="0.25">
      <c r="V67" t="str">
        <v>DESCRIPTION - As-Builts</v>
      </c>
    </row>
    <row r="68" spans="22:22" ht="15" customHeight="1" x14ac:dyDescent="0.25">
      <c r="V68" t="str">
        <v>TESTING &amp; INSPECTION METHODOLOGY - As-Built drawings submitted that comply with KDC requirements</v>
      </c>
    </row>
    <row r="69" spans="22:22" ht="15" customHeight="1" x14ac:dyDescent="0.25">
      <c r="V69" t="str">
        <v>SPECIFICATION REFERENCE -</v>
      </c>
    </row>
    <row r="70" spans="22:22" ht="15" customHeight="1" x14ac:dyDescent="0.25">
      <c r="V70" t="str">
        <v>HOLD POINTS -</v>
      </c>
    </row>
    <row r="71" spans="22:22" ht="15" customHeight="1" x14ac:dyDescent="0.25">
      <c r="V71" t="str">
        <v>ACCEPTANCE CRITERIA - As-Builts to be supplied to the engineer prior to practical completion or on request</v>
      </c>
    </row>
    <row r="72" spans="22:22" ht="15" customHeight="1" x14ac:dyDescent="0.25">
      <c r="V72" t="str">
        <v>RESPONSIBLE PERSON - SVY</v>
      </c>
    </row>
    <row r="73" spans="22:22" ht="15" customHeight="1" x14ac:dyDescent="0.25">
      <c r="V73" t="str">
        <v>RECORD - As built file</v>
      </c>
    </row>
    <row r="74" spans="22:22" ht="15" customHeight="1" x14ac:dyDescent="0.25">
      <c r="V74" t="str">
        <v>2.1 - Earthworks</v>
      </c>
    </row>
    <row r="75" spans="22:22" ht="15" customHeight="1" x14ac:dyDescent="0.25">
      <c r="V75" t="str">
        <v>DESCRIPTION - Topsoil Strip</v>
      </c>
    </row>
    <row r="76" spans="22:22" ht="15" customHeight="1" x14ac:dyDescent="0.25">
      <c r="V76" t="str">
        <v>TESTING &amp; INSPECTION METHODOLOGY - Strip Topsoil</v>
      </c>
    </row>
    <row r="77" spans="22:22" ht="15" customHeight="1" x14ac:dyDescent="0.25">
      <c r="V77" t="str">
        <v>SPECIFICATION REFERENCE -</v>
      </c>
    </row>
    <row r="78" spans="22:22" ht="15" customHeight="1" x14ac:dyDescent="0.25">
      <c r="V78" t="str">
        <v>HOLD POINTS - Hold Point</v>
      </c>
    </row>
    <row r="79" spans="22:22" ht="15" customHeight="1" x14ac:dyDescent="0.25">
      <c r="V79" t="str">
        <v>ACCEPTANCE CRITERIA - Photos and survey prior to further works</v>
      </c>
    </row>
    <row r="80" spans="22:22" ht="15" customHeight="1" x14ac:dyDescent="0.25">
      <c r="V80" t="str">
        <v>RESPONSIBLE PERSON - F</v>
      </c>
    </row>
    <row r="81" spans="22:22" ht="15" customHeight="1" x14ac:dyDescent="0.25">
      <c r="V81" t="str">
        <v>RECORD - Survey and photos</v>
      </c>
    </row>
    <row r="82" spans="22:22" ht="15" customHeight="1" x14ac:dyDescent="0.25">
      <c r="V82" t="str">
        <v>2.2 - Earthworks</v>
      </c>
    </row>
    <row r="83" spans="22:22" ht="15" customHeight="1" x14ac:dyDescent="0.25">
      <c r="V83" t="str">
        <v>DESCRIPTION - Cut to Fill</v>
      </c>
    </row>
    <row r="84" spans="22:22" ht="15" customHeight="1" x14ac:dyDescent="0.25">
      <c r="V84" t="str">
        <v>TESTING &amp; INSPECTION METHODOLOGY - Contractor to identify and select suitable material for fill. Quality records made available to the engineer.</v>
      </c>
    </row>
    <row r="85" spans="22:22" ht="15" customHeight="1" x14ac:dyDescent="0.25">
      <c r="V85" t="str">
        <v>SPECIFICATION REFERENCE -</v>
      </c>
    </row>
    <row r="86" spans="22:22" ht="15" customHeight="1" x14ac:dyDescent="0.25">
      <c r="V86" t="str">
        <v>HOLD POINTS -</v>
      </c>
    </row>
    <row r="87" spans="22:22" ht="15" customHeight="1" x14ac:dyDescent="0.25">
      <c r="V87" t="str">
        <v>ACCEPTANCE CRITERIA - Fill material approved by the Engineer</v>
      </c>
    </row>
    <row r="88" spans="22:22" ht="15" customHeight="1" x14ac:dyDescent="0.25">
      <c r="V88" t="str">
        <v>RESPONSIBLE PERSON - PM</v>
      </c>
    </row>
    <row r="89" spans="22:22" ht="15" customHeight="1" x14ac:dyDescent="0.25">
      <c r="V89" t="str">
        <v>RECORD - Visual inspections and photos</v>
      </c>
    </row>
    <row r="90" spans="22:22" ht="15" customHeight="1" x14ac:dyDescent="0.25">
      <c r="V90" t="str">
        <v>2.3 - Earthworks</v>
      </c>
    </row>
    <row r="91" spans="22:22" ht="15" customHeight="1" x14ac:dyDescent="0.25">
      <c r="V91" t="str">
        <v>DESCRIPTION - Compaction</v>
      </c>
    </row>
    <row r="92" spans="22:22" ht="15" customHeight="1" x14ac:dyDescent="0.25">
      <c r="V92" t="str">
        <v>TESTING &amp; INSPECTION METHODOLOGY - Compact fill material to 95% of MDD</v>
      </c>
    </row>
    <row r="93" spans="22:22" ht="15" customHeight="1" x14ac:dyDescent="0.25">
      <c r="V93" t="str">
        <v>SPECIFICATION REFERENCE -</v>
      </c>
    </row>
    <row r="94" spans="22:22" ht="15" customHeight="1" x14ac:dyDescent="0.25">
      <c r="V94" t="str">
        <v>HOLD POINTS - Hold Point</v>
      </c>
    </row>
    <row r="95" spans="22:22" ht="15" customHeight="1" x14ac:dyDescent="0.25">
      <c r="V95" t="str">
        <v>ACCEPTANCE CRITERIA - Fill material approved by the Engineer and compacted to 95% of MDD and 2% off OMC</v>
      </c>
    </row>
    <row r="96" spans="22:22" ht="15" customHeight="1" x14ac:dyDescent="0.25">
      <c r="V96" t="str">
        <v>RESPONSIBLE PERSON - SVY</v>
      </c>
    </row>
    <row r="97" spans="22:22" ht="15" customHeight="1" x14ac:dyDescent="0.25">
      <c r="V97" t="str">
        <v>RECORD - MDD
NDM Test Records</v>
      </c>
    </row>
    <row r="98" spans="22:22" ht="15" customHeight="1" x14ac:dyDescent="0.25">
      <c r="V98" t="str">
        <v>2.4 - Earthworks</v>
      </c>
    </row>
    <row r="99" spans="22:22" ht="15" customHeight="1" x14ac:dyDescent="0.25">
      <c r="V99" t="str">
        <v>DESCRIPTION - Topsoil Respread</v>
      </c>
    </row>
    <row r="100" spans="22:22" ht="15" customHeight="1" x14ac:dyDescent="0.25">
      <c r="V100" t="str">
        <v>TESTING &amp; INSPECTION METHODOLOGY - Respread topsoil to Design FL</v>
      </c>
    </row>
    <row r="101" spans="22:22" ht="15" customHeight="1" x14ac:dyDescent="0.25">
      <c r="V101" t="str">
        <v>SPECIFICATION REFERENCE -</v>
      </c>
    </row>
    <row r="102" spans="22:22" ht="15" customHeight="1" x14ac:dyDescent="0.25">
      <c r="V102" t="str">
        <v>HOLD POINTS -</v>
      </c>
    </row>
    <row r="103" spans="22:22" ht="15" customHeight="1" x14ac:dyDescent="0.25">
      <c r="V103" t="str">
        <v>ACCEPTANCE CRITERIA - • Final inspection
• Survey</v>
      </c>
    </row>
    <row r="104" spans="22:22" ht="15" customHeight="1" x14ac:dyDescent="0.25">
      <c r="V104" t="str">
        <v>RESPONSIBLE PERSON - PM
SVY</v>
      </c>
    </row>
    <row r="105" spans="22:22" ht="15" customHeight="1" x14ac:dyDescent="0.25">
      <c r="V105" t="str">
        <v>RECORD - Visual inspections and photos</v>
      </c>
    </row>
    <row r="106" spans="22:22" ht="15" customHeight="1" x14ac:dyDescent="0.25">
      <c r="V106" t="str">
        <v>3.1 - Drainage</v>
      </c>
    </row>
    <row r="107" spans="22:22" ht="15" customHeight="1" x14ac:dyDescent="0.25">
      <c r="V107" t="str">
        <v>DESCRIPTION - Trench Base inspection</v>
      </c>
    </row>
    <row r="108" spans="22:22" ht="15" customHeight="1" x14ac:dyDescent="0.25">
      <c r="V108" t="str">
        <v>TESTING &amp; INSPECTION METHODOLOGY - Inspect trench base prior to pipe installation</v>
      </c>
    </row>
    <row r="109" spans="22:22" ht="15" customHeight="1" x14ac:dyDescent="0.25">
      <c r="V109" t="str">
        <v>SPECIFICATION REFERENCE - CCC CSS Part 3
Section 6.4</v>
      </c>
    </row>
    <row r="110" spans="22:22" ht="15" customHeight="1" x14ac:dyDescent="0.25">
      <c r="V110" t="str">
        <v>HOLD POINTS -</v>
      </c>
    </row>
    <row r="111" spans="22:22" ht="15" customHeight="1" x14ac:dyDescent="0.25">
      <c r="V111" t="str">
        <v>ACCEPTANCE CRITERIA - Ensure there are no soft spots or organic matter on and/or in the subgrade and depths are in accordance with design</v>
      </c>
    </row>
    <row r="112" spans="22:22" ht="15" customHeight="1" x14ac:dyDescent="0.25">
      <c r="V112" t="str">
        <v>RESPONSIBLE PERSON - F</v>
      </c>
    </row>
    <row r="113" spans="22:22" ht="15" customHeight="1" x14ac:dyDescent="0.25">
      <c r="V113" t="str">
        <v>RECORD - Photos</v>
      </c>
    </row>
    <row r="114" spans="22:22" ht="15" customHeight="1" x14ac:dyDescent="0.25">
      <c r="V114" t="str">
        <v>3.2 - Drainage</v>
      </c>
    </row>
    <row r="115" spans="22:22" ht="15" customHeight="1" x14ac:dyDescent="0.25">
      <c r="V115" t="str">
        <v>DESCRIPTION - Backfilling</v>
      </c>
    </row>
    <row r="116" spans="22:22" ht="15" customHeight="1" x14ac:dyDescent="0.25">
      <c r="V116" t="str">
        <v>TESTING &amp; INSPECTION METHODOLOGY - NDM testing each 400mm layer at 15m intervals</v>
      </c>
    </row>
    <row r="117" spans="22:22" ht="15" customHeight="1" x14ac:dyDescent="0.25">
      <c r="V117" t="str">
        <v>SPECIFICATION REFERENCE - CCC CSS Part 1
Section 32</v>
      </c>
    </row>
    <row r="118" spans="22:22" ht="15" customHeight="1" x14ac:dyDescent="0.25">
      <c r="V118" t="str">
        <v>HOLD POINTS -</v>
      </c>
    </row>
    <row r="119" spans="22:22" ht="15" customHeight="1" x14ac:dyDescent="0.25">
      <c r="V119" t="str">
        <v>ACCEPTANCE CRITERIA - Approved backfill material only compacted to 95% of MDD at 15m intervals with a minimum dry density of 2150kg/m³</v>
      </c>
    </row>
    <row r="120" spans="22:22" ht="15" customHeight="1" x14ac:dyDescent="0.25">
      <c r="V120" t="str">
        <v>RESPONSIBLE PERSON - SVY</v>
      </c>
    </row>
    <row r="121" spans="22:22" ht="15" customHeight="1" x14ac:dyDescent="0.25">
      <c r="V121" t="str">
        <v>RECORD - MDD
NDM Test Record</v>
      </c>
    </row>
    <row r="122" spans="22:22" ht="15" customHeight="1" x14ac:dyDescent="0.25">
      <c r="V122" t="str">
        <v>3.3 - Drainage</v>
      </c>
    </row>
    <row r="123" spans="22:22" ht="15" customHeight="1" x14ac:dyDescent="0.25">
      <c r="V123" t="str">
        <v>DESCRIPTION - Corbels</v>
      </c>
    </row>
    <row r="124" spans="22:22" ht="15" customHeight="1" x14ac:dyDescent="0.25">
      <c r="V124" t="str">
        <v>TESTING &amp; INSPECTION METHODOLOGY - Corbel inspections (Pre construction and Post construction)</v>
      </c>
    </row>
    <row r="125" spans="22:22" ht="15" customHeight="1" x14ac:dyDescent="0.25">
      <c r="V125" t="str">
        <v>SPECIFICATION REFERENCE -</v>
      </c>
    </row>
    <row r="126" spans="22:22" ht="15" customHeight="1" x14ac:dyDescent="0.25">
      <c r="V126" t="str">
        <v>HOLD POINTS - Hold Point</v>
      </c>
    </row>
    <row r="127" spans="22:22" ht="15" customHeight="1" x14ac:dyDescent="0.25">
      <c r="V127" t="str">
        <v>ACCEPTANCE CRITERIA - Ensure compliance with Local Council</v>
      </c>
    </row>
    <row r="128" spans="22:22" ht="15" customHeight="1" x14ac:dyDescent="0.25">
      <c r="V128" t="str">
        <v>RESPONSIBLE PERSON - F
CENG</v>
      </c>
    </row>
    <row r="129" spans="22:22" ht="15" customHeight="1" x14ac:dyDescent="0.25">
      <c r="V129" t="str">
        <v>RECORD - Engineer inspection
Drainage Checklist</v>
      </c>
    </row>
    <row r="130" spans="22:22" ht="15" customHeight="1" x14ac:dyDescent="0.25">
      <c r="V130" t="str">
        <v>3.4 - Drainage</v>
      </c>
    </row>
    <row r="131" spans="22:22" ht="15" customHeight="1" x14ac:dyDescent="0.25">
      <c r="V131" t="str">
        <v>DESCRIPTION - Pressure Testing</v>
      </c>
    </row>
    <row r="132" spans="22:22" ht="15" customHeight="1" x14ac:dyDescent="0.25">
      <c r="V132" t="str">
        <v>TESTING &amp; INSPECTION METHODOLOGY - Air Pressuse testing (Pipes less the or equal to 450mm dia</v>
      </c>
    </row>
    <row r="133" spans="22:22" ht="15" customHeight="1" x14ac:dyDescent="0.25">
      <c r="V133" t="str">
        <v>SPECIFICATION REFERENCE - CCC CSS Part 3
Section 14</v>
      </c>
    </row>
    <row r="134" spans="22:22" ht="15" customHeight="1" x14ac:dyDescent="0.25">
      <c r="V134" t="str">
        <v>HOLD POINTS -</v>
      </c>
    </row>
    <row r="135" spans="22:22" ht="15" customHeight="1" x14ac:dyDescent="0.25">
      <c r="V135" t="str">
        <v>ACCEPTANCE CRITERIA - Pipe section is to be pumped to 10 kPa which is to be maintained for at least 3 minutes</v>
      </c>
    </row>
    <row r="136" spans="22:22" ht="15" customHeight="1" x14ac:dyDescent="0.25">
      <c r="V136" t="str">
        <v>RESPONSIBLE PERSON - F
ENG</v>
      </c>
    </row>
    <row r="137" spans="22:22" ht="15" customHeight="1" x14ac:dyDescent="0.25">
      <c r="V137" t="str">
        <v>RECORD - Engineer inspection
Drainage Checklist</v>
      </c>
    </row>
    <row r="138" spans="22:22" ht="15" customHeight="1" x14ac:dyDescent="0.25">
      <c r="V138" t="str">
        <v>3.5 - Drainage</v>
      </c>
    </row>
    <row r="139" spans="22:22" ht="15" customHeight="1" x14ac:dyDescent="0.25">
      <c r="V139" t="str">
        <v>DESCRIPTION - CCTV</v>
      </c>
    </row>
    <row r="140" spans="22:22" ht="15" customHeight="1" x14ac:dyDescent="0.25">
      <c r="V140" t="str">
        <v>TESTING &amp; INSPECTION METHODOLOGY - CCTV inspection</v>
      </c>
    </row>
    <row r="141" spans="22:22" ht="15" customHeight="1" x14ac:dyDescent="0.25">
      <c r="V141" t="str">
        <v>SPECIFICATION REFERENCE - CCC CSS Part 3
Section 14</v>
      </c>
    </row>
    <row r="142" spans="22:22" ht="15" customHeight="1" x14ac:dyDescent="0.25">
      <c r="V142" t="str">
        <v>HOLD POINTS -</v>
      </c>
    </row>
    <row r="143" spans="22:22" ht="15" customHeight="1" x14ac:dyDescent="0.25">
      <c r="V143" t="str">
        <v>ACCEPTANCE CRITERIA - General pipe cleanliness and ensure there is no sudden changes in alignment, leaking or potential areas prone to leaking (open joins), pipe cracking or obstructions/debris</v>
      </c>
    </row>
    <row r="144" spans="22:22" ht="15" customHeight="1" x14ac:dyDescent="0.25">
      <c r="V144" t="str">
        <v>RESPONSIBLE PERSON - SUB</v>
      </c>
    </row>
    <row r="145" spans="22:22" ht="15" customHeight="1" x14ac:dyDescent="0.25">
      <c r="V145" t="str">
        <v>RECORD - Test report and footage</v>
      </c>
    </row>
    <row r="146" spans="22:22" ht="15" customHeight="1" x14ac:dyDescent="0.25">
      <c r="V146" t="str">
        <v>3.6 - Drainage</v>
      </c>
    </row>
    <row r="147" spans="22:22" ht="15" customHeight="1" x14ac:dyDescent="0.25">
      <c r="V147" t="str">
        <v>DESCRIPTION - Drainage Checklist</v>
      </c>
    </row>
    <row r="148" spans="22:22" ht="15" customHeight="1" x14ac:dyDescent="0.25">
      <c r="V148" t="str">
        <v>TESTING &amp; INSPECTION METHODOLOGY - Drainage Checklist to be completed of every pipe line</v>
      </c>
    </row>
    <row r="149" spans="22:22" ht="15" customHeight="1" x14ac:dyDescent="0.25">
      <c r="V149" t="str">
        <v>SPECIFICATION REFERENCE -</v>
      </c>
    </row>
    <row r="150" spans="22:22" ht="15" customHeight="1" x14ac:dyDescent="0.25">
      <c r="V150" t="str">
        <v>HOLD POINTS -</v>
      </c>
    </row>
    <row r="151" spans="22:22" ht="15" customHeight="1" x14ac:dyDescent="0.25">
      <c r="V151" t="str">
        <v>ACCEPTANCE CRITERIA - Completed by Foreman for every line installed, before starting a new line</v>
      </c>
    </row>
    <row r="152" spans="22:22" ht="15" customHeight="1" x14ac:dyDescent="0.25">
      <c r="V152" t="str">
        <v>RESPONSIBLE PERSON - F</v>
      </c>
    </row>
    <row r="153" spans="22:22" ht="15" customHeight="1" x14ac:dyDescent="0.25">
      <c r="V153" t="str">
        <v>RECORD - Drainage Checklist</v>
      </c>
    </row>
    <row r="154" spans="22:22" ht="15" customHeight="1" x14ac:dyDescent="0.25">
      <c r="V154" t="str">
        <v>3.7 - Drainage</v>
      </c>
    </row>
    <row r="155" spans="22:22" ht="15" customHeight="1" x14ac:dyDescent="0.25">
      <c r="V155" t="str">
        <v>DESCRIPTION - As-Builts</v>
      </c>
    </row>
    <row r="156" spans="22:22" ht="15" customHeight="1" x14ac:dyDescent="0.25">
      <c r="V156" t="str">
        <v>TESTING &amp; INSPECTION METHODOLOGY - As-built survey</v>
      </c>
    </row>
    <row r="157" spans="22:22" ht="15" customHeight="1" x14ac:dyDescent="0.25">
      <c r="V157" t="str">
        <v>SPECIFICATION REFERENCE -</v>
      </c>
    </row>
    <row r="158" spans="22:22" ht="15" customHeight="1" x14ac:dyDescent="0.25">
      <c r="V158" t="str">
        <v>HOLD POINTS -</v>
      </c>
    </row>
    <row r="159" spans="22:22" ht="15" customHeight="1" x14ac:dyDescent="0.25">
      <c r="V159" t="str">
        <v>ACCEPTANCE CRITERIA - As-Builts to be supplied to the engineer prior to practical completion or on request</v>
      </c>
    </row>
    <row r="160" spans="22:22" ht="15" customHeight="1" x14ac:dyDescent="0.25">
      <c r="V160" t="str">
        <v>RESPONSIBLE PERSON - SVY</v>
      </c>
    </row>
    <row r="161" spans="22:22" ht="15" customHeight="1" x14ac:dyDescent="0.25">
      <c r="V161" t="str">
        <v>RECORD - As-built file</v>
      </c>
    </row>
    <row r="162" spans="22:22" ht="15" customHeight="1" x14ac:dyDescent="0.25">
      <c r="V162" t="str">
        <v>4.1 - Footpath</v>
      </c>
    </row>
    <row r="163" spans="22:22" ht="15" customHeight="1" x14ac:dyDescent="0.25">
      <c r="V163" t="str">
        <v>DESCRIPTION - Basecourse Material</v>
      </c>
    </row>
    <row r="164" spans="22:22" ht="15" customHeight="1" x14ac:dyDescent="0.25">
      <c r="V164" t="str">
        <v>TESTING &amp; INSPECTION METHODOLOGY - Clean AP40 to be used</v>
      </c>
    </row>
    <row r="165" spans="22:22" ht="15" customHeight="1" x14ac:dyDescent="0.25">
      <c r="V165" t="str">
        <v>SPECIFICATION REFERENCE -</v>
      </c>
    </row>
    <row r="166" spans="22:22" ht="15" customHeight="1" x14ac:dyDescent="0.25">
      <c r="V166" t="str">
        <v>HOLD POINTS -</v>
      </c>
    </row>
    <row r="167" spans="22:22" ht="15" customHeight="1" x14ac:dyDescent="0.25">
      <c r="V167" t="str">
        <v>ACCEPTANCE CRITERIA - Complies with relevant material spec</v>
      </c>
    </row>
    <row r="168" spans="22:22" ht="15" customHeight="1" x14ac:dyDescent="0.25">
      <c r="V168" t="str">
        <v>RESPONSIBLE PERSON - F</v>
      </c>
    </row>
    <row r="169" spans="22:22" ht="15" customHeight="1" x14ac:dyDescent="0.25">
      <c r="V169" t="str">
        <v>RECORD - Lab Report</v>
      </c>
    </row>
    <row r="170" spans="22:22" ht="15" customHeight="1" x14ac:dyDescent="0.25">
      <c r="V170" t="str">
        <v>4.2 - Footpath</v>
      </c>
    </row>
    <row r="171" spans="22:22" ht="15" customHeight="1" x14ac:dyDescent="0.25">
      <c r="V171" t="str">
        <v>DESCRIPTION - Basecourse Compaction</v>
      </c>
    </row>
    <row r="172" spans="22:22" ht="15" customHeight="1" x14ac:dyDescent="0.25">
      <c r="V172" t="str">
        <v>TESTING &amp; INSPECTION METHODOLOGY - Clegg hammer testing at 15m intervals</v>
      </c>
    </row>
    <row r="173" spans="22:22" ht="15" customHeight="1" x14ac:dyDescent="0.25">
      <c r="V173" t="str">
        <v>SPECIFICATION REFERENCE - CCC CSS Part 6
Section 6.6</v>
      </c>
    </row>
    <row r="174" spans="22:22" ht="15" customHeight="1" x14ac:dyDescent="0.25">
      <c r="V174" t="str">
        <v>HOLD POINTS - Hold Point</v>
      </c>
    </row>
    <row r="175" spans="22:22" ht="15" customHeight="1" x14ac:dyDescent="0.25">
      <c r="V175" t="str">
        <v>ACCEPTANCE CRITERIA - • CLEGG test shall exceed a CIV of 25 (Residential)
• CLEGG test shall exceed a CIV of 35 (Commercial)
• Engineer Inspection prior to seal/concrete</v>
      </c>
    </row>
    <row r="176" spans="22:22" ht="15" customHeight="1" x14ac:dyDescent="0.25">
      <c r="V176" t="str">
        <v>RESPONSIBLE PERSON - SVY</v>
      </c>
    </row>
    <row r="177" spans="22:22" ht="15" customHeight="1" x14ac:dyDescent="0.25">
      <c r="V177" t="str">
        <v>RECORD - Engineer inspection
CLEGG Test Records</v>
      </c>
    </row>
    <row r="178" spans="22:22" ht="15" customHeight="1" x14ac:dyDescent="0.25">
      <c r="V178" t="str">
        <v>5.1 - Roading</v>
      </c>
    </row>
    <row r="179" spans="22:22" ht="15" customHeight="1" x14ac:dyDescent="0.25">
      <c r="V179" t="str">
        <v>DESCRIPTION - Subgrade</v>
      </c>
    </row>
    <row r="180" spans="22:22" ht="15" customHeight="1" x14ac:dyDescent="0.25">
      <c r="V180" t="str">
        <v>TESTING &amp; INSPECTION METHODOLOGY - Subgrade inspection prior to placing sub-base</v>
      </c>
    </row>
    <row r="181" spans="22:22" ht="15" customHeight="1" x14ac:dyDescent="0.25">
      <c r="V181" t="str">
        <v>SPECIFICATION REFERENCE -</v>
      </c>
    </row>
    <row r="182" spans="22:22" ht="15" customHeight="1" x14ac:dyDescent="0.25">
      <c r="V182" t="str">
        <v>HOLD POINTS - Hold Point</v>
      </c>
    </row>
    <row r="183" spans="22:22" ht="15" customHeight="1" x14ac:dyDescent="0.25">
      <c r="V183" t="str">
        <v>ACCEPTANCE CRITERIA - • There is little to no moisture on the surface, no soft spots or organic matter on and/or in the subgrade and depths are in accrodance with design.</v>
      </c>
    </row>
    <row r="184" spans="22:22" ht="15" customHeight="1" x14ac:dyDescent="0.25">
      <c r="V184" t="str">
        <v>RESPONSIBLE PERSON - ENG</v>
      </c>
    </row>
    <row r="185" spans="22:22" ht="15" customHeight="1" x14ac:dyDescent="0.25">
      <c r="V185" t="str">
        <v>RECORD - Engineer inspection and photos</v>
      </c>
    </row>
    <row r="186" spans="22:22" ht="15" customHeight="1" x14ac:dyDescent="0.25">
      <c r="V186" t="str">
        <v>5.2 - Roading</v>
      </c>
    </row>
    <row r="187" spans="22:22" ht="15" customHeight="1" x14ac:dyDescent="0.25">
      <c r="V187" t="str">
        <v>DESCRIPTION - Sub-base Material</v>
      </c>
    </row>
    <row r="188" spans="22:22" ht="15" customHeight="1" x14ac:dyDescent="0.25">
      <c r="V188" t="str">
        <v>TESTING &amp; INSPECTION METHODOLOGY - Clean AP65 to be used</v>
      </c>
    </row>
    <row r="189" spans="22:22" ht="15" customHeight="1" x14ac:dyDescent="0.25">
      <c r="V189" t="str">
        <v>SPECIFICATION REFERENCE -</v>
      </c>
    </row>
    <row r="190" spans="22:22" ht="15" customHeight="1" x14ac:dyDescent="0.25">
      <c r="V190" t="str">
        <v>HOLD POINTS -</v>
      </c>
    </row>
    <row r="191" spans="22:22" ht="15" customHeight="1" x14ac:dyDescent="0.25">
      <c r="V191" t="str">
        <v>ACCEPTANCE CRITERIA - Complies with relevant material spec</v>
      </c>
    </row>
    <row r="192" spans="22:22" ht="15" customHeight="1" x14ac:dyDescent="0.25">
      <c r="V192" t="str">
        <v>RESPONSIBLE PERSON - PM</v>
      </c>
    </row>
    <row r="193" spans="22:22" ht="15" customHeight="1" x14ac:dyDescent="0.25">
      <c r="V193" t="str">
        <v>RECORD - MDD</v>
      </c>
    </row>
    <row r="194" spans="22:22" ht="15" customHeight="1" x14ac:dyDescent="0.25">
      <c r="V194" t="str">
        <v>5.3 - Roading</v>
      </c>
    </row>
    <row r="195" spans="22:22" ht="15" customHeight="1" x14ac:dyDescent="0.25">
      <c r="V195" t="str">
        <v>DESCRIPTION - Sub-base Compaction</v>
      </c>
    </row>
    <row r="196" spans="22:22" ht="15" customHeight="1" x14ac:dyDescent="0.25">
      <c r="V196" t="str">
        <v>TESTING &amp; INSPECTION METHODOLOGY - Compact all fill materials to 95% of MDD</v>
      </c>
    </row>
    <row r="197" spans="22:22" ht="15" customHeight="1" x14ac:dyDescent="0.25">
      <c r="V197" t="str">
        <v>SPECIFICATION REFERENCE -</v>
      </c>
    </row>
    <row r="198" spans="22:22" ht="15" customHeight="1" x14ac:dyDescent="0.25">
      <c r="V198" t="str">
        <v>HOLD POINTS - Hold Point</v>
      </c>
    </row>
    <row r="199" spans="22:22" ht="15" customHeight="1" x14ac:dyDescent="0.25">
      <c r="V199" t="str">
        <v>ACCEPTANCE CRITERIA - Fill material approved by the Engineer and compacted to 95% of MDD and 2% off OMC.
Test every 10m alternating between LHS and RHS</v>
      </c>
    </row>
    <row r="200" spans="22:22" ht="15" customHeight="1" x14ac:dyDescent="0.25">
      <c r="V200" t="str">
        <v>RESPONSIBLE PERSON - SVY</v>
      </c>
    </row>
    <row r="201" spans="22:22" ht="15" customHeight="1" x14ac:dyDescent="0.25">
      <c r="V201" t="str">
        <v>RECORD - Engineer inspection
NDM Test Records</v>
      </c>
    </row>
    <row r="202" spans="22:22" ht="15" customHeight="1" x14ac:dyDescent="0.25">
      <c r="V202" t="str">
        <v>5.4 - Roading</v>
      </c>
    </row>
    <row r="203" spans="22:22" ht="15" customHeight="1" x14ac:dyDescent="0.25">
      <c r="V203" t="str">
        <v>DESCRIPTION - Basecourse Material</v>
      </c>
    </row>
    <row r="204" spans="22:22" ht="15" customHeight="1" x14ac:dyDescent="0.25">
      <c r="V204" t="str">
        <v>TESTING &amp; INSPECTION METHODOLOGY - Clean AP40 to be used</v>
      </c>
    </row>
    <row r="205" spans="22:22" ht="15" customHeight="1" x14ac:dyDescent="0.25">
      <c r="V205" t="str">
        <v>SPECIFICATION REFERENCE -</v>
      </c>
    </row>
    <row r="206" spans="22:22" ht="15" customHeight="1" x14ac:dyDescent="0.25">
      <c r="V206" t="str">
        <v>HOLD POINTS -</v>
      </c>
    </row>
    <row r="207" spans="22:22" ht="15" customHeight="1" x14ac:dyDescent="0.25">
      <c r="V207" t="str">
        <v>ACCEPTANCE CRITERIA - Complies with relevant material spec</v>
      </c>
    </row>
    <row r="208" spans="22:22" ht="15" customHeight="1" x14ac:dyDescent="0.25">
      <c r="V208" t="str">
        <v>RESPONSIBLE PERSON - PM</v>
      </c>
    </row>
    <row r="209" spans="22:22" ht="15" customHeight="1" x14ac:dyDescent="0.25">
      <c r="V209" t="str">
        <v>RECORD - MDD</v>
      </c>
    </row>
    <row r="210" spans="22:22" ht="15" customHeight="1" x14ac:dyDescent="0.25">
      <c r="V210" t="str">
        <v>5.5 - Roading</v>
      </c>
    </row>
    <row r="211" spans="22:22" ht="15" customHeight="1" x14ac:dyDescent="0.25">
      <c r="V211" t="str">
        <v>DESCRIPTION - Basecourse Compaction</v>
      </c>
    </row>
    <row r="212" spans="22:22" ht="15" customHeight="1" x14ac:dyDescent="0.25">
      <c r="V212" t="str">
        <v>TESTING &amp; INSPECTION METHODOLOGY - Compact all fill materials to 98% of MDD</v>
      </c>
    </row>
    <row r="213" spans="22:22" ht="15" customHeight="1" x14ac:dyDescent="0.25">
      <c r="V213" t="str">
        <v>SPECIFICATION REFERENCE -</v>
      </c>
    </row>
    <row r="214" spans="22:22" ht="15" customHeight="1" x14ac:dyDescent="0.25">
      <c r="V214" t="str">
        <v>HOLD POINTS - Hold Point</v>
      </c>
    </row>
    <row r="215" spans="22:22" ht="15" customHeight="1" x14ac:dyDescent="0.25">
      <c r="V215" t="str">
        <v>ACCEPTANCE CRITERIA - Fill material approved by the Engineer and compacted to 95% of MDD and 2% off OMC.
Test every 10m alternating between LHS and RHS</v>
      </c>
    </row>
    <row r="216" spans="22:22" ht="15" customHeight="1" x14ac:dyDescent="0.25">
      <c r="V216" t="str">
        <v>RESPONSIBLE PERSON - SVY</v>
      </c>
    </row>
    <row r="217" spans="22:22" ht="15" customHeight="1" x14ac:dyDescent="0.25">
      <c r="V217" t="str">
        <v>RECORD - Engineer inspection
NDM Test Records</v>
      </c>
    </row>
    <row r="218" spans="22:22" ht="15" customHeight="1" x14ac:dyDescent="0.25">
      <c r="V218" t="str">
        <v>5.6 - Roading</v>
      </c>
    </row>
    <row r="219" spans="22:22" ht="15" customHeight="1" x14ac:dyDescent="0.25">
      <c r="V219" t="str">
        <v>DESCRIPTION - Benkleman Beam Test</v>
      </c>
    </row>
    <row r="220" spans="22:22" ht="15" customHeight="1" x14ac:dyDescent="0.25">
      <c r="V220" t="str">
        <v>TESTING &amp; INSPECTION METHODOLOGY - Benkleman Beam testing after basecourse compaction and prior to sealing</v>
      </c>
    </row>
    <row r="221" spans="22:22" ht="15" customHeight="1" x14ac:dyDescent="0.25">
      <c r="V221" t="str">
        <v>SPECIFICATION REFERENCE -</v>
      </c>
    </row>
    <row r="222" spans="22:22" ht="15" customHeight="1" x14ac:dyDescent="0.25">
      <c r="V222" t="str">
        <v>HOLD POINTS - Hold Point</v>
      </c>
    </row>
    <row r="223" spans="22:22" ht="15" customHeight="1" x14ac:dyDescent="0.25">
      <c r="V223" t="str">
        <v>ACCEPTANCE CRITERIA - 95% of test must be less than specified requirements</v>
      </c>
    </row>
    <row r="224" spans="22:22" ht="15" customHeight="1" x14ac:dyDescent="0.25">
      <c r="V224" t="str">
        <v>RESPONSIBLE PERSON - SUB</v>
      </c>
    </row>
    <row r="225" spans="22:22" ht="15" customHeight="1" x14ac:dyDescent="0.25">
      <c r="V225" t="str">
        <v>RECORD - Test report</v>
      </c>
    </row>
    <row r="226" spans="22:22" ht="15" customHeight="1" x14ac:dyDescent="0.25">
      <c r="V226" t="str">
        <v>5.7 - Roading</v>
      </c>
    </row>
    <row r="227" spans="22:22" ht="15" customHeight="1" x14ac:dyDescent="0.25">
      <c r="V227" t="str">
        <v>DESCRIPTION - Pre seal Inspection</v>
      </c>
    </row>
    <row r="228" spans="22:22" ht="15" customHeight="1" x14ac:dyDescent="0.25">
      <c r="V228" t="str">
        <v>TESTING &amp; INSPECTION METHODOLOGY - Engineer inspections prior to sealing</v>
      </c>
    </row>
    <row r="229" spans="22:22" ht="15" customHeight="1" x14ac:dyDescent="0.25">
      <c r="V229" t="str">
        <v>SPECIFICATION REFERENCE -</v>
      </c>
    </row>
    <row r="230" spans="22:22" ht="15" customHeight="1" x14ac:dyDescent="0.25">
      <c r="V230" t="str">
        <v>HOLD POINTS - Hold Point</v>
      </c>
    </row>
    <row r="231" spans="22:22" ht="15" customHeight="1" x14ac:dyDescent="0.25">
      <c r="V231" t="str">
        <v>ACCEPTANCE CRITERIA - ensure a moziac basecourse finish has been achieved and there is no pooling/high levels of moisture in the surface.</v>
      </c>
    </row>
    <row r="232" spans="22:22" ht="15" customHeight="1" x14ac:dyDescent="0.25">
      <c r="V232" t="str">
        <v>RESPONSIBLE PERSON - ENG
CENG</v>
      </c>
    </row>
    <row r="233" spans="22:22" ht="15" customHeight="1" x14ac:dyDescent="0.25">
      <c r="V233" t="str">
        <v>RECORD - Engineers sign off</v>
      </c>
    </row>
    <row r="234" spans="22:22" ht="15" customHeight="1" x14ac:dyDescent="0.25">
      <c r="V234" t="str">
        <v>6.1 - Kerb and Channel</v>
      </c>
    </row>
    <row r="235" spans="22:22" ht="15" customHeight="1" x14ac:dyDescent="0.25">
      <c r="V235" t="str">
        <v>DESCRIPTION - Basecourse Compaction</v>
      </c>
    </row>
    <row r="236" spans="22:22" ht="15" customHeight="1" x14ac:dyDescent="0.25">
      <c r="V236" t="str">
        <v>TESTING &amp; INSPECTION METHODOLOGY - NDM testing every 10m</v>
      </c>
    </row>
    <row r="237" spans="22:22" ht="15" customHeight="1" x14ac:dyDescent="0.25">
      <c r="V237" t="str">
        <v>SPECIFICATION REFERENCE -</v>
      </c>
    </row>
    <row r="238" spans="22:22" ht="15" customHeight="1" x14ac:dyDescent="0.25">
      <c r="V238" t="str">
        <v>HOLD POINTS - Hold Point</v>
      </c>
    </row>
    <row r="239" spans="22:22" ht="15" customHeight="1" x14ac:dyDescent="0.25">
      <c r="V239" t="str">
        <v>ACCEPTANCE CRITERIA - All ND readings shall not be less than 2150kg/m3</v>
      </c>
    </row>
    <row r="240" spans="22:22" ht="15" customHeight="1" x14ac:dyDescent="0.25">
      <c r="V240" t="str">
        <v>RESPONSIBLE PERSON - SVY</v>
      </c>
    </row>
    <row r="241" spans="22:22" ht="15" customHeight="1" x14ac:dyDescent="0.25">
      <c r="V241" t="str">
        <v>RECORD - NDM Test Records</v>
      </c>
    </row>
    <row r="242" spans="22:22" ht="15" customHeight="1" x14ac:dyDescent="0.25">
      <c r="V242" t="str">
        <v>6.2 - Kerb and Channel</v>
      </c>
    </row>
    <row r="243" spans="22:22" ht="15" customHeight="1" x14ac:dyDescent="0.25">
      <c r="V243" t="str">
        <v>DESCRIPTION - Kerb installation</v>
      </c>
    </row>
    <row r="244" spans="22:22" ht="15" customHeight="1" x14ac:dyDescent="0.25">
      <c r="V244" t="str">
        <v>TESTING &amp; INSPECTION METHODOLOGY - Check alignment, grade, Cutdowns, SW outlets prior to pouring</v>
      </c>
    </row>
    <row r="245" spans="22:22" ht="15" customHeight="1" x14ac:dyDescent="0.25">
      <c r="V245" t="str">
        <v>SPECIFICATION REFERENCE -</v>
      </c>
    </row>
    <row r="246" spans="22:22" ht="15" customHeight="1" x14ac:dyDescent="0.25">
      <c r="V246" t="str">
        <v>HOLD POINTS -</v>
      </c>
    </row>
    <row r="247" spans="22:22" ht="15" customHeight="1" x14ac:dyDescent="0.25">
      <c r="V247" t="str">
        <v>ACCEPTANCE CRITERIA - All checks completed prior to commencement of kerb pour</v>
      </c>
    </row>
    <row r="248" spans="22:22" ht="15" customHeight="1" x14ac:dyDescent="0.25">
      <c r="V248" t="str">
        <v>RESPONSIBLE PERSON - F</v>
      </c>
    </row>
    <row r="249" spans="22:22" ht="15" customHeight="1" x14ac:dyDescent="0.25">
      <c r="V249" t="str">
        <v>RECORD - Kerb QA Checklist</v>
      </c>
    </row>
    <row r="250" spans="22:22" ht="15" customHeight="1" x14ac:dyDescent="0.25">
      <c r="V250" t="str">
        <v>6.3 - Kerb and Channel</v>
      </c>
    </row>
    <row r="251" spans="22:22" ht="15" customHeight="1" x14ac:dyDescent="0.25">
      <c r="V251" t="str">
        <v>DESCRIPTION - Kerb Core Strength</v>
      </c>
    </row>
    <row r="252" spans="22:22" ht="15" customHeight="1" x14ac:dyDescent="0.25">
      <c r="V252" t="str">
        <v>TESTING &amp; INSPECTION METHODOLOGY - 28 Days after kerb pour, 1 kerb core is to be taken for each pour</v>
      </c>
    </row>
    <row r="253" spans="22:22" ht="15" customHeight="1" x14ac:dyDescent="0.25">
      <c r="V253" t="str">
        <v>SPECIFICATION REFERENCE -</v>
      </c>
    </row>
    <row r="254" spans="22:22" ht="15" customHeight="1" x14ac:dyDescent="0.25">
      <c r="V254" t="str">
        <v>HOLD POINTS -</v>
      </c>
    </row>
    <row r="255" spans="22:22" ht="15" customHeight="1" x14ac:dyDescent="0.25">
      <c r="V255" t="str">
        <v>ACCEPTANCE CRITERIA - 90mm dia concrete core 28 day strength is to be greater than 20Mpa</v>
      </c>
    </row>
    <row r="256" spans="22:22" ht="15" customHeight="1" x14ac:dyDescent="0.25">
      <c r="V256" t="str">
        <v>RESPONSIBLE PERSON - F</v>
      </c>
    </row>
    <row r="257" spans="22:22" ht="15" customHeight="1" x14ac:dyDescent="0.25">
      <c r="V257" t="str">
        <v>RECORD - Test report</v>
      </c>
    </row>
    <row r="258" spans="22:22" ht="15" customHeight="1" x14ac:dyDescent="0.25">
      <c r="V258" t="str">
        <v>7.1 - Services</v>
      </c>
    </row>
    <row r="259" spans="22:22" ht="15" customHeight="1" x14ac:dyDescent="0.25">
      <c r="V259" t="str">
        <v>DESCRIPTION - Trench Base inspection</v>
      </c>
    </row>
    <row r="260" spans="22:22" ht="15" customHeight="1" x14ac:dyDescent="0.25">
      <c r="V260" t="str">
        <v>TESTING &amp; INSPECTION METHODOLOGY - Inspect trench base prior to pipe installation</v>
      </c>
    </row>
    <row r="261" spans="22:22" ht="15" customHeight="1" x14ac:dyDescent="0.25">
      <c r="V261" t="str">
        <v>SPECIFICATION REFERENCE -</v>
      </c>
    </row>
    <row r="262" spans="22:22" ht="15" customHeight="1" x14ac:dyDescent="0.25">
      <c r="V262" t="str">
        <v>HOLD POINTS -</v>
      </c>
    </row>
    <row r="263" spans="22:22" ht="15" customHeight="1" x14ac:dyDescent="0.25">
      <c r="V263" t="str">
        <v>ACCEPTANCE CRITERIA - Ensure there are no soft spots or organic matter on and/or in the subgrade and depths are in accordance with design</v>
      </c>
    </row>
    <row r="264" spans="22:22" ht="15" customHeight="1" x14ac:dyDescent="0.25">
      <c r="V264" t="str">
        <v>RESPONSIBLE PERSON - F</v>
      </c>
    </row>
    <row r="265" spans="22:22" ht="15" customHeight="1" x14ac:dyDescent="0.25">
      <c r="V265" t="str">
        <v>RECORD - Photos</v>
      </c>
    </row>
    <row r="266" spans="22:22" ht="15" customHeight="1" x14ac:dyDescent="0.25">
      <c r="V266" t="str">
        <v>7.2 - Services</v>
      </c>
    </row>
    <row r="267" spans="22:22" ht="15" customHeight="1" x14ac:dyDescent="0.25">
      <c r="V267" t="str">
        <v>DESCRIPTION - Backfilling</v>
      </c>
    </row>
    <row r="268" spans="22:22" ht="15" customHeight="1" x14ac:dyDescent="0.25">
      <c r="V268" t="str">
        <v>TESTING &amp; INSPECTION METHODOLOGY - NDM testing each 400mm layer at 15m intervals</v>
      </c>
    </row>
    <row r="269" spans="22:22" ht="15" customHeight="1" x14ac:dyDescent="0.25">
      <c r="V269" t="str">
        <v>SPECIFICATION REFERENCE - CCC CSS Part 1
Section 32</v>
      </c>
    </row>
    <row r="270" spans="22:22" ht="15" customHeight="1" x14ac:dyDescent="0.25">
      <c r="V270" t="str">
        <v>HOLD POINTS - Hold Point</v>
      </c>
    </row>
    <row r="271" spans="22:22" ht="15" customHeight="1" x14ac:dyDescent="0.25">
      <c r="V271" t="str">
        <v>ACCEPTANCE CRITERIA - Approved backfill material only compacted to 95% of MDD at 15m intervals with a minimum dry density of 2150kg/m³</v>
      </c>
    </row>
    <row r="272" spans="22:22" ht="15" customHeight="1" x14ac:dyDescent="0.25">
      <c r="V272" t="str">
        <v>RESPONSIBLE PERSON - SVY</v>
      </c>
    </row>
    <row r="273" spans="22:22" ht="15" customHeight="1" x14ac:dyDescent="0.25">
      <c r="V273" t="str">
        <v>RECORD - MDD
NDM Test Record</v>
      </c>
    </row>
    <row r="274" spans="22:22" ht="15" customHeight="1" x14ac:dyDescent="0.25">
      <c r="V274" t="str">
        <v>7.3 - Services</v>
      </c>
    </row>
    <row r="275" spans="22:22" ht="15" customHeight="1" x14ac:dyDescent="0.25">
      <c r="V275" t="str">
        <v>DESCRIPTION - As-Builts</v>
      </c>
    </row>
    <row r="276" spans="22:22" ht="15" customHeight="1" x14ac:dyDescent="0.25">
      <c r="V276" t="str">
        <v>TESTING &amp; INSPECTION METHODOLOGY - As-built survey</v>
      </c>
    </row>
    <row r="277" spans="22:22" ht="15" customHeight="1" x14ac:dyDescent="0.25">
      <c r="V277" t="str">
        <v>SPECIFICATION REFERENCE -</v>
      </c>
    </row>
    <row r="278" spans="22:22" ht="15" customHeight="1" x14ac:dyDescent="0.25">
      <c r="V278" t="str">
        <v>HOLD POINTS -</v>
      </c>
    </row>
    <row r="279" spans="22:22" ht="15" customHeight="1" x14ac:dyDescent="0.25">
      <c r="V279" t="str">
        <v>ACCEPTANCE CRITERIA - As-Builts to be supplied to the engineer prior to practical completion or on request</v>
      </c>
    </row>
    <row r="280" spans="22:22" ht="15" customHeight="1" x14ac:dyDescent="0.25">
      <c r="V280" t="str">
        <v>RESPONSIBLE PERSON - SVY</v>
      </c>
    </row>
    <row r="281" spans="22:22" ht="15" customHeight="1" x14ac:dyDescent="0.25">
      <c r="V281" t="str">
        <v>RECORD - As-built file</v>
      </c>
    </row>
    <row r="282" spans="22:22" ht="15" customHeight="1" x14ac:dyDescent="0.25">
      <c r="V282" t="str">
        <v>8.1 - Water</v>
      </c>
    </row>
    <row r="283" spans="22:22" ht="15" customHeight="1" x14ac:dyDescent="0.25">
      <c r="V283" t="str">
        <v>DESCRIPTION - Trench Base inspection</v>
      </c>
    </row>
    <row r="284" spans="22:22" ht="15" customHeight="1" x14ac:dyDescent="0.25">
      <c r="V284" t="str">
        <v>TESTING &amp; INSPECTION METHODOLOGY - Inspect trench base prior to pipe installation</v>
      </c>
    </row>
    <row r="285" spans="22:22" ht="15" customHeight="1" x14ac:dyDescent="0.25">
      <c r="V285" t="str">
        <v>SPECIFICATION REFERENCE -</v>
      </c>
    </row>
    <row r="286" spans="22:22" ht="15" customHeight="1" x14ac:dyDescent="0.25">
      <c r="V286" t="str">
        <v>HOLD POINTS -</v>
      </c>
    </row>
    <row r="287" spans="22:22" ht="15" customHeight="1" x14ac:dyDescent="0.25">
      <c r="V287" t="str">
        <v>ACCEPTANCE CRITERIA - Ensure there are no soft spots or organic matter on and/or in the subgrade and depths are in accordance with design</v>
      </c>
    </row>
    <row r="288" spans="22:22" ht="15" customHeight="1" x14ac:dyDescent="0.25">
      <c r="V288" t="str">
        <v>RESPONSIBLE PERSON - F</v>
      </c>
    </row>
    <row r="289" spans="22:22" ht="15" customHeight="1" x14ac:dyDescent="0.25">
      <c r="V289" t="str">
        <v>RECORD - Photos</v>
      </c>
    </row>
    <row r="290" spans="22:22" ht="15" customHeight="1" x14ac:dyDescent="0.25">
      <c r="V290" t="str">
        <v>8.2 - Water</v>
      </c>
    </row>
    <row r="291" spans="22:22" ht="15" customHeight="1" x14ac:dyDescent="0.25">
      <c r="V291" t="str">
        <v>DESCRIPTION - Thrust Block Inspection
 (pre construction)</v>
      </c>
    </row>
    <row r="292" spans="22:22" ht="15" customHeight="1" x14ac:dyDescent="0.25">
      <c r="V292" t="str">
        <v>TESTING &amp; INSPECTION METHODOLOGY - Prior to backfilling and following installation of thrust block framework and reinforcing.</v>
      </c>
    </row>
    <row r="293" spans="22:22" ht="15" customHeight="1" x14ac:dyDescent="0.25">
      <c r="V293" t="str">
        <v>SPECIFICATION REFERENCE -</v>
      </c>
    </row>
    <row r="294" spans="22:22" ht="15" customHeight="1" x14ac:dyDescent="0.25">
      <c r="V294" t="str">
        <v>HOLD POINTS - Hold Point</v>
      </c>
    </row>
    <row r="295" spans="22:22" ht="15" customHeight="1" x14ac:dyDescent="0.25">
      <c r="V295" t="str">
        <v>ACCEPTANCE CRITERIA - Ensure Complaince with Local Council</v>
      </c>
    </row>
    <row r="296" spans="22:22" ht="15" customHeight="1" x14ac:dyDescent="0.25">
      <c r="V296" t="str">
        <v>RESPONSIBLE PERSON - CENG</v>
      </c>
    </row>
    <row r="297" spans="22:22" ht="15" customHeight="1" x14ac:dyDescent="0.25">
      <c r="V297" t="str">
        <v>RECORD - Inspection Sign off</v>
      </c>
    </row>
    <row r="298" spans="22:22" ht="15" customHeight="1" x14ac:dyDescent="0.25">
      <c r="V298" t="str">
        <v>8.3 - Water</v>
      </c>
    </row>
    <row r="299" spans="22:22" ht="15" customHeight="1" x14ac:dyDescent="0.25">
      <c r="V299" t="str">
        <v>DESCRIPTION - Backfilling</v>
      </c>
    </row>
    <row r="300" spans="22:22" ht="15" customHeight="1" x14ac:dyDescent="0.25">
      <c r="V300" t="str">
        <v>TESTING &amp; INSPECTION METHODOLOGY - NDM testing each 400mm layer at 15m intervals</v>
      </c>
    </row>
    <row r="301" spans="22:22" ht="15" customHeight="1" x14ac:dyDescent="0.25">
      <c r="V301" t="str">
        <v>SPECIFICATION REFERENCE - CCC CSS Part 1
Section 32</v>
      </c>
    </row>
    <row r="302" spans="22:22" ht="15" customHeight="1" x14ac:dyDescent="0.25">
      <c r="V302" t="str">
        <v>HOLD POINTS -</v>
      </c>
    </row>
    <row r="303" spans="22:22" ht="15" customHeight="1" x14ac:dyDescent="0.25">
      <c r="V303" t="str">
        <v>ACCEPTANCE CRITERIA - Approved backfill material only compacted to 95% of MDD at 15m intervals with a minimum dry density of 2150kg/m³</v>
      </c>
    </row>
    <row r="304" spans="22:22" ht="15" customHeight="1" x14ac:dyDescent="0.25">
      <c r="V304" t="str">
        <v>RESPONSIBLE PERSON - SVY</v>
      </c>
    </row>
    <row r="305" spans="22:22" ht="15" customHeight="1" x14ac:dyDescent="0.25">
      <c r="V305" t="str">
        <v>RECORD - MDD
NDM Test Record</v>
      </c>
    </row>
    <row r="306" spans="22:22" ht="15" customHeight="1" x14ac:dyDescent="0.25">
      <c r="V306" t="str">
        <v>8.4 - Water</v>
      </c>
    </row>
    <row r="307" spans="22:22" ht="15" customHeight="1" x14ac:dyDescent="0.25">
      <c r="V307" t="str">
        <v>DESCRIPTION - Constant pressure (water loss) method</v>
      </c>
    </row>
    <row r="308" spans="22:22" ht="15" customHeight="1" x14ac:dyDescent="0.25">
      <c r="V308" t="str">
        <v>TESTING &amp; INSPECTION METHODOLOGY - After bedding and haunching but prior to backfilling</v>
      </c>
    </row>
    <row r="309" spans="22:22" ht="15" customHeight="1" x14ac:dyDescent="0.25">
      <c r="V309" t="str">
        <v>SPECIFICATION REFERENCE -</v>
      </c>
    </row>
    <row r="310" spans="22:22" ht="15" customHeight="1" x14ac:dyDescent="0.25">
      <c r="V310" t="str">
        <v>HOLD POINTS - Hold Point</v>
      </c>
    </row>
    <row r="311" spans="22:22" ht="15" customHeight="1" x14ac:dyDescent="0.25">
      <c r="V311" t="str">
        <v>ACCEPTANCE CRITERIA - Test is to comply with 
NZS25466.2:2002 Section 6.3.4.1</v>
      </c>
    </row>
    <row r="312" spans="22:22" ht="15" customHeight="1" x14ac:dyDescent="0.25">
      <c r="V312" t="str">
        <v>RESPONSIBLE PERSON - SUB</v>
      </c>
    </row>
    <row r="313" spans="22:22" ht="15" customHeight="1" x14ac:dyDescent="0.25">
      <c r="V313" t="str">
        <v>RECORD - Test Report</v>
      </c>
    </row>
    <row r="314" spans="22:22" ht="15" customHeight="1" x14ac:dyDescent="0.25">
      <c r="V314" t="str">
        <v>8.5 - Water</v>
      </c>
    </row>
    <row r="315" spans="22:22" ht="15" customHeight="1" x14ac:dyDescent="0.25">
      <c r="V315" t="str">
        <v>DESCRIPTION - Pre-construction weld testing</v>
      </c>
    </row>
    <row r="316" spans="22:22" ht="15" customHeight="1" x14ac:dyDescent="0.25">
      <c r="V316" t="str">
        <v>TESTING &amp; INSPECTION METHODOLOGY - Prior to submain welding on site</v>
      </c>
    </row>
    <row r="317" spans="22:22" ht="15" customHeight="1" x14ac:dyDescent="0.25">
      <c r="V317" t="str">
        <v>SPECIFICATION REFERENCE -</v>
      </c>
    </row>
    <row r="318" spans="22:22" ht="15" customHeight="1" x14ac:dyDescent="0.25">
      <c r="V318" t="str">
        <v>HOLD POINTS -</v>
      </c>
    </row>
    <row r="319" spans="22:22" ht="15" customHeight="1" x14ac:dyDescent="0.25">
      <c r="V319" t="str">
        <v>ACCEPTANCE CRITERIA - EF welding equipment to pass weld testing criteria on specified materials prior to use on site</v>
      </c>
    </row>
    <row r="320" spans="22:22" ht="15" customHeight="1" x14ac:dyDescent="0.25">
      <c r="V320" t="str">
        <v>RESPONSIBLE PERSON - F</v>
      </c>
    </row>
    <row r="321" spans="22:22" ht="15" customHeight="1" x14ac:dyDescent="0.25">
      <c r="V321" t="str">
        <v>RECORD - Test Report</v>
      </c>
    </row>
    <row r="322" spans="22:22" ht="15" customHeight="1" x14ac:dyDescent="0.25">
      <c r="V322" t="str">
        <v>8.6 - Water</v>
      </c>
    </row>
    <row r="323" spans="22:22" ht="15" customHeight="1" x14ac:dyDescent="0.25">
      <c r="V323" t="str">
        <v>DESCRIPTION - Standover for any live water connections</v>
      </c>
    </row>
    <row r="324" spans="22:22" ht="15" customHeight="1" x14ac:dyDescent="0.25">
      <c r="V324" t="str">
        <v>TESTING &amp; INSPECTION METHODOLOGY - Any Live water connections</v>
      </c>
    </row>
    <row r="325" spans="22:22" ht="15" customHeight="1" x14ac:dyDescent="0.25">
      <c r="V325" t="str">
        <v>SPECIFICATION REFERENCE -</v>
      </c>
    </row>
    <row r="326" spans="22:22" ht="15" customHeight="1" x14ac:dyDescent="0.25">
      <c r="V326" t="str">
        <v>HOLD POINTS - Hold Point</v>
      </c>
    </row>
    <row r="327" spans="22:22" ht="15" customHeight="1" x14ac:dyDescent="0.25">
      <c r="V327" t="str">
        <v>ACCEPTANCE CRITERIA - Application for live water connection has been submitted well in advance before live connection date</v>
      </c>
    </row>
    <row r="328" spans="22:22" ht="15" customHeight="1" x14ac:dyDescent="0.25">
      <c r="V328" t="str">
        <v>RESPONSIBLE PERSON - CENG</v>
      </c>
    </row>
    <row r="329" spans="22:22" ht="15" customHeight="1" x14ac:dyDescent="0.25">
      <c r="V329" t="str">
        <v>RECORD - MDD
NDM Test Record</v>
      </c>
    </row>
    <row r="330" spans="22:22" ht="15" customHeight="1" x14ac:dyDescent="0.25">
      <c r="V330" t="str">
        <v>8.7 - Water</v>
      </c>
    </row>
    <row r="331" spans="22:22" ht="15" customHeight="1" x14ac:dyDescent="0.25">
      <c r="V331" t="str">
        <v>DESCRIPTION - As-built</v>
      </c>
    </row>
    <row r="332" spans="22:22" ht="15" customHeight="1" x14ac:dyDescent="0.25">
      <c r="V332" t="str">
        <v>TESTING &amp; INSPECTION METHODOLOGY - As-built survey</v>
      </c>
    </row>
    <row r="333" spans="22:22" ht="15" customHeight="1" x14ac:dyDescent="0.25">
      <c r="V333" t="str">
        <v>SPECIFICATION REFERENCE -</v>
      </c>
    </row>
    <row r="334" spans="22:22" ht="15" customHeight="1" x14ac:dyDescent="0.25">
      <c r="V334" t="str">
        <v>HOLD POINTS -</v>
      </c>
    </row>
    <row r="335" spans="22:22" ht="15" customHeight="1" x14ac:dyDescent="0.25">
      <c r="V335" t="str">
        <v>ACCEPTANCE CRITERIA - As-Builts to be supplied to the engineer prior to practical completion or on request</v>
      </c>
    </row>
    <row r="336" spans="22:22" ht="15" customHeight="1" x14ac:dyDescent="0.25">
      <c r="V336" t="str">
        <v>RESPONSIBLE PERSON - SVY</v>
      </c>
    </row>
    <row r="337" spans="22:22" ht="15" customHeight="1" x14ac:dyDescent="0.25">
      <c r="V337" t="str">
        <v>RECORD - As-built file</v>
      </c>
    </row>
    <row r="338" spans="22:22" ht="15" customHeight="1" x14ac:dyDescent="0.25">
      <c r="V338" t="str">
        <v>8.8 - Water</v>
      </c>
    </row>
    <row r="339" spans="22:22" ht="15" customHeight="1" x14ac:dyDescent="0.25">
      <c r="V339" t="str">
        <v>DESCRIPTION - Serial Number of water meter</v>
      </c>
    </row>
    <row r="340" spans="22:22" ht="15" customHeight="1" x14ac:dyDescent="0.25">
      <c r="V340" t="str">
        <v>TESTING &amp; INSPECTION METHODOLOGY - Every lot with a water meter installed</v>
      </c>
    </row>
    <row r="341" spans="22:22" ht="15" customHeight="1" x14ac:dyDescent="0.25">
      <c r="V341" t="str">
        <v>SPECIFICATION REFERENCE -</v>
      </c>
    </row>
    <row r="342" spans="22:22" ht="15" customHeight="1" x14ac:dyDescent="0.25">
      <c r="V342" t="str">
        <v>HOLD POINTS -</v>
      </c>
    </row>
    <row r="343" spans="22:22" ht="15" customHeight="1" x14ac:dyDescent="0.25">
      <c r="V343" t="str">
        <v>ACCEPTANCE CRITERIA - Serial number and lot recorded in a schedule</v>
      </c>
    </row>
    <row r="344" spans="22:22" ht="15" customHeight="1" x14ac:dyDescent="0.25">
      <c r="V344" t="str">
        <v>RESPONSIBLE PERSON - PM</v>
      </c>
    </row>
    <row r="345" spans="22:22" ht="15" customHeight="1" x14ac:dyDescent="0.25">
      <c r="V345" t="str">
        <v>RECORD - Spreadsheet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2024-11-13T22:48:58Z</dcterms:modified>
</cp:coreProperties>
</file>