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9580DCFB-1ECF-4010-B9F1-E94148867E86}" xr6:coauthVersionLast="47" xr6:coauthVersionMax="47" xr10:uidLastSave="{00000000-0000-0000-0000-000000000000}"/>
  <bookViews>
    <workbookView xWindow="5235" yWindow="1950" windowWidth="26775" windowHeight="17745"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9" i="1" l="1"/>
  <c r="Q19" i="1"/>
  <c r="P19" i="1"/>
  <c r="O19" i="1"/>
  <c r="N19" i="1"/>
  <c r="M19" i="1"/>
  <c r="L19" i="1"/>
  <c r="K19" i="1"/>
  <c r="R18" i="1"/>
  <c r="Q18" i="1"/>
  <c r="P18" i="1"/>
  <c r="O18" i="1"/>
  <c r="N18" i="1"/>
  <c r="M18" i="1"/>
  <c r="L18" i="1"/>
  <c r="K18" i="1"/>
  <c r="R17" i="1"/>
  <c r="Q17" i="1"/>
  <c r="P17" i="1"/>
  <c r="O17" i="1"/>
  <c r="N17" i="1"/>
  <c r="M17" i="1"/>
  <c r="L17" i="1"/>
  <c r="K17" i="1"/>
  <c r="R16" i="1"/>
  <c r="Q16" i="1"/>
  <c r="P16" i="1"/>
  <c r="O16" i="1"/>
  <c r="N16" i="1"/>
  <c r="M16" i="1"/>
  <c r="L16" i="1"/>
  <c r="K16" i="1"/>
  <c r="R15" i="1"/>
  <c r="Q15" i="1"/>
  <c r="P15" i="1"/>
  <c r="O15" i="1"/>
  <c r="N15" i="1"/>
  <c r="M15" i="1"/>
  <c r="L15" i="1"/>
  <c r="K15" i="1"/>
  <c r="R14" i="1"/>
  <c r="Q14" i="1"/>
  <c r="P14" i="1"/>
  <c r="O14" i="1"/>
  <c r="N14" i="1"/>
  <c r="M14" i="1"/>
  <c r="L14" i="1"/>
  <c r="K14" i="1"/>
  <c r="R13" i="1"/>
  <c r="Q13" i="1"/>
  <c r="P13" i="1"/>
  <c r="O13" i="1"/>
  <c r="N13" i="1"/>
  <c r="M13" i="1"/>
  <c r="L13" i="1"/>
  <c r="K13" i="1"/>
  <c r="R12" i="1"/>
  <c r="Q12" i="1"/>
  <c r="P12" i="1"/>
  <c r="O12" i="1"/>
  <c r="N12" i="1"/>
  <c r="M12" i="1"/>
  <c r="L12" i="1"/>
  <c r="K12" i="1"/>
  <c r="R11" i="1"/>
  <c r="Q11" i="1"/>
  <c r="P11" i="1"/>
  <c r="O11" i="1"/>
  <c r="N11" i="1"/>
  <c r="M11" i="1"/>
  <c r="L11" i="1"/>
  <c r="K11" i="1"/>
  <c r="R10" i="1"/>
  <c r="Q10" i="1"/>
  <c r="P10" i="1"/>
  <c r="O10" i="1"/>
  <c r="N10" i="1"/>
  <c r="M10" i="1"/>
  <c r="L10" i="1"/>
  <c r="K10" i="1"/>
  <c r="R9" i="1"/>
  <c r="Q9" i="1"/>
  <c r="P9" i="1"/>
  <c r="O9" i="1"/>
  <c r="N9" i="1"/>
  <c r="M9" i="1"/>
  <c r="L9" i="1"/>
  <c r="K9" i="1"/>
  <c r="R8" i="1"/>
  <c r="Q8" i="1"/>
  <c r="P8" i="1"/>
  <c r="O8" i="1"/>
  <c r="N8" i="1"/>
  <c r="M8" i="1"/>
  <c r="L8" i="1"/>
  <c r="K8" i="1"/>
  <c r="R7" i="1"/>
  <c r="Q7" i="1"/>
  <c r="P7" i="1"/>
  <c r="O7" i="1"/>
  <c r="N7" i="1"/>
  <c r="M7" i="1"/>
  <c r="L7" i="1"/>
  <c r="K7" i="1"/>
  <c r="R6" i="1"/>
  <c r="Q6" i="1"/>
  <c r="P6" i="1"/>
  <c r="O6" i="1"/>
  <c r="N6" i="1"/>
  <c r="M6" i="1"/>
  <c r="L6" i="1"/>
  <c r="K6" i="1"/>
  <c r="R5" i="1"/>
  <c r="Q5" i="1"/>
  <c r="P5" i="1"/>
  <c r="O5" i="1"/>
  <c r="N5" i="1"/>
  <c r="M5" i="1"/>
  <c r="L5" i="1"/>
  <c r="K5" i="1"/>
  <c r="R4" i="1"/>
  <c r="Q4" i="1"/>
  <c r="P4" i="1"/>
  <c r="O4" i="1"/>
  <c r="N4" i="1"/>
  <c r="M4" i="1"/>
  <c r="L4" i="1"/>
  <c r="K4" i="1"/>
  <c r="R3" i="1"/>
  <c r="Q3" i="1"/>
  <c r="P3" i="1"/>
  <c r="O3" i="1"/>
  <c r="N3" i="1"/>
  <c r="M3" i="1"/>
  <c r="L3" i="1"/>
  <c r="K3" i="1"/>
  <c r="R2" i="1"/>
  <c r="Q2" i="1"/>
  <c r="P2" i="1"/>
  <c r="O2" i="1"/>
  <c r="N2" i="1"/>
  <c r="M2" i="1"/>
  <c r="L2" i="1"/>
  <c r="K2" i="1"/>
  <c r="W2" i="1" s="1" a="1"/>
  <c r="W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<sst xmlns="http://schemas.openxmlformats.org/spreadsheetml/2006/main" count="162" uniqueCount="79">
  <si>
    <t>Date Completed:</t>
  </si>
  <si>
    <t>Document Review</t>
  </si>
  <si>
    <t>WP</t>
  </si>
  <si>
    <t>Nominated Authority</t>
  </si>
  <si>
    <t>HP</t>
  </si>
  <si>
    <t>Visual</t>
  </si>
  <si>
    <t>IP</t>
  </si>
  <si>
    <t>Surveyor_x000D_
_x000D_
SE/PE/SPE</t>
  </si>
  <si>
    <t>SE/PE/SPE</t>
  </si>
  <si>
    <t>Non-conformance Report (NCR) Closure</t>
  </si>
  <si>
    <t>MRPA Quality Management Plan</t>
  </si>
  <si>
    <t>Once, prior to closure of this lot / element / Work area</t>
  </si>
  <si>
    <t>HP*</t>
  </si>
  <si>
    <t xml:space="preserve">IFC Drawings_x000D_
</t>
  </si>
  <si>
    <t xml:space="preserve">Prior to commencing any activity </t>
  </si>
  <si>
    <t>Conqa HP Release</t>
  </si>
  <si>
    <t xml:space="preserve">Check for correct documentation </t>
  </si>
  <si>
    <t xml:space="preserve">Visual inspection </t>
  </si>
  <si>
    <t>SE/Site Supervisor</t>
  </si>
  <si>
    <t xml:space="preserve">Each lot </t>
  </si>
  <si>
    <t>Each lot</t>
  </si>
  <si>
    <t>Drainage Pipes</t>
  </si>
  <si>
    <t>IFC Drawings_x000D_
VicRoads:_x000D_
Cl 702.04</t>
  </si>
  <si>
    <t>Subsurface drainage pipes:                                   Category 1: 100mm DIA Class 1000 corrugated perforated plastic pipe. Perforation size of maximum 1.5mm width and minimum length of 150 mm per m2._x000D_
_x000D_
Enter: Teambinder Material Approval number_x000D_
[free text box]</t>
  </si>
  <si>
    <t>Verify, Document Review</t>
  </si>
  <si>
    <t>Each Lot prior to work start</t>
  </si>
  <si>
    <t>Granular Filter Material</t>
  </si>
  <si>
    <t>IFC Drawings_x000D_
VicRoads:_x000D_
Cl 702.05_x000D_
Table 702.051</t>
  </si>
  <si>
    <t>Granular filter material:_x000D_
Filter sand to be as per IFC drawings and comply with Table 702.051 and Section 801. Supplier to be accredited with VicRoads._x000D_
_x000D_
Enter: Teambinder Material Approval number_x000D_
[free text box]</t>
  </si>
  <si>
    <t>No Fines Concrete</t>
  </si>
  <si>
    <t>IFC Drawings_x000D_
VicRoads:_x000D_
Cl 702.05</t>
  </si>
  <si>
    <t>No Fines Concrete: _x000D_
Shall be grade B4 in accordance with RC500.22, section 6.3 and shall comply with VicRoads Cl 702.05 (e)_x000D_
_x000D_
Enter: Teambinder Material Approval number_x000D_
[free text box]</t>
  </si>
  <si>
    <t>Geotextile Filter</t>
  </si>
  <si>
    <t>IFC Drawings_x000D_
VicRoads:_x000D_
Cl 702.06_x000D_
Table 702.061</t>
  </si>
  <si>
    <t>Geotextiles:_x000D_
Shall comply with VicRoas Cl 702.06 and Table 702.061 of the requirements for Geotextile Filter_x000D_
_x000D_
Enter: Teambinder Material Approval number_x000D_
[free text box]</t>
  </si>
  <si>
    <t>SSD Pits, Pit Lids, Flushout Risers</t>
  </si>
  <si>
    <t>IFC Drawings_x000D_
SD-1051_x000D_
SD-1611_x000D_
SD-1631</t>
  </si>
  <si>
    <t>Subsurface drain pits: shall be Type S1 (as per SD 1611)._x000D_
_x000D_
Pit Lids shall be: Type M3 circular lid (as per SD 1051) for Type S1 pit._x000D_
_x000D_
Flushout risers: As per VicRoads, SD 1631   _x000D_
_x000D_
Enter: Teambinder Material Approval number_x000D_
[free text box]</t>
  </si>
  <si>
    <t>Ensure that all employees and subcontractors are:_x000D_
- using the correct and complete set of drawings _x000D_
-all drawings are the latest revision (as per TeamBinder)</t>
  </si>
  <si>
    <t>This ITP Signed-off</t>
  </si>
  <si>
    <t>Survey Set Out</t>
  </si>
  <si>
    <t>IFC Drawings_x000D_
VicRoads:_x000D_
Cl 702.03</t>
  </si>
  <si>
    <t xml:space="preserve">Survey to set out Subsurface Drainage line._x000D_
_x000D_
</t>
  </si>
  <si>
    <t>Each Lot</t>
  </si>
  <si>
    <t>SE/Site Supervisor_x000D_
Surveyor</t>
  </si>
  <si>
    <t>Trench Excavation</t>
  </si>
  <si>
    <t>VicRoads:_x000D_
Cl 702.08</t>
  </si>
  <si>
    <t>The bottom of the trench shall be compacted and shall be not more than 50 mm below the specified level of the invert of the pipe.  _x000D_
_x000D_
There shall be no departures from the grade of the base of the trench that would allow ponding of water.  _x000D_
_x000D_
Excess trench excavation shall be made good by filling back to grade with compacted material of permeability similar to that of the surrounding material and any loose material shall be removed._x000D_
_x000D_
The base of the trench shall be inspected by a superintendent to verify compliance with 702.08 prior to placing beding in completed excavations.</t>
  </si>
  <si>
    <t>Visual Inspection</t>
  </si>
  <si>
    <t>SE, NA (Nominated Authority)</t>
  </si>
  <si>
    <t>Placement of bedding</t>
  </si>
  <si>
    <t>VicRoads:_x000D_
Cl 702.09 c)</t>
  </si>
  <si>
    <t>Bedding of granular filter material of thickness between 25 mm and 50mm placed across bottom of trench and screeded or graded to level._x000D_
_x000D_
Attach: bedding material delivery dockets</t>
  </si>
  <si>
    <t>Pipe and Geotextile Installation (if required)</t>
  </si>
  <si>
    <t>VicRoads:_x000D_
Cl 702.03_x000D_
Cl 702.09</t>
  </si>
  <si>
    <t>Pipe shall be placed centrally in the trench on the prepared bedding and held firmly in place. Slotted pipes shall be laid with the opening in the lower half of the  pipe. Pipes, geocompotises and geotextiles placed, joined and lapped in accordance with specified requirements._x000D_
_x000D_
_x000D_
Attach: Suburface pipe and geotextile delievery dockets (if applicable)</t>
  </si>
  <si>
    <t>Backfill Installation (Granular Filter Material)</t>
  </si>
  <si>
    <t>VicRoads:_x000D_
Cl 702.09 (g)</t>
  </si>
  <si>
    <t>Material shall be placed moist and compacted in layers not exceeding 300mm. _x000D_
_x000D_
The method of compaction shall be in accordance with the procedures and reviewed by the NA._x000D_
_x000D_
_x000D_
Attach: Backfill Delivery Dockets</t>
  </si>
  <si>
    <t>SE, NA</t>
  </si>
  <si>
    <t>Backfill Installation (No Fines)</t>
  </si>
  <si>
    <t>All subsurface drainage beneath trafficable areas shall have no fines concrete filter medium. No-fines concrete placed and compacted within 1 hour of mixing._x000D_
_x000D_
Attach: Backfill Delivery Dockets</t>
  </si>
  <si>
    <t>Install Pits and Flushouts</t>
  </si>
  <si>
    <t>VicRoads:_x000D_
Cl 702.10</t>
  </si>
  <si>
    <t>Subsurface drains shall have access points at the start and finish of each run._x000D_
_x000D_
Subsurface drain end shall be located min. 100mm above the invert of the stormwater drainage pit outlet unless noted otherwise on drawings._x000D_
_x000D_
Inspection openings shall be provided between 100m and 150m intervals unless noted otherwise on drawings._x000D_
_x000D_
Attach: Pit and Flushout Delivery Dockets</t>
  </si>
  <si>
    <t>Marker Posts</t>
  </si>
  <si>
    <t>VicRoads:_x000D_
Cl 702.11</t>
  </si>
  <si>
    <t>At all fill batter and drain outlets, supply and erect marker posts as shown on drawings_x000D_
_x000D_
Attach: Marker Post Delivery Dockets</t>
  </si>
  <si>
    <t>Each outlet</t>
  </si>
  <si>
    <t>As Built Information</t>
  </si>
  <si>
    <t>VicRoads:_x000D_
Cl 702.03</t>
  </si>
  <si>
    <t>The invert of the sursurface drainage pipe or the geocomposite drain shall not be more than 25mm from the specified level and not more than 50mm from the specified line_x000D_
Changes of grade shall not be abrupt, or occur at a rate exceeding 10mm in any 3m length._x000D_
_x000D_
Attach: Survey Conformance Report</t>
  </si>
  <si>
    <t>Flushing</t>
  </si>
  <si>
    <t>VicRoads:_x000D_
Cl 702.09 (h)</t>
  </si>
  <si>
    <t>Flushing test shall be witnessed the NA and shall confirm that the drainage line is free of obstruction. To be completed after installation of kerb and channel, barriers and road furniture._x000D_
_x000D_
Attach: Flushing Tests Records</t>
  </si>
  <si>
    <t>Inspection of Subsurface Drainage - CCTV</t>
  </si>
  <si>
    <t>VicRoads:_x000D_
Cl 702.09 (i)</t>
  </si>
  <si>
    <t>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defects._x000D_
_x000D_
Attach: CCTV Inspection Record</t>
  </si>
  <si>
    <t>Ensure that any NCRs pertaining to the lot / element / Work area that This ITP Signed-off covers, have been closed in CAMs.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</si>
</sst>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3"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Y163"/>
  <sheetViews>
    <sheetView tabSelected="1" workbookViewId="0">
      <selection activeCell="A2" sqref="A2"/>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11" max="11" width="17.5703125" customWidth="1"/>
    <col min="12" max="12" width="11.85546875" bestFit="1" customWidth="1"/>
    <col min="13" max="13" width="20.85546875" customWidth="1"/>
    <col min="14" max="14" width="9.7109375" bestFit="1" customWidth="1"/>
    <col min="15" max="15" width="12.42578125" bestFit="1" customWidth="1"/>
    <col min="16" max="16" width="10.28515625" customWidth="1"/>
    <col min="17" max="17" width="16" bestFit="1" customWidth="1"/>
    <col min="18" max="18" width="23.42578125" bestFit="1" customWidth="1"/>
    <col min="19" max="19" width="16.140625" bestFit="1" customWidth="1"/>
    <col min="20" max="20" width="1.42578125" customWidth="1"/>
    <col min="21" max="21" width="3.42578125" customWidth="1"/>
    <col min="22" max="22" width="1.42578125" customWidth="1"/>
    <col min="23" max="23" width="30" customWidth="1"/>
    <col min="24" max="24" width="1.7109375" customWidth="1"/>
    <col min="25" max="25" width="3.5703125" customWidth="1"/>
    <col min="27" max="27" width="28.42578125" customWidth="1"/>
  </cols>
  <sheetData>
    <row r="1" spans="1:25" ht="15" customHeight="1" x14ac:dyDescent="0.25">
      <c r="A1" s="2"/>
      <c r="B1" s="2"/>
      <c r="C1" s="2"/>
      <c r="D1" s="2"/>
      <c r="E1" s="2"/>
      <c r="F1" s="2"/>
      <c r="G1" s="2"/>
      <c r="H1" s="2"/>
      <c r="I1" s="2"/>
      <c r="K1" s="3"/>
      <c r="L1" s="3"/>
      <c r="M1" s="3"/>
      <c r="N1" s="3"/>
      <c r="O1" s="3"/>
      <c r="P1" s="3"/>
      <c r="Q1" s="3"/>
      <c r="R1" s="3"/>
      <c r="S1" s="3"/>
      <c r="T1" s="4"/>
      <c r="U1" s="4"/>
      <c r="V1" s="4"/>
      <c r="W1" s="4"/>
      <c r="X1" s="4"/>
      <c r="Y1" s="4"/>
    </row>
    <row r="2" spans="1:25" ht="15" customHeight="1" x14ac:dyDescent="0.25">
      <c r="A2">
        <v>2.1</v>
      </c>
      <c r="B2" t="s">
        <v>21</v>
      </c>
      <c r="C2" s="1" t="s">
        <v>22</v>
      </c>
      <c r="D2" s="1" t="s">
        <v>23</v>
      </c>
      <c r="E2" s="1" t="s">
        <v>24</v>
      </c>
      <c r="F2" t="s">
        <v>25</v>
      </c>
      <c r="G2" t="s">
        <v>4</v>
      </c>
      <c r="H2" t="s">
        <v>3</v>
      </c>
      <c r="I2" s="1" t="s">
        <v>15</v>
      </c>
      <c r="K2" t="str">
        <f>A2&amp;" "&amp;B2</f>
        <v>2.1 Drainage Pipes</v>
      </c>
      <c r="L2" t="str">
        <f>"REFERENCE: "&amp;C2</f>
        <v>REFERENCE: IFC Drawings_x000D_
VicRoads:_x000D_
Cl 702.04</v>
      </c>
      <c r="M2" t="str">
        <f>"ACCEPTANCE CRITERIA: "&amp;D2</f>
        <v>ACCEPTANCE CRITERIA: Subsurface drainage pipes:                                   Category 1: 100mm DIA Class 1000 corrugated perforated plastic pipe. Perforation size of maximum 1.5mm width and minimum length of 150 mm per m2._x000D_
_x000D_
Enter: Teambinder Material Approval number_x000D_
[free text box]</v>
      </c>
      <c r="N2" t="str">
        <f>"METHOD: "&amp;E2</f>
        <v>METHOD: Verify, Document Review</v>
      </c>
      <c r="O2" t="str">
        <f>"FREQUENCY: "&amp;F2</f>
        <v>FREQUENCY: Each Lot prior to work start</v>
      </c>
      <c r="P2" t="str">
        <f>"CATEGORY: "&amp;G2</f>
        <v>CATEGORY: HP</v>
      </c>
      <c r="Q2" t="str">
        <f>"RESPONSIBILITY: "&amp;H2</f>
        <v>RESPONSIBILITY: Nominated Authority</v>
      </c>
      <c r="R2" t="str">
        <f>"VERIFYING DOCUMENTS: "&amp;I2</f>
        <v>VERIFYING DOCUMENTS: Conqa HP Release</v>
      </c>
      <c r="S2" t="s">
        <v>0</v>
      </c>
      <c r="W2" t="str" cm="1">
        <f t="array" ref="W2:W163">_xlfn.FILTERXML("&lt;t&gt;&lt;s&gt;"&amp;_xlfn.TEXTJOIN("&lt;/s&gt;&lt;s&gt;",,K2:S44)&amp;"&lt;/s&gt;&lt;/t&gt;","//s")</f>
        <v>2.1 Drainage Pipes</v>
      </c>
    </row>
    <row r="3" spans="1:25" ht="15" customHeight="1" x14ac:dyDescent="0.25">
      <c r="A3">
        <v>2.2000000000000002</v>
      </c>
      <c r="B3" t="s">
        <v>26</v>
      </c>
      <c r="C3" s="1" t="s">
        <v>27</v>
      </c>
      <c r="D3" s="1" t="s">
        <v>28</v>
      </c>
      <c r="E3" s="1" t="s">
        <v>24</v>
      </c>
      <c r="F3" t="s">
        <v>25</v>
      </c>
      <c r="G3" t="s">
        <v>4</v>
      </c>
      <c r="H3" t="s">
        <v>3</v>
      </c>
      <c r="I3" t="s">
        <v>15</v>
      </c>
      <c r="K3" t="str">
        <f t="shared" ref="K3:K42" si="0">A3&amp;" "&amp;B3</f>
        <v>2.2 Granular Filter Material</v>
      </c>
      <c r="L3" t="str">
        <f t="shared" ref="L3:L42" si="1">"REFERENCE: "&amp;C3</f>
        <v>REFERENCE: IFC Drawings_x000D_
VicRoads:_x000D_
Cl 702.05_x000D_
Table 702.051</v>
      </c>
      <c r="M3" t="str">
        <f t="shared" ref="M3:M42" si="2">"ACCEPTANCE CRITERIA: "&amp;D3</f>
        <v>ACCEPTANCE CRITERIA: Granular filter material:_x000D_
Filter sand to be as per IFC drawings and comply with Table 702.051 and Section 801. Supplier to be accredited with VicRoads._x000D_
_x000D_
Enter: Teambinder Material Approval number_x000D_
[free text box]</v>
      </c>
      <c r="N3" t="str">
        <f t="shared" ref="N3:N42" si="3">"METHOD: "&amp;E3</f>
        <v>METHOD: Verify, Document Review</v>
      </c>
      <c r="O3" t="str">
        <f t="shared" ref="O3:O42" si="4">"FREQUENCY: "&amp;F3</f>
        <v>FREQUENCY: Each Lot prior to work start</v>
      </c>
      <c r="P3" t="str">
        <f t="shared" ref="P3:P42" si="5">"CATEGORY: "&amp;G3</f>
        <v>CATEGORY: HP</v>
      </c>
      <c r="Q3" t="str">
        <f t="shared" ref="Q3:Q42" si="6">"RESPONSIBILITY: "&amp;H3</f>
        <v>RESPONSIBILITY: Nominated Authority</v>
      </c>
      <c r="R3" t="str">
        <f t="shared" ref="R3:R42" si="7">"VERIFYING DOCUMENTS: "&amp;I3</f>
        <v>VERIFYING DOCUMENTS: Conqa HP Release</v>
      </c>
      <c r="S3" t="s">
        <v>0</v>
      </c>
      <c r="W3" t="str">
        <v>REFERENCE: IFC Drawings
VicRoads:
Cl 702.04</v>
      </c>
    </row>
    <row r="4" spans="1:25" ht="15" customHeight="1" x14ac:dyDescent="0.25">
      <c r="A4">
        <v>2.2999999999999998</v>
      </c>
      <c r="B4" t="s">
        <v>29</v>
      </c>
      <c r="C4" s="1" t="s">
        <v>30</v>
      </c>
      <c r="D4" s="1" t="s">
        <v>31</v>
      </c>
      <c r="E4" s="1" t="s">
        <v>24</v>
      </c>
      <c r="F4" t="s">
        <v>25</v>
      </c>
      <c r="G4" t="s">
        <v>4</v>
      </c>
      <c r="H4" t="s">
        <v>3</v>
      </c>
      <c r="I4" t="s">
        <v>15</v>
      </c>
      <c r="K4" t="str">
        <f t="shared" si="0"/>
        <v>2.3 No Fines Concrete</v>
      </c>
      <c r="L4" t="str">
        <f t="shared" si="1"/>
        <v>REFERENCE: IFC Drawings_x000D_
VicRoads:_x000D_
Cl 702.05</v>
      </c>
      <c r="M4" t="str">
        <f t="shared" si="2"/>
        <v>ACCEPTANCE CRITERIA: No Fines Concrete: _x000D_
Shall be grade B4 in accordance with RC500.22, section 6.3 and shall comply with VicRoads Cl 702.05 (e)_x000D_
_x000D_
Enter: Teambinder Material Approval number_x000D_
[free text box]</v>
      </c>
      <c r="N4" t="str">
        <f t="shared" si="3"/>
        <v>METHOD: Verify, Document Review</v>
      </c>
      <c r="O4" t="str">
        <f t="shared" si="4"/>
        <v>FREQUENCY: Each Lot prior to work start</v>
      </c>
      <c r="P4" t="str">
        <f t="shared" si="5"/>
        <v>CATEGORY: HP</v>
      </c>
      <c r="Q4" t="str">
        <f t="shared" si="6"/>
        <v>RESPONSIBILITY: Nominated Authority</v>
      </c>
      <c r="R4" t="str">
        <f t="shared" si="7"/>
        <v>VERIFYING DOCUMENTS: Conqa HP Release</v>
      </c>
      <c r="S4" t="s">
        <v>0</v>
      </c>
      <c r="W4" t="str">
        <v>ACCEPTANCE CRITERIA: Subsurface drainage pipes:                                   Category 1: 100mm DIA Class 1000 corrugated perforated plastic pipe. Perforation size of maximum 1.5mm width and minimum length of 150 mm per m2.
Enter: Teambinder Material Approval number
[free text box]</v>
      </c>
    </row>
    <row r="5" spans="1:25" ht="15" customHeight="1" x14ac:dyDescent="0.25">
      <c r="A5" s="1">
        <v>2.4</v>
      </c>
      <c r="B5" t="s">
        <v>32</v>
      </c>
      <c r="C5" s="1" t="s">
        <v>33</v>
      </c>
      <c r="D5" s="1" t="s">
        <v>34</v>
      </c>
      <c r="E5" s="1" t="s">
        <v>24</v>
      </c>
      <c r="F5" t="s">
        <v>25</v>
      </c>
      <c r="G5" t="s">
        <v>4</v>
      </c>
      <c r="H5" t="s">
        <v>3</v>
      </c>
      <c r="I5" t="s">
        <v>15</v>
      </c>
      <c r="K5" t="str">
        <f t="shared" si="0"/>
        <v>2.4 Geotextile Filter</v>
      </c>
      <c r="L5" t="str">
        <f t="shared" si="1"/>
        <v>REFERENCE: IFC Drawings_x000D_
VicRoads:_x000D_
Cl 702.06_x000D_
Table 702.061</v>
      </c>
      <c r="M5" t="str">
        <f t="shared" si="2"/>
        <v>ACCEPTANCE CRITERIA: Geotextiles:_x000D_
Shall comply with VicRoas Cl 702.06 and Table 702.061 of the requirements for Geotextile Filter_x000D_
_x000D_
Enter: Teambinder Material Approval number_x000D_
[free text box]</v>
      </c>
      <c r="N5" t="str">
        <f t="shared" si="3"/>
        <v>METHOD: Verify, Document Review</v>
      </c>
      <c r="O5" t="str">
        <f t="shared" si="4"/>
        <v>FREQUENCY: Each Lot prior to work start</v>
      </c>
      <c r="P5" t="str">
        <f t="shared" si="5"/>
        <v>CATEGORY: HP</v>
      </c>
      <c r="Q5" t="str">
        <f t="shared" si="6"/>
        <v>RESPONSIBILITY: Nominated Authority</v>
      </c>
      <c r="R5" t="str">
        <f t="shared" si="7"/>
        <v>VERIFYING DOCUMENTS: Conqa HP Release</v>
      </c>
      <c r="S5" t="s">
        <v>0</v>
      </c>
      <c r="W5" t="str">
        <v>METHOD: Verify, Document Review</v>
      </c>
    </row>
    <row r="6" spans="1:25" ht="15" customHeight="1" x14ac:dyDescent="0.25">
      <c r="A6">
        <v>2.5</v>
      </c>
      <c r="B6" t="s">
        <v>35</v>
      </c>
      <c r="C6" s="1" t="s">
        <v>36</v>
      </c>
      <c r="D6" s="1" t="s">
        <v>37</v>
      </c>
      <c r="E6" t="s">
        <v>24</v>
      </c>
      <c r="F6" t="s">
        <v>25</v>
      </c>
      <c r="G6" t="s">
        <v>4</v>
      </c>
      <c r="H6" s="1" t="s">
        <v>3</v>
      </c>
      <c r="I6" t="s">
        <v>15</v>
      </c>
      <c r="K6" t="str">
        <f t="shared" si="0"/>
        <v>2.5 SSD Pits, Pit Lids, Flushout Risers</v>
      </c>
      <c r="L6" t="str">
        <f t="shared" si="1"/>
        <v>REFERENCE: IFC Drawings_x000D_
SD-1051_x000D_
SD-1611_x000D_
SD-1631</v>
      </c>
      <c r="M6" t="str">
        <f t="shared" si="2"/>
        <v>ACCEPTANCE CRITERIA: Subsurface drain pits: shall be Type S1 (as per SD 1611)._x000D_
_x000D_
Pit Lids shall be: Type M3 circular lid (as per SD 1051) for Type S1 pit._x000D_
_x000D_
Flushout risers: As per VicRoads, SD 1631   _x000D_
_x000D_
Enter: Teambinder Material Approval number_x000D_
[free text box]</v>
      </c>
      <c r="N6" t="str">
        <f t="shared" si="3"/>
        <v>METHOD: Verify, Document Review</v>
      </c>
      <c r="O6" t="str">
        <f t="shared" si="4"/>
        <v>FREQUENCY: Each Lot prior to work start</v>
      </c>
      <c r="P6" t="str">
        <f t="shared" si="5"/>
        <v>CATEGORY: HP</v>
      </c>
      <c r="Q6" t="str">
        <f t="shared" si="6"/>
        <v>RESPONSIBILITY: Nominated Authority</v>
      </c>
      <c r="R6" t="str">
        <f t="shared" si="7"/>
        <v>VERIFYING DOCUMENTS: Conqa HP Release</v>
      </c>
      <c r="S6" t="s">
        <v>0</v>
      </c>
      <c r="W6" t="str">
        <v>FREQUENCY: Each Lot prior to work start</v>
      </c>
    </row>
    <row r="7" spans="1:25" ht="15" customHeight="1" x14ac:dyDescent="0.25">
      <c r="A7">
        <v>3.1</v>
      </c>
      <c r="B7" s="1" t="s">
        <v>16</v>
      </c>
      <c r="C7" s="1" t="s">
        <v>13</v>
      </c>
      <c r="D7" s="1" t="s">
        <v>38</v>
      </c>
      <c r="E7" s="1" t="s">
        <v>17</v>
      </c>
      <c r="F7" t="s">
        <v>14</v>
      </c>
      <c r="G7" t="s">
        <v>2</v>
      </c>
      <c r="H7" t="s">
        <v>18</v>
      </c>
      <c r="I7" s="1" t="s">
        <v>39</v>
      </c>
      <c r="K7" t="str">
        <f t="shared" si="0"/>
        <v xml:space="preserve">3.1 Check for correct documentation </v>
      </c>
      <c r="L7" t="str">
        <f t="shared" si="1"/>
        <v xml:space="preserve">REFERENCE: IFC Drawings_x000D_
</v>
      </c>
      <c r="M7" t="str">
        <f t="shared" si="2"/>
        <v>ACCEPTANCE CRITERIA: Ensure that all employees and subcontractors are:_x000D_
- using the correct and complete set of drawings _x000D_
-all drawings are the latest revision (as per TeamBinder)</v>
      </c>
      <c r="N7" t="str">
        <f t="shared" si="3"/>
        <v xml:space="preserve">METHOD: Visual inspection </v>
      </c>
      <c r="O7" t="str">
        <f t="shared" si="4"/>
        <v xml:space="preserve">FREQUENCY: Prior to commencing any activity </v>
      </c>
      <c r="P7" t="str">
        <f t="shared" si="5"/>
        <v>CATEGORY: WP</v>
      </c>
      <c r="Q7" t="str">
        <f t="shared" si="6"/>
        <v>RESPONSIBILITY: SE/Site Supervisor</v>
      </c>
      <c r="R7" t="str">
        <f t="shared" si="7"/>
        <v>VERIFYING DOCUMENTS: This ITP Signed-off</v>
      </c>
      <c r="S7" t="s">
        <v>0</v>
      </c>
      <c r="W7" t="str">
        <v>CATEGORY: HP</v>
      </c>
    </row>
    <row r="8" spans="1:25" ht="15" customHeight="1" x14ac:dyDescent="0.25">
      <c r="A8">
        <v>4.0999999999999996</v>
      </c>
      <c r="B8" t="s">
        <v>40</v>
      </c>
      <c r="C8" s="1" t="s">
        <v>41</v>
      </c>
      <c r="D8" s="1" t="s">
        <v>42</v>
      </c>
      <c r="E8" s="1" t="s">
        <v>17</v>
      </c>
      <c r="F8" t="s">
        <v>43</v>
      </c>
      <c r="G8" s="1" t="s">
        <v>6</v>
      </c>
      <c r="H8" s="1" t="s">
        <v>44</v>
      </c>
      <c r="I8" t="s">
        <v>39</v>
      </c>
      <c r="K8" t="str">
        <f t="shared" si="0"/>
        <v>4.1 Survey Set Out</v>
      </c>
      <c r="L8" t="str">
        <f t="shared" si="1"/>
        <v>REFERENCE: IFC Drawings_x000D_
VicRoads:_x000D_
Cl 702.03</v>
      </c>
      <c r="M8" t="str">
        <f t="shared" si="2"/>
        <v xml:space="preserve">ACCEPTANCE CRITERIA: Survey to set out Subsurface Drainage line._x000D_
_x000D_
</v>
      </c>
      <c r="N8" t="str">
        <f t="shared" si="3"/>
        <v xml:space="preserve">METHOD: Visual inspection </v>
      </c>
      <c r="O8" t="str">
        <f t="shared" si="4"/>
        <v>FREQUENCY: Each Lot</v>
      </c>
      <c r="P8" t="str">
        <f t="shared" si="5"/>
        <v>CATEGORY: IP</v>
      </c>
      <c r="Q8" t="str">
        <f t="shared" si="6"/>
        <v>RESPONSIBILITY: SE/Site Supervisor_x000D_
Surveyor</v>
      </c>
      <c r="R8" t="str">
        <f t="shared" si="7"/>
        <v>VERIFYING DOCUMENTS: This ITP Signed-off</v>
      </c>
      <c r="S8" t="s">
        <v>0</v>
      </c>
      <c r="W8" t="str">
        <v>RESPONSIBILITY: Nominated Authority</v>
      </c>
    </row>
    <row r="9" spans="1:25" ht="15" customHeight="1" x14ac:dyDescent="0.25">
      <c r="A9">
        <v>5.0999999999999996</v>
      </c>
      <c r="B9" t="s">
        <v>45</v>
      </c>
      <c r="C9" s="1" t="s">
        <v>46</v>
      </c>
      <c r="D9" s="1" t="s">
        <v>47</v>
      </c>
      <c r="E9" s="1" t="s">
        <v>48</v>
      </c>
      <c r="F9" t="s">
        <v>20</v>
      </c>
      <c r="G9" t="s">
        <v>4</v>
      </c>
      <c r="H9" t="s">
        <v>49</v>
      </c>
      <c r="I9" t="s">
        <v>15</v>
      </c>
      <c r="K9" t="str">
        <f t="shared" si="0"/>
        <v>5.1 Trench Excavation</v>
      </c>
      <c r="L9" t="str">
        <f t="shared" si="1"/>
        <v>REFERENCE: VicRoads:_x000D_
Cl 702.08</v>
      </c>
      <c r="M9" t="str">
        <f t="shared" si="2"/>
        <v>ACCEPTANCE CRITERIA: The bottom of the trench shall be compacted and shall be not more than 50 mm below the specified level of the invert of the pipe.  _x000D_
_x000D_
There shall be no departures from the grade of the base of the trench that would allow ponding of water.  _x000D_
_x000D_
Excess trench excavation shall be made good by filling back to grade with compacted material of permeability similar to that of the surrounding material and any loose material shall be removed._x000D_
_x000D_
The base of the trench shall be inspected by a superintendent to verify compliance with 702.08 prior to placing beding in completed excavations.</v>
      </c>
      <c r="N9" t="str">
        <f t="shared" si="3"/>
        <v>METHOD: Visual Inspection</v>
      </c>
      <c r="O9" t="str">
        <f t="shared" si="4"/>
        <v>FREQUENCY: Each lot</v>
      </c>
      <c r="P9" t="str">
        <f t="shared" si="5"/>
        <v>CATEGORY: HP</v>
      </c>
      <c r="Q9" t="str">
        <f t="shared" si="6"/>
        <v>RESPONSIBILITY: SE, NA (Nominated Authority)</v>
      </c>
      <c r="R9" t="str">
        <f t="shared" si="7"/>
        <v>VERIFYING DOCUMENTS: Conqa HP Release</v>
      </c>
      <c r="S9" t="s">
        <v>0</v>
      </c>
      <c r="W9" t="str">
        <v>VERIFYING DOCUMENTS: Conqa HP Release</v>
      </c>
    </row>
    <row r="10" spans="1:25" ht="15" customHeight="1" x14ac:dyDescent="0.25">
      <c r="A10">
        <v>5.2</v>
      </c>
      <c r="B10" t="s">
        <v>50</v>
      </c>
      <c r="C10" s="1" t="s">
        <v>51</v>
      </c>
      <c r="D10" s="1" t="s">
        <v>52</v>
      </c>
      <c r="E10" s="1" t="s">
        <v>17</v>
      </c>
      <c r="F10" t="s">
        <v>19</v>
      </c>
      <c r="G10" t="s">
        <v>6</v>
      </c>
      <c r="H10" s="1" t="s">
        <v>18</v>
      </c>
      <c r="I10" t="s">
        <v>39</v>
      </c>
      <c r="K10" t="str">
        <f t="shared" si="0"/>
        <v>5.2 Placement of bedding</v>
      </c>
      <c r="L10" t="str">
        <f t="shared" si="1"/>
        <v>REFERENCE: VicRoads:_x000D_
Cl 702.09 c)</v>
      </c>
      <c r="M10" t="str">
        <f t="shared" si="2"/>
        <v>ACCEPTANCE CRITERIA: Bedding of granular filter material of thickness between 25 mm and 50mm placed across bottom of trench and screeded or graded to level._x000D_
_x000D_
Attach: bedding material delivery dockets</v>
      </c>
      <c r="N10" t="str">
        <f t="shared" si="3"/>
        <v xml:space="preserve">METHOD: Visual inspection </v>
      </c>
      <c r="O10" t="str">
        <f t="shared" si="4"/>
        <v xml:space="preserve">FREQUENCY: Each lot </v>
      </c>
      <c r="P10" t="str">
        <f t="shared" si="5"/>
        <v>CATEGORY: IP</v>
      </c>
      <c r="Q10" t="str">
        <f t="shared" si="6"/>
        <v>RESPONSIBILITY: SE/Site Supervisor</v>
      </c>
      <c r="R10" t="str">
        <f t="shared" si="7"/>
        <v>VERIFYING DOCUMENTS: This ITP Signed-off</v>
      </c>
      <c r="S10" t="s">
        <v>0</v>
      </c>
      <c r="W10" t="str">
        <v>Date Completed:</v>
      </c>
    </row>
    <row r="11" spans="1:25" ht="15" customHeight="1" x14ac:dyDescent="0.25">
      <c r="A11">
        <v>5.3</v>
      </c>
      <c r="B11" t="s">
        <v>53</v>
      </c>
      <c r="C11" s="1" t="s">
        <v>54</v>
      </c>
      <c r="D11" s="1" t="s">
        <v>55</v>
      </c>
      <c r="E11" s="1" t="s">
        <v>17</v>
      </c>
      <c r="F11" t="s">
        <v>19</v>
      </c>
      <c r="G11" t="s">
        <v>6</v>
      </c>
      <c r="H11" t="s">
        <v>18</v>
      </c>
      <c r="I11" s="1" t="s">
        <v>39</v>
      </c>
      <c r="K11" t="str">
        <f t="shared" si="0"/>
        <v>5.3 Pipe and Geotextile Installation (if required)</v>
      </c>
      <c r="L11" t="str">
        <f t="shared" si="1"/>
        <v>REFERENCE: VicRoads:_x000D_
Cl 702.03_x000D_
Cl 702.09</v>
      </c>
      <c r="M11" t="str">
        <f t="shared" si="2"/>
        <v>ACCEPTANCE CRITERIA: Pipe shall be placed centrally in the trench on the prepared bedding and held firmly in place. Slotted pipes shall be laid with the opening in the lower half of the  pipe. Pipes, geocompotises and geotextiles placed, joined and lapped in accordance with specified requirements._x000D_
_x000D_
_x000D_
Attach: Suburface pipe and geotextile delievery dockets (if applicable)</v>
      </c>
      <c r="N11" t="str">
        <f t="shared" si="3"/>
        <v xml:space="preserve">METHOD: Visual inspection </v>
      </c>
      <c r="O11" t="str">
        <f t="shared" si="4"/>
        <v xml:space="preserve">FREQUENCY: Each lot </v>
      </c>
      <c r="P11" t="str">
        <f t="shared" si="5"/>
        <v>CATEGORY: IP</v>
      </c>
      <c r="Q11" t="str">
        <f t="shared" si="6"/>
        <v>RESPONSIBILITY: SE/Site Supervisor</v>
      </c>
      <c r="R11" t="str">
        <f t="shared" si="7"/>
        <v>VERIFYING DOCUMENTS: This ITP Signed-off</v>
      </c>
      <c r="S11" t="s">
        <v>0</v>
      </c>
      <c r="W11" t="str">
        <v>2.2 Granular Filter Material</v>
      </c>
    </row>
    <row r="12" spans="1:25" ht="15" customHeight="1" x14ac:dyDescent="0.25">
      <c r="A12">
        <v>5.4</v>
      </c>
      <c r="B12" t="s">
        <v>56</v>
      </c>
      <c r="C12" s="1" t="s">
        <v>57</v>
      </c>
      <c r="D12" s="1" t="s">
        <v>58</v>
      </c>
      <c r="E12" t="s">
        <v>5</v>
      </c>
      <c r="F12" t="s">
        <v>20</v>
      </c>
      <c r="G12" t="s">
        <v>12</v>
      </c>
      <c r="H12" t="s">
        <v>59</v>
      </c>
      <c r="I12" t="s">
        <v>39</v>
      </c>
      <c r="K12" t="str">
        <f t="shared" si="0"/>
        <v>5.4 Backfill Installation (Granular Filter Material)</v>
      </c>
      <c r="L12" t="str">
        <f t="shared" si="1"/>
        <v>REFERENCE: VicRoads:_x000D_
Cl 702.09 (g)</v>
      </c>
      <c r="M12" t="str">
        <f t="shared" si="2"/>
        <v>ACCEPTANCE CRITERIA: Material shall be placed moist and compacted in layers not exceeding 300mm. _x000D_
_x000D_
The method of compaction shall be in accordance with the procedures and reviewed by the NA._x000D_
_x000D_
_x000D_
Attach: Backfill Delivery Dockets</v>
      </c>
      <c r="N12" t="str">
        <f t="shared" si="3"/>
        <v>METHOD: Visual</v>
      </c>
      <c r="O12" t="str">
        <f t="shared" si="4"/>
        <v>FREQUENCY: Each lot</v>
      </c>
      <c r="P12" t="str">
        <f t="shared" si="5"/>
        <v>CATEGORY: HP*</v>
      </c>
      <c r="Q12" t="str">
        <f t="shared" si="6"/>
        <v>RESPONSIBILITY: SE, NA</v>
      </c>
      <c r="R12" t="str">
        <f t="shared" si="7"/>
        <v>VERIFYING DOCUMENTS: This ITP Signed-off</v>
      </c>
      <c r="S12" t="s">
        <v>0</v>
      </c>
      <c r="W12" t="str">
        <v>REFERENCE: IFC Drawings
VicRoads:
Cl 702.05
Table 702.051</v>
      </c>
    </row>
    <row r="13" spans="1:25" ht="15" customHeight="1" x14ac:dyDescent="0.25">
      <c r="A13">
        <v>5.5</v>
      </c>
      <c r="B13" t="s">
        <v>60</v>
      </c>
      <c r="C13" s="1" t="s">
        <v>57</v>
      </c>
      <c r="D13" s="1" t="s">
        <v>61</v>
      </c>
      <c r="E13" t="s">
        <v>5</v>
      </c>
      <c r="F13" t="s">
        <v>20</v>
      </c>
      <c r="G13" t="s">
        <v>12</v>
      </c>
      <c r="H13" t="s">
        <v>59</v>
      </c>
      <c r="I13" s="1" t="s">
        <v>39</v>
      </c>
      <c r="K13" t="str">
        <f t="shared" si="0"/>
        <v>5.5 Backfill Installation (No Fines)</v>
      </c>
      <c r="L13" t="str">
        <f t="shared" si="1"/>
        <v>REFERENCE: VicRoads:_x000D_
Cl 702.09 (g)</v>
      </c>
      <c r="M13" t="str">
        <f t="shared" si="2"/>
        <v>ACCEPTANCE CRITERIA: All subsurface drainage beneath trafficable areas shall have no fines concrete filter medium. No-fines concrete placed and compacted within 1 hour of mixing._x000D_
_x000D_
Attach: Backfill Delivery Dockets</v>
      </c>
      <c r="N13" t="str">
        <f t="shared" si="3"/>
        <v>METHOD: Visual</v>
      </c>
      <c r="O13" t="str">
        <f t="shared" si="4"/>
        <v>FREQUENCY: Each lot</v>
      </c>
      <c r="P13" t="str">
        <f t="shared" si="5"/>
        <v>CATEGORY: HP*</v>
      </c>
      <c r="Q13" t="str">
        <f t="shared" si="6"/>
        <v>RESPONSIBILITY: SE, NA</v>
      </c>
      <c r="R13" t="str">
        <f t="shared" si="7"/>
        <v>VERIFYING DOCUMENTS: This ITP Signed-off</v>
      </c>
      <c r="S13" t="s">
        <v>0</v>
      </c>
      <c r="W13" t="str">
        <v>ACCEPTANCE CRITERIA: Granular filter material:
Filter sand to be as per IFC drawings and comply with Table 702.051 and Section 801. Supplier to be accredited with VicRoads.
Enter: Teambinder Material Approval number
[free text box]</v>
      </c>
    </row>
    <row r="14" spans="1:25" ht="15" customHeight="1" x14ac:dyDescent="0.25">
      <c r="A14">
        <v>5.6</v>
      </c>
      <c r="B14" t="s">
        <v>62</v>
      </c>
      <c r="C14" s="1" t="s">
        <v>63</v>
      </c>
      <c r="D14" s="1" t="s">
        <v>64</v>
      </c>
      <c r="E14" t="s">
        <v>5</v>
      </c>
      <c r="F14" t="s">
        <v>20</v>
      </c>
      <c r="G14" t="s">
        <v>2</v>
      </c>
      <c r="H14" t="s">
        <v>18</v>
      </c>
      <c r="I14" t="s">
        <v>39</v>
      </c>
      <c r="K14" t="str">
        <f t="shared" si="0"/>
        <v>5.6 Install Pits and Flushouts</v>
      </c>
      <c r="L14" t="str">
        <f t="shared" si="1"/>
        <v>REFERENCE: VicRoads:_x000D_
Cl 702.10</v>
      </c>
      <c r="M14" t="str">
        <f t="shared" si="2"/>
        <v>ACCEPTANCE CRITERIA: Subsurface drains shall have access points at the start and finish of each run._x000D_
_x000D_
Subsurface drain end shall be located min. 100mm above the invert of the stormwater drainage pit outlet unless noted otherwise on drawings._x000D_
_x000D_
Inspection openings shall be provided between 100m and 150m intervals unless noted otherwise on drawings._x000D_
_x000D_
Attach: Pit and Flushout Delivery Dockets</v>
      </c>
      <c r="N14" t="str">
        <f t="shared" si="3"/>
        <v>METHOD: Visual</v>
      </c>
      <c r="O14" t="str">
        <f t="shared" si="4"/>
        <v>FREQUENCY: Each lot</v>
      </c>
      <c r="P14" t="str">
        <f t="shared" si="5"/>
        <v>CATEGORY: WP</v>
      </c>
      <c r="Q14" t="str">
        <f t="shared" si="6"/>
        <v>RESPONSIBILITY: SE/Site Supervisor</v>
      </c>
      <c r="R14" t="str">
        <f t="shared" si="7"/>
        <v>VERIFYING DOCUMENTS: This ITP Signed-off</v>
      </c>
      <c r="S14" t="s">
        <v>0</v>
      </c>
      <c r="W14" t="str">
        <v>METHOD: Verify, Document Review</v>
      </c>
    </row>
    <row r="15" spans="1:25" ht="15" customHeight="1" x14ac:dyDescent="0.25">
      <c r="A15">
        <v>5.7</v>
      </c>
      <c r="B15" t="s">
        <v>65</v>
      </c>
      <c r="C15" s="1" t="s">
        <v>66</v>
      </c>
      <c r="D15" s="1" t="s">
        <v>67</v>
      </c>
      <c r="E15" s="1" t="s">
        <v>5</v>
      </c>
      <c r="F15" t="s">
        <v>68</v>
      </c>
      <c r="G15" t="s">
        <v>6</v>
      </c>
      <c r="H15" s="1" t="s">
        <v>18</v>
      </c>
      <c r="I15" t="s">
        <v>39</v>
      </c>
      <c r="K15" t="str">
        <f t="shared" si="0"/>
        <v>5.7 Marker Posts</v>
      </c>
      <c r="L15" t="str">
        <f t="shared" si="1"/>
        <v>REFERENCE: VicRoads:_x000D_
Cl 702.11</v>
      </c>
      <c r="M15" t="str">
        <f t="shared" si="2"/>
        <v>ACCEPTANCE CRITERIA: At all fill batter and drain outlets, supply and erect marker posts as shown on drawings_x000D_
_x000D_
Attach: Marker Post Delivery Dockets</v>
      </c>
      <c r="N15" t="str">
        <f t="shared" si="3"/>
        <v>METHOD: Visual</v>
      </c>
      <c r="O15" t="str">
        <f t="shared" si="4"/>
        <v>FREQUENCY: Each outlet</v>
      </c>
      <c r="P15" t="str">
        <f t="shared" si="5"/>
        <v>CATEGORY: IP</v>
      </c>
      <c r="Q15" t="str">
        <f t="shared" si="6"/>
        <v>RESPONSIBILITY: SE/Site Supervisor</v>
      </c>
      <c r="R15" t="str">
        <f t="shared" si="7"/>
        <v>VERIFYING DOCUMENTS: This ITP Signed-off</v>
      </c>
      <c r="S15" t="s">
        <v>0</v>
      </c>
      <c r="W15" t="str">
        <v>FREQUENCY: Each Lot prior to work start</v>
      </c>
    </row>
    <row r="16" spans="1:25" ht="15" customHeight="1" x14ac:dyDescent="0.25">
      <c r="A16">
        <v>6.1</v>
      </c>
      <c r="B16" t="s">
        <v>69</v>
      </c>
      <c r="C16" s="1" t="s">
        <v>70</v>
      </c>
      <c r="D16" s="1" t="s">
        <v>71</v>
      </c>
      <c r="E16" s="1" t="s">
        <v>1</v>
      </c>
      <c r="F16" t="s">
        <v>20</v>
      </c>
      <c r="G16" t="s">
        <v>6</v>
      </c>
      <c r="H16" s="1" t="s">
        <v>7</v>
      </c>
      <c r="I16" t="s">
        <v>39</v>
      </c>
      <c r="K16" t="str">
        <f t="shared" si="0"/>
        <v>6.1 As Built Information</v>
      </c>
      <c r="L16" t="str">
        <f t="shared" si="1"/>
        <v>REFERENCE: VicRoads:_x000D_
Cl 702.03</v>
      </c>
      <c r="M16" t="str">
        <f t="shared" si="2"/>
        <v>ACCEPTANCE CRITERIA: The invert of the sursurface drainage pipe or the geocomposite drain shall not be more than 25mm from the specified level and not more than 50mm from the specified line_x000D_
Changes of grade shall not be abrupt, or occur at a rate exceeding 10mm in any 3m length._x000D_
_x000D_
Attach: Survey Conformance Report</v>
      </c>
      <c r="N16" t="str">
        <f t="shared" si="3"/>
        <v>METHOD: Document Review</v>
      </c>
      <c r="O16" t="str">
        <f t="shared" si="4"/>
        <v>FREQUENCY: Each lot</v>
      </c>
      <c r="P16" t="str">
        <f t="shared" si="5"/>
        <v>CATEGORY: IP</v>
      </c>
      <c r="Q16" t="str">
        <f t="shared" si="6"/>
        <v>RESPONSIBILITY: Surveyor_x000D_
_x000D_
SE/PE/SPE</v>
      </c>
      <c r="R16" t="str">
        <f t="shared" si="7"/>
        <v>VERIFYING DOCUMENTS: This ITP Signed-off</v>
      </c>
      <c r="S16" t="s">
        <v>0</v>
      </c>
      <c r="W16" t="str">
        <v>CATEGORY: HP</v>
      </c>
    </row>
    <row r="17" spans="1:23" ht="15" customHeight="1" x14ac:dyDescent="0.25">
      <c r="A17">
        <v>6.2</v>
      </c>
      <c r="B17" t="s">
        <v>72</v>
      </c>
      <c r="C17" s="1" t="s">
        <v>73</v>
      </c>
      <c r="D17" s="1" t="s">
        <v>74</v>
      </c>
      <c r="E17" s="1" t="s">
        <v>1</v>
      </c>
      <c r="F17" t="s">
        <v>20</v>
      </c>
      <c r="G17" t="s">
        <v>4</v>
      </c>
      <c r="H17" s="1" t="s">
        <v>59</v>
      </c>
      <c r="I17" t="s">
        <v>15</v>
      </c>
      <c r="K17" t="str">
        <f t="shared" si="0"/>
        <v>6.2 Flushing</v>
      </c>
      <c r="L17" t="str">
        <f t="shared" si="1"/>
        <v>REFERENCE: VicRoads:_x000D_
Cl 702.09 (h)</v>
      </c>
      <c r="M17" t="str">
        <f t="shared" si="2"/>
        <v>ACCEPTANCE CRITERIA: Flushing test shall be witnessed the NA and shall confirm that the drainage line is free of obstruction. To be completed after installation of kerb and channel, barriers and road furniture._x000D_
_x000D_
Attach: Flushing Tests Records</v>
      </c>
      <c r="N17" t="str">
        <f t="shared" si="3"/>
        <v>METHOD: Document Review</v>
      </c>
      <c r="O17" t="str">
        <f t="shared" si="4"/>
        <v>FREQUENCY: Each lot</v>
      </c>
      <c r="P17" t="str">
        <f t="shared" si="5"/>
        <v>CATEGORY: HP</v>
      </c>
      <c r="Q17" t="str">
        <f t="shared" si="6"/>
        <v>RESPONSIBILITY: SE, NA</v>
      </c>
      <c r="R17" t="str">
        <f t="shared" si="7"/>
        <v>VERIFYING DOCUMENTS: Conqa HP Release</v>
      </c>
      <c r="S17" t="s">
        <v>0</v>
      </c>
      <c r="W17" t="str">
        <v>RESPONSIBILITY: Nominated Authority</v>
      </c>
    </row>
    <row r="18" spans="1:23" ht="15" customHeight="1" x14ac:dyDescent="0.25">
      <c r="A18">
        <v>6.3</v>
      </c>
      <c r="B18" t="s">
        <v>75</v>
      </c>
      <c r="C18" s="1" t="s">
        <v>76</v>
      </c>
      <c r="D18" s="1" t="s">
        <v>77</v>
      </c>
      <c r="E18" s="1" t="s">
        <v>1</v>
      </c>
      <c r="F18" t="s">
        <v>20</v>
      </c>
      <c r="G18" t="s">
        <v>4</v>
      </c>
      <c r="H18" s="1" t="s">
        <v>59</v>
      </c>
      <c r="I18" t="s">
        <v>15</v>
      </c>
      <c r="K18" t="str">
        <f t="shared" si="0"/>
        <v>6.3 Inspection of Subsurface Drainage - CCTV</v>
      </c>
      <c r="L18" t="str">
        <f t="shared" si="1"/>
        <v>REFERENCE: VicRoads:_x000D_
Cl 702.09 (i)</v>
      </c>
      <c r="M18" t="str">
        <f t="shared" si="2"/>
        <v>ACCEPTANCE CRITERIA: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defects._x000D_
_x000D_
Attach: CCTV Inspection Record</v>
      </c>
      <c r="N18" t="str">
        <f t="shared" si="3"/>
        <v>METHOD: Document Review</v>
      </c>
      <c r="O18" t="str">
        <f t="shared" si="4"/>
        <v>FREQUENCY: Each lot</v>
      </c>
      <c r="P18" t="str">
        <f t="shared" si="5"/>
        <v>CATEGORY: HP</v>
      </c>
      <c r="Q18" t="str">
        <f t="shared" si="6"/>
        <v>RESPONSIBILITY: SE, NA</v>
      </c>
      <c r="R18" t="str">
        <f t="shared" si="7"/>
        <v>VERIFYING DOCUMENTS: Conqa HP Release</v>
      </c>
      <c r="S18" t="s">
        <v>0</v>
      </c>
      <c r="W18" t="str">
        <v>VERIFYING DOCUMENTS: Conqa HP Release</v>
      </c>
    </row>
    <row r="19" spans="1:23" ht="15" customHeight="1" x14ac:dyDescent="0.25">
      <c r="A19">
        <v>6.4</v>
      </c>
      <c r="B19" s="1" t="s">
        <v>9</v>
      </c>
      <c r="C19" s="1" t="s">
        <v>10</v>
      </c>
      <c r="D19" s="1" t="s">
        <v>78</v>
      </c>
      <c r="E19" s="1" t="s">
        <v>1</v>
      </c>
      <c r="F19" t="s">
        <v>11</v>
      </c>
      <c r="G19" t="s">
        <v>12</v>
      </c>
      <c r="H19" s="1" t="s">
        <v>8</v>
      </c>
      <c r="I19" t="s">
        <v>39</v>
      </c>
      <c r="K19" t="str">
        <f t="shared" si="0"/>
        <v>6.4 Non-conformance Report (NCR) Closure</v>
      </c>
      <c r="L19" t="str">
        <f t="shared" si="1"/>
        <v>REFERENCE: MRPA Quality Management Plan</v>
      </c>
      <c r="M19" t="str">
        <f t="shared" si="2"/>
        <v>ACCEPTANCE CRITERIA: Ensure that any NCRs pertaining to the lot / element / Work area that This ITP Signed-off covers, have been closed in CAMs.</v>
      </c>
      <c r="N19" t="str">
        <f t="shared" si="3"/>
        <v>METHOD: Document Review</v>
      </c>
      <c r="O19" t="str">
        <f t="shared" si="4"/>
        <v>FREQUENCY: Once, prior to closure of this lot / element / Work area</v>
      </c>
      <c r="P19" t="str">
        <f t="shared" si="5"/>
        <v>CATEGORY: HP*</v>
      </c>
      <c r="Q19" t="str">
        <f t="shared" si="6"/>
        <v>RESPONSIBILITY: SE/PE/SPE</v>
      </c>
      <c r="R19" t="str">
        <f t="shared" si="7"/>
        <v>VERIFYING DOCUMENTS: This ITP Signed-off</v>
      </c>
      <c r="S19" t="s">
        <v>0</v>
      </c>
      <c r="W19" t="str">
        <v>Date Completed:</v>
      </c>
    </row>
    <row r="20" spans="1:23" ht="15" customHeight="1" x14ac:dyDescent="0.25">
      <c r="B20" s="1"/>
      <c r="C20" s="1"/>
      <c r="D20" s="1"/>
      <c r="E20" s="1"/>
      <c r="H20" s="1"/>
      <c r="W20" t="str">
        <v>2.3 No Fines Concrete</v>
      </c>
    </row>
    <row r="21" spans="1:23" ht="15" customHeight="1" x14ac:dyDescent="0.25">
      <c r="C21" s="1"/>
      <c r="D21" s="1"/>
      <c r="E21" s="1"/>
      <c r="H21" s="1"/>
      <c r="W21" t="str">
        <v>REFERENCE: IFC Drawings
VicRoads:
Cl 702.05</v>
      </c>
    </row>
    <row r="22" spans="1:23" ht="15" customHeight="1" x14ac:dyDescent="0.25">
      <c r="C22" s="1"/>
      <c r="D22" s="1"/>
      <c r="E22" s="1"/>
      <c r="H22" s="1"/>
      <c r="W22" t="str">
        <v>ACCEPTANCE CRITERIA: No Fines Concrete: 
Shall be grade B4 in accordance with RC500.22, section 6.3 and shall comply with VicRoads Cl 702.05 (e)
Enter: Teambinder Material Approval number
[free text box]</v>
      </c>
    </row>
    <row r="23" spans="1:23" ht="15" customHeight="1" x14ac:dyDescent="0.25">
      <c r="C23" s="1"/>
      <c r="D23" s="1"/>
      <c r="E23" s="1"/>
      <c r="H23" s="1"/>
      <c r="W23" t="str">
        <v>METHOD: Verify, Document Review</v>
      </c>
    </row>
    <row r="24" spans="1:23" ht="15" customHeight="1" x14ac:dyDescent="0.25">
      <c r="C24" s="1"/>
      <c r="D24" s="1"/>
      <c r="H24" s="1"/>
      <c r="W24" t="str">
        <v>FREQUENCY: Each Lot prior to work start</v>
      </c>
    </row>
    <row r="25" spans="1:23" ht="15" customHeight="1" x14ac:dyDescent="0.25">
      <c r="C25" s="1"/>
      <c r="D25" s="1"/>
      <c r="E25" s="1"/>
      <c r="I25" s="1"/>
      <c r="W25" t="str">
        <v>CATEGORY: HP</v>
      </c>
    </row>
    <row r="26" spans="1:23" ht="15" customHeight="1" x14ac:dyDescent="0.25">
      <c r="C26" s="1"/>
      <c r="D26" s="1"/>
      <c r="E26" s="1"/>
      <c r="H26" s="1"/>
      <c r="I26" s="1"/>
      <c r="W26" t="str">
        <v>RESPONSIBILITY: Nominated Authority</v>
      </c>
    </row>
    <row r="27" spans="1:23" ht="15" customHeight="1" x14ac:dyDescent="0.25">
      <c r="C27" s="1"/>
      <c r="D27" s="1"/>
      <c r="H27" s="1"/>
      <c r="I27" s="1"/>
      <c r="W27" t="str">
        <v>VERIFYING DOCUMENTS: Conqa HP Release</v>
      </c>
    </row>
    <row r="28" spans="1:23" ht="15" customHeight="1" x14ac:dyDescent="0.25">
      <c r="C28" s="1"/>
      <c r="D28" s="1"/>
      <c r="E28" s="1"/>
      <c r="H28" s="1"/>
      <c r="I28" s="1"/>
      <c r="W28" t="str">
        <v>Date Completed:</v>
      </c>
    </row>
    <row r="29" spans="1:23" ht="15" customHeight="1" x14ac:dyDescent="0.25">
      <c r="C29" s="1"/>
      <c r="D29" s="1"/>
      <c r="H29" s="1"/>
      <c r="I29" s="1"/>
      <c r="W29" t="str">
        <v>2.4 Geotextile Filter</v>
      </c>
    </row>
    <row r="30" spans="1:23" ht="15" customHeight="1" x14ac:dyDescent="0.25">
      <c r="C30" s="1"/>
      <c r="D30" s="1"/>
      <c r="E30" s="1"/>
      <c r="H30" s="1"/>
      <c r="I30" s="1"/>
      <c r="W30" t="str">
        <v>REFERENCE: IFC Drawings
VicRoads:
Cl 702.06
Table 702.061</v>
      </c>
    </row>
    <row r="31" spans="1:23" ht="15" customHeight="1" x14ac:dyDescent="0.25">
      <c r="C31" s="1"/>
      <c r="D31" s="1"/>
      <c r="H31" s="1"/>
      <c r="I31" s="1"/>
      <c r="W31" t="str">
        <v>ACCEPTANCE CRITERIA: Geotextiles:
Shall comply with VicRoas Cl 702.06 and Table 702.061 of the requirements for Geotextile Filter
Enter: Teambinder Material Approval number
[free text box]</v>
      </c>
    </row>
    <row r="32" spans="1:23" ht="15" customHeight="1" x14ac:dyDescent="0.25">
      <c r="C32" s="1"/>
      <c r="D32" s="1"/>
      <c r="E32" s="1"/>
      <c r="H32" s="1"/>
      <c r="I32" s="1"/>
      <c r="W32" t="str">
        <v>METHOD: Verify, Document Review</v>
      </c>
    </row>
    <row r="33" spans="3:23" ht="15" customHeight="1" x14ac:dyDescent="0.25">
      <c r="D33" s="1"/>
      <c r="W33" t="str">
        <v>FREQUENCY: Each Lot prior to work start</v>
      </c>
    </row>
    <row r="34" spans="3:23" ht="15" customHeight="1" x14ac:dyDescent="0.25">
      <c r="C34" s="1"/>
      <c r="D34" s="1"/>
      <c r="H34" s="1"/>
      <c r="W34" t="str">
        <v>CATEGORY: HP</v>
      </c>
    </row>
    <row r="35" spans="3:23" ht="15" customHeight="1" x14ac:dyDescent="0.25">
      <c r="C35" s="1"/>
      <c r="D35" s="1"/>
      <c r="H35" s="1"/>
      <c r="W35" t="str">
        <v>RESPONSIBILITY: Nominated Authority</v>
      </c>
    </row>
    <row r="36" spans="3:23" ht="15" customHeight="1" x14ac:dyDescent="0.25">
      <c r="C36" s="1"/>
      <c r="D36" s="1"/>
      <c r="E36" s="1"/>
      <c r="W36" t="str">
        <v>VERIFYING DOCUMENTS: Conqa HP Release</v>
      </c>
    </row>
    <row r="37" spans="3:23" ht="15" customHeight="1" x14ac:dyDescent="0.25">
      <c r="C37" s="1"/>
      <c r="D37" s="1"/>
      <c r="W37" t="str">
        <v>Date Completed:</v>
      </c>
    </row>
    <row r="38" spans="3:23" ht="15" customHeight="1" x14ac:dyDescent="0.25">
      <c r="D38" s="1"/>
      <c r="W38" t="str">
        <v>2.5 SSD Pits, Pit Lids, Flushout Risers</v>
      </c>
    </row>
    <row r="39" spans="3:23" ht="15" customHeight="1" x14ac:dyDescent="0.25">
      <c r="C39" s="1"/>
      <c r="D39" s="1"/>
      <c r="H39" s="1"/>
      <c r="W39" t="str">
        <v>REFERENCE: IFC Drawings
SD-1051
SD-1611
SD-1631</v>
      </c>
    </row>
    <row r="40" spans="3:23" ht="15" customHeight="1" x14ac:dyDescent="0.25">
      <c r="C40" s="1"/>
      <c r="D40" s="1"/>
      <c r="W40" t="str">
        <v>ACCEPTANCE CRITERIA: Subsurface drain pits: shall be Type S1 (as per SD 1611).
Pit Lids shall be: Type M3 circular lid (as per SD 1051) for Type S1 pit.
Flushout risers: As per VicRoads, SD 1631   
Enter: Teambinder Material Approval number
[free text box]</v>
      </c>
    </row>
    <row r="41" spans="3:23" ht="15" customHeight="1" x14ac:dyDescent="0.25">
      <c r="C41" s="1"/>
      <c r="D41" s="1"/>
      <c r="H41" s="1"/>
      <c r="W41" t="str">
        <v>METHOD: Verify, Document Review</v>
      </c>
    </row>
    <row r="42" spans="3:23" ht="15" customHeight="1" x14ac:dyDescent="0.25">
      <c r="W42" t="str">
        <v>FREQUENCY: Each Lot prior to work start</v>
      </c>
    </row>
    <row r="43" spans="3:23" ht="15" customHeight="1" x14ac:dyDescent="0.25">
      <c r="W43" t="str">
        <v>CATEGORY: HP</v>
      </c>
    </row>
    <row r="44" spans="3:23" ht="15" customHeight="1" x14ac:dyDescent="0.25">
      <c r="W44" t="str">
        <v>RESPONSIBILITY: Nominated Authority</v>
      </c>
    </row>
    <row r="45" spans="3:23" ht="15" customHeight="1" x14ac:dyDescent="0.25">
      <c r="W45" t="str">
        <v>VERIFYING DOCUMENTS: Conqa HP Release</v>
      </c>
    </row>
    <row r="46" spans="3:23" ht="15" customHeight="1" x14ac:dyDescent="0.25">
      <c r="W46" t="str">
        <v>Date Completed:</v>
      </c>
    </row>
    <row r="47" spans="3:23" ht="15" customHeight="1" x14ac:dyDescent="0.25">
      <c r="W47" t="str">
        <v>3.1 Check for correct documentation</v>
      </c>
    </row>
    <row r="48" spans="3:23" ht="15" customHeight="1" x14ac:dyDescent="0.25">
      <c r="W48" t="str">
        <v>REFERENCE: IFC Drawings</v>
      </c>
    </row>
    <row r="49" spans="23:23" ht="15" customHeight="1" x14ac:dyDescent="0.25">
      <c r="W49" t="str">
        <v>ACCEPTANCE CRITERIA: Ensure that all employees and subcontractors are:
- using the correct and complete set of drawings 
-all drawings are the latest revision (as per TeamBinder)</v>
      </c>
    </row>
    <row r="50" spans="23:23" ht="15" customHeight="1" x14ac:dyDescent="0.25">
      <c r="W50" t="str">
        <v>METHOD: Visual inspection</v>
      </c>
    </row>
    <row r="51" spans="23:23" ht="15" customHeight="1" x14ac:dyDescent="0.25">
      <c r="W51" t="str">
        <v>FREQUENCY: Prior to commencing any activity</v>
      </c>
    </row>
    <row r="52" spans="23:23" ht="15" customHeight="1" x14ac:dyDescent="0.25">
      <c r="W52" t="str">
        <v>CATEGORY: WP</v>
      </c>
    </row>
    <row r="53" spans="23:23" ht="15" customHeight="1" x14ac:dyDescent="0.25">
      <c r="W53" t="str">
        <v>RESPONSIBILITY: SE/Site Supervisor</v>
      </c>
    </row>
    <row r="54" spans="23:23" ht="15" customHeight="1" x14ac:dyDescent="0.25">
      <c r="W54" t="str">
        <v>VERIFYING DOCUMENTS: This ITP Signed-off</v>
      </c>
    </row>
    <row r="55" spans="23:23" ht="15" customHeight="1" x14ac:dyDescent="0.25">
      <c r="W55" t="str">
        <v>Date Completed:</v>
      </c>
    </row>
    <row r="56" spans="23:23" ht="15" customHeight="1" x14ac:dyDescent="0.25">
      <c r="W56" t="str">
        <v>4.1 Survey Set Out</v>
      </c>
    </row>
    <row r="57" spans="23:23" ht="15" customHeight="1" x14ac:dyDescent="0.25">
      <c r="W57" t="str">
        <v>REFERENCE: IFC Drawings
VicRoads:
Cl 702.03</v>
      </c>
    </row>
    <row r="58" spans="23:23" ht="15" customHeight="1" x14ac:dyDescent="0.25">
      <c r="W58" t="str">
        <v>ACCEPTANCE CRITERIA: Survey to set out Subsurface Drainage line.</v>
      </c>
    </row>
    <row r="59" spans="23:23" ht="15" customHeight="1" x14ac:dyDescent="0.25">
      <c r="W59" t="str">
        <v>METHOD: Visual inspection</v>
      </c>
    </row>
    <row r="60" spans="23:23" ht="15" customHeight="1" x14ac:dyDescent="0.25">
      <c r="W60" t="str">
        <v>FREQUENCY: Each Lot</v>
      </c>
    </row>
    <row r="61" spans="23:23" ht="15" customHeight="1" x14ac:dyDescent="0.25">
      <c r="W61" t="str">
        <v>CATEGORY: IP</v>
      </c>
    </row>
    <row r="62" spans="23:23" ht="15" customHeight="1" x14ac:dyDescent="0.25">
      <c r="W62" t="str">
        <v>RESPONSIBILITY: SE/Site Supervisor
Surveyor</v>
      </c>
    </row>
    <row r="63" spans="23:23" ht="15" customHeight="1" x14ac:dyDescent="0.25">
      <c r="W63" t="str">
        <v>VERIFYING DOCUMENTS: This ITP Signed-off</v>
      </c>
    </row>
    <row r="64" spans="23:23" ht="15" customHeight="1" x14ac:dyDescent="0.25">
      <c r="W64" t="str">
        <v>Date Completed:</v>
      </c>
    </row>
    <row r="65" spans="23:23" ht="15" customHeight="1" x14ac:dyDescent="0.25">
      <c r="W65" t="str">
        <v>5.1 Trench Excavation</v>
      </c>
    </row>
    <row r="66" spans="23:23" ht="15" customHeight="1" x14ac:dyDescent="0.25">
      <c r="W66" t="str">
        <v>REFERENCE: VicRoads:
Cl 702.08</v>
      </c>
    </row>
    <row r="67" spans="23:23" ht="15" customHeight="1" x14ac:dyDescent="0.25">
      <c r="W67" t="str">
        <v>ACCEPTANCE CRITERIA: The bottom of the trench shall be compacted and shall be not more than 50 mm below the specified level of the invert of the pipe.  
There shall be no departures from the grade of the base of the trench that would allow ponding of water.  
Excess trench excavation shall be made good by filling back to grade with compacted material of permeability similar to that of the surrounding material and any loose material shall be removed.
The base of the trench shall be inspected by a superintendent to verify compliance with 702.08 prior to placing beding in completed excavations.</v>
      </c>
    </row>
    <row r="68" spans="23:23" ht="15" customHeight="1" x14ac:dyDescent="0.25">
      <c r="W68" t="str">
        <v>METHOD: Visual Inspection</v>
      </c>
    </row>
    <row r="69" spans="23:23" ht="15" customHeight="1" x14ac:dyDescent="0.25">
      <c r="W69" t="str">
        <v>FREQUENCY: Each lot</v>
      </c>
    </row>
    <row r="70" spans="23:23" ht="15" customHeight="1" x14ac:dyDescent="0.25">
      <c r="W70" t="str">
        <v>CATEGORY: HP</v>
      </c>
    </row>
    <row r="71" spans="23:23" ht="15" customHeight="1" x14ac:dyDescent="0.25">
      <c r="W71" t="str">
        <v>RESPONSIBILITY: SE, NA (Nominated Authority)</v>
      </c>
    </row>
    <row r="72" spans="23:23" ht="15" customHeight="1" x14ac:dyDescent="0.25">
      <c r="W72" t="str">
        <v>VERIFYING DOCUMENTS: Conqa HP Release</v>
      </c>
    </row>
    <row r="73" spans="23:23" ht="15" customHeight="1" x14ac:dyDescent="0.25">
      <c r="W73" t="str">
        <v>Date Completed:</v>
      </c>
    </row>
    <row r="74" spans="23:23" ht="15" customHeight="1" x14ac:dyDescent="0.25">
      <c r="W74" t="str">
        <v>5.2 Placement of bedding</v>
      </c>
    </row>
    <row r="75" spans="23:23" ht="15" customHeight="1" x14ac:dyDescent="0.25">
      <c r="W75" t="str">
        <v>REFERENCE: VicRoads:
Cl 702.09 c)</v>
      </c>
    </row>
    <row r="76" spans="23:23" ht="15" customHeight="1" x14ac:dyDescent="0.25">
      <c r="W76" t="str">
        <v>ACCEPTANCE CRITERIA: Bedding of granular filter material of thickness between 25 mm and 50mm placed across bottom of trench and screeded or graded to level.
Attach: bedding material delivery dockets</v>
      </c>
    </row>
    <row r="77" spans="23:23" ht="15" customHeight="1" x14ac:dyDescent="0.25">
      <c r="W77" t="str">
        <v>METHOD: Visual inspection</v>
      </c>
    </row>
    <row r="78" spans="23:23" ht="15" customHeight="1" x14ac:dyDescent="0.25">
      <c r="W78" t="str">
        <v>FREQUENCY: Each lot</v>
      </c>
    </row>
    <row r="79" spans="23:23" ht="15" customHeight="1" x14ac:dyDescent="0.25">
      <c r="W79" t="str">
        <v>CATEGORY: IP</v>
      </c>
    </row>
    <row r="80" spans="23:23" ht="15" customHeight="1" x14ac:dyDescent="0.25">
      <c r="W80" t="str">
        <v>RESPONSIBILITY: SE/Site Supervisor</v>
      </c>
    </row>
    <row r="81" spans="23:23" ht="15" customHeight="1" x14ac:dyDescent="0.25">
      <c r="W81" t="str">
        <v>VERIFYING DOCUMENTS: This ITP Signed-off</v>
      </c>
    </row>
    <row r="82" spans="23:23" ht="15" customHeight="1" x14ac:dyDescent="0.25">
      <c r="W82" t="str">
        <v>Date Completed:</v>
      </c>
    </row>
    <row r="83" spans="23:23" ht="15" customHeight="1" x14ac:dyDescent="0.25">
      <c r="W83" t="str">
        <v>5.3 Pipe and Geotextile Installation (if required)</v>
      </c>
    </row>
    <row r="84" spans="23:23" ht="15" customHeight="1" x14ac:dyDescent="0.25">
      <c r="W84" t="str">
        <v>REFERENCE: VicRoads:
Cl 702.03
Cl 702.09</v>
      </c>
    </row>
    <row r="85" spans="23:23" ht="15" customHeight="1" x14ac:dyDescent="0.25">
      <c r="W85" t="str">
        <v>ACCEPTANCE CRITERIA: Pipe shall be placed centrally in the trench on the prepared bedding and held firmly in place. Slotted pipes shall be laid with the opening in the lower half of the  pipe. Pipes, geocompotises and geotextiles placed, joined and lapped in accordance with specified requirements.
Attach: Suburface pipe and geotextile delievery dockets (if applicable)</v>
      </c>
    </row>
    <row r="86" spans="23:23" ht="15" customHeight="1" x14ac:dyDescent="0.25">
      <c r="W86" t="str">
        <v>METHOD: Visual inspection</v>
      </c>
    </row>
    <row r="87" spans="23:23" ht="15" customHeight="1" x14ac:dyDescent="0.25">
      <c r="W87" t="str">
        <v>FREQUENCY: Each lot</v>
      </c>
    </row>
    <row r="88" spans="23:23" ht="15" customHeight="1" x14ac:dyDescent="0.25">
      <c r="W88" t="str">
        <v>CATEGORY: IP</v>
      </c>
    </row>
    <row r="89" spans="23:23" ht="15" customHeight="1" x14ac:dyDescent="0.25">
      <c r="W89" t="str">
        <v>RESPONSIBILITY: SE/Site Supervisor</v>
      </c>
    </row>
    <row r="90" spans="23:23" ht="15" customHeight="1" x14ac:dyDescent="0.25">
      <c r="W90" t="str">
        <v>VERIFYING DOCUMENTS: This ITP Signed-off</v>
      </c>
    </row>
    <row r="91" spans="23:23" ht="15" customHeight="1" x14ac:dyDescent="0.25">
      <c r="W91" t="str">
        <v>Date Completed:</v>
      </c>
    </row>
    <row r="92" spans="23:23" ht="15" customHeight="1" x14ac:dyDescent="0.25">
      <c r="W92" t="str">
        <v>5.4 Backfill Installation (Granular Filter Material)</v>
      </c>
    </row>
    <row r="93" spans="23:23" ht="15" customHeight="1" x14ac:dyDescent="0.25">
      <c r="W93" t="str">
        <v>REFERENCE: VicRoads:
Cl 702.09 (g)</v>
      </c>
    </row>
    <row r="94" spans="23:23" ht="15" customHeight="1" x14ac:dyDescent="0.25">
      <c r="W94" t="str">
        <v>ACCEPTANCE CRITERIA: Material shall be placed moist and compacted in layers not exceeding 300mm. 
The method of compaction shall be in accordance with the procedures and reviewed by the NA.
Attach: Backfill Delivery Dockets</v>
      </c>
    </row>
    <row r="95" spans="23:23" ht="15" customHeight="1" x14ac:dyDescent="0.25">
      <c r="W95" t="str">
        <v>METHOD: Visual</v>
      </c>
    </row>
    <row r="96" spans="23:23" ht="15" customHeight="1" x14ac:dyDescent="0.25">
      <c r="W96" t="str">
        <v>FREQUENCY: Each lot</v>
      </c>
    </row>
    <row r="97" spans="23:23" ht="15" customHeight="1" x14ac:dyDescent="0.25">
      <c r="W97" t="str">
        <v>CATEGORY: HP*</v>
      </c>
    </row>
    <row r="98" spans="23:23" ht="15" customHeight="1" x14ac:dyDescent="0.25">
      <c r="W98" t="str">
        <v>RESPONSIBILITY: SE, NA</v>
      </c>
    </row>
    <row r="99" spans="23:23" ht="15" customHeight="1" x14ac:dyDescent="0.25">
      <c r="W99" t="str">
        <v>VERIFYING DOCUMENTS: This ITP Signed-off</v>
      </c>
    </row>
    <row r="100" spans="23:23" ht="15" customHeight="1" x14ac:dyDescent="0.25">
      <c r="W100" t="str">
        <v>Date Completed:</v>
      </c>
    </row>
    <row r="101" spans="23:23" ht="15" customHeight="1" x14ac:dyDescent="0.25">
      <c r="W101" t="str">
        <v>5.5 Backfill Installation (No Fines)</v>
      </c>
    </row>
    <row r="102" spans="23:23" ht="15" customHeight="1" x14ac:dyDescent="0.25">
      <c r="W102" t="str">
        <v>REFERENCE: VicRoads:
Cl 702.09 (g)</v>
      </c>
    </row>
    <row r="103" spans="23:23" ht="15" customHeight="1" x14ac:dyDescent="0.25">
      <c r="W103" t="str">
        <v>ACCEPTANCE CRITERIA: All subsurface drainage beneath trafficable areas shall have no fines concrete filter medium. No-fines concrete placed and compacted within 1 hour of mixing.
Attach: Backfill Delivery Dockets</v>
      </c>
    </row>
    <row r="104" spans="23:23" ht="15" customHeight="1" x14ac:dyDescent="0.25">
      <c r="W104" t="str">
        <v>METHOD: Visual</v>
      </c>
    </row>
    <row r="105" spans="23:23" ht="15" customHeight="1" x14ac:dyDescent="0.25">
      <c r="W105" t="str">
        <v>FREQUENCY: Each lot</v>
      </c>
    </row>
    <row r="106" spans="23:23" ht="15" customHeight="1" x14ac:dyDescent="0.25">
      <c r="W106" t="str">
        <v>CATEGORY: HP*</v>
      </c>
    </row>
    <row r="107" spans="23:23" ht="15" customHeight="1" x14ac:dyDescent="0.25">
      <c r="W107" t="str">
        <v>RESPONSIBILITY: SE, NA</v>
      </c>
    </row>
    <row r="108" spans="23:23" ht="15" customHeight="1" x14ac:dyDescent="0.25">
      <c r="W108" t="str">
        <v>VERIFYING DOCUMENTS: This ITP Signed-off</v>
      </c>
    </row>
    <row r="109" spans="23:23" ht="15" customHeight="1" x14ac:dyDescent="0.25">
      <c r="W109" t="str">
        <v>Date Completed:</v>
      </c>
    </row>
    <row r="110" spans="23:23" ht="15" customHeight="1" x14ac:dyDescent="0.25">
      <c r="W110" t="str">
        <v>5.6 Install Pits and Flushouts</v>
      </c>
    </row>
    <row r="111" spans="23:23" ht="15" customHeight="1" x14ac:dyDescent="0.25">
      <c r="W111" t="str">
        <v>REFERENCE: VicRoads:
Cl 702.10</v>
      </c>
    </row>
    <row r="112" spans="23:23" ht="15" customHeight="1" x14ac:dyDescent="0.25">
      <c r="W112" t="str">
        <v>ACCEPTANCE CRITERIA: 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
Attach: Pit and Flushout Delivery Dockets</v>
      </c>
    </row>
    <row r="113" spans="23:23" ht="15" customHeight="1" x14ac:dyDescent="0.25">
      <c r="W113" t="str">
        <v>METHOD: Visual</v>
      </c>
    </row>
    <row r="114" spans="23:23" ht="15" customHeight="1" x14ac:dyDescent="0.25">
      <c r="W114" t="str">
        <v>FREQUENCY: Each lot</v>
      </c>
    </row>
    <row r="115" spans="23:23" ht="15" customHeight="1" x14ac:dyDescent="0.25">
      <c r="W115" t="str">
        <v>CATEGORY: WP</v>
      </c>
    </row>
    <row r="116" spans="23:23" ht="15" customHeight="1" x14ac:dyDescent="0.25">
      <c r="W116" t="str">
        <v>RESPONSIBILITY: SE/Site Supervisor</v>
      </c>
    </row>
    <row r="117" spans="23:23" ht="15" customHeight="1" x14ac:dyDescent="0.25">
      <c r="W117" t="str">
        <v>VERIFYING DOCUMENTS: This ITP Signed-off</v>
      </c>
    </row>
    <row r="118" spans="23:23" ht="15" customHeight="1" x14ac:dyDescent="0.25">
      <c r="W118" t="str">
        <v>Date Completed:</v>
      </c>
    </row>
    <row r="119" spans="23:23" ht="15" customHeight="1" x14ac:dyDescent="0.25">
      <c r="W119" t="str">
        <v>5.7 Marker Posts</v>
      </c>
    </row>
    <row r="120" spans="23:23" ht="15" customHeight="1" x14ac:dyDescent="0.25">
      <c r="W120" t="str">
        <v>REFERENCE: VicRoads:
Cl 702.11</v>
      </c>
    </row>
    <row r="121" spans="23:23" ht="15" customHeight="1" x14ac:dyDescent="0.25">
      <c r="W121" t="str">
        <v>ACCEPTANCE CRITERIA: At all fill batter and drain outlets, supply and erect marker posts as shown on drawings
Attach: Marker Post Delivery Dockets</v>
      </c>
    </row>
    <row r="122" spans="23:23" ht="15" customHeight="1" x14ac:dyDescent="0.25">
      <c r="W122" t="str">
        <v>METHOD: Visual</v>
      </c>
    </row>
    <row r="123" spans="23:23" ht="15" customHeight="1" x14ac:dyDescent="0.25">
      <c r="W123" t="str">
        <v>FREQUENCY: Each outlet</v>
      </c>
    </row>
    <row r="124" spans="23:23" ht="15" customHeight="1" x14ac:dyDescent="0.25">
      <c r="W124" t="str">
        <v>CATEGORY: IP</v>
      </c>
    </row>
    <row r="125" spans="23:23" ht="15" customHeight="1" x14ac:dyDescent="0.25">
      <c r="W125" t="str">
        <v>RESPONSIBILITY: SE/Site Supervisor</v>
      </c>
    </row>
    <row r="126" spans="23:23" ht="15" customHeight="1" x14ac:dyDescent="0.25">
      <c r="W126" t="str">
        <v>VERIFYING DOCUMENTS: This ITP Signed-off</v>
      </c>
    </row>
    <row r="127" spans="23:23" ht="15" customHeight="1" x14ac:dyDescent="0.25">
      <c r="W127" t="str">
        <v>Date Completed:</v>
      </c>
    </row>
    <row r="128" spans="23:23" ht="15" customHeight="1" x14ac:dyDescent="0.25">
      <c r="W128" t="str">
        <v>6.1 As Built Information</v>
      </c>
    </row>
    <row r="129" spans="23:23" ht="15" customHeight="1" x14ac:dyDescent="0.25">
      <c r="W129" t="str">
        <v>REFERENCE: VicRoads:
Cl 702.03</v>
      </c>
    </row>
    <row r="130" spans="23:23" ht="15" customHeight="1" x14ac:dyDescent="0.25">
      <c r="W130" t="str">
        <v>ACCEPTANCE CRITERIA: The invert of the sursurface drainage pipe or the geocomposite drain shall not be more than 25mm from the specified level and not more than 50mm from the specified line
Changes of grade shall not be abrupt, or occur at a rate exceeding 10mm in any 3m length.
Attach: Survey Conformance Report</v>
      </c>
    </row>
    <row r="131" spans="23:23" ht="15" customHeight="1" x14ac:dyDescent="0.25">
      <c r="W131" t="str">
        <v>METHOD: Document Review</v>
      </c>
    </row>
    <row r="132" spans="23:23" ht="15" customHeight="1" x14ac:dyDescent="0.25">
      <c r="W132" t="str">
        <v>FREQUENCY: Each lot</v>
      </c>
    </row>
    <row r="133" spans="23:23" ht="15" customHeight="1" x14ac:dyDescent="0.25">
      <c r="W133" t="str">
        <v>CATEGORY: IP</v>
      </c>
    </row>
    <row r="134" spans="23:23" ht="15" customHeight="1" x14ac:dyDescent="0.25">
      <c r="W134" t="str">
        <v>RESPONSIBILITY: Surveyor
SE/PE/SPE</v>
      </c>
    </row>
    <row r="135" spans="23:23" ht="15" customHeight="1" x14ac:dyDescent="0.25">
      <c r="W135" t="str">
        <v>VERIFYING DOCUMENTS: This ITP Signed-off</v>
      </c>
    </row>
    <row r="136" spans="23:23" ht="15" customHeight="1" x14ac:dyDescent="0.25">
      <c r="W136" t="str">
        <v>Date Completed:</v>
      </c>
    </row>
    <row r="137" spans="23:23" ht="15" customHeight="1" x14ac:dyDescent="0.25">
      <c r="W137" t="str">
        <v>6.2 Flushing</v>
      </c>
    </row>
    <row r="138" spans="23:23" ht="15" customHeight="1" x14ac:dyDescent="0.25">
      <c r="W138" t="str">
        <v>REFERENCE: VicRoads:
Cl 702.09 (h)</v>
      </c>
    </row>
    <row r="139" spans="23:23" ht="15" customHeight="1" x14ac:dyDescent="0.25">
      <c r="W139" t="str">
        <v>ACCEPTANCE CRITERIA: Flushing test shall be witnessed the NA and shall confirm that the drainage line is free of obstruction. To be completed after installation of kerb and channel, barriers and road furniture.
Attach: Flushing Tests Records</v>
      </c>
    </row>
    <row r="140" spans="23:23" ht="15" customHeight="1" x14ac:dyDescent="0.25">
      <c r="W140" t="str">
        <v>METHOD: Document Review</v>
      </c>
    </row>
    <row r="141" spans="23:23" ht="15" customHeight="1" x14ac:dyDescent="0.25">
      <c r="W141" t="str">
        <v>FREQUENCY: Each lot</v>
      </c>
    </row>
    <row r="142" spans="23:23" ht="15" customHeight="1" x14ac:dyDescent="0.25">
      <c r="W142" t="str">
        <v>CATEGORY: HP</v>
      </c>
    </row>
    <row r="143" spans="23:23" ht="15" customHeight="1" x14ac:dyDescent="0.25">
      <c r="W143" t="str">
        <v>RESPONSIBILITY: SE, NA</v>
      </c>
    </row>
    <row r="144" spans="23:23" ht="15" customHeight="1" x14ac:dyDescent="0.25">
      <c r="W144" t="str">
        <v>VERIFYING DOCUMENTS: Conqa HP Release</v>
      </c>
    </row>
    <row r="145" spans="23:23" ht="15" customHeight="1" x14ac:dyDescent="0.25">
      <c r="W145" t="str">
        <v>Date Completed:</v>
      </c>
    </row>
    <row r="146" spans="23:23" ht="15" customHeight="1" x14ac:dyDescent="0.25">
      <c r="W146" t="str">
        <v>6.3 Inspection of Subsurface Drainage - CCTV</v>
      </c>
    </row>
    <row r="147" spans="23:23" ht="15" customHeight="1" x14ac:dyDescent="0.25">
      <c r="W147" t="str">
        <v>REFERENCE: VicRoads:
Cl 702.09 (i)</v>
      </c>
    </row>
    <row r="148" spans="23:23" ht="15" customHeight="1" x14ac:dyDescent="0.25">
      <c r="W148" t="str">
        <v>ACCEPTANCE CRITERIA: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
Attach: CCTV Inspection Record</v>
      </c>
    </row>
    <row r="149" spans="23:23" ht="15" customHeight="1" x14ac:dyDescent="0.25">
      <c r="W149" t="str">
        <v>METHOD: Document Review</v>
      </c>
    </row>
    <row r="150" spans="23:23" ht="15" customHeight="1" x14ac:dyDescent="0.25">
      <c r="W150" t="str">
        <v>FREQUENCY: Each lot</v>
      </c>
    </row>
    <row r="151" spans="23:23" ht="15" customHeight="1" x14ac:dyDescent="0.25">
      <c r="W151" t="str">
        <v>CATEGORY: HP</v>
      </c>
    </row>
    <row r="152" spans="23:23" ht="15" customHeight="1" x14ac:dyDescent="0.25">
      <c r="W152" t="str">
        <v>RESPONSIBILITY: SE, NA</v>
      </c>
    </row>
    <row r="153" spans="23:23" ht="15" customHeight="1" x14ac:dyDescent="0.25">
      <c r="W153" t="str">
        <v>VERIFYING DOCUMENTS: Conqa HP Release</v>
      </c>
    </row>
    <row r="154" spans="23:23" ht="15" customHeight="1" x14ac:dyDescent="0.25">
      <c r="W154" t="str">
        <v>Date Completed:</v>
      </c>
    </row>
    <row r="155" spans="23:23" ht="15" customHeight="1" x14ac:dyDescent="0.25">
      <c r="W155" t="str">
        <v>6.4 Non-conformance Report (NCR) Closure</v>
      </c>
    </row>
    <row r="156" spans="23:23" ht="15" customHeight="1" x14ac:dyDescent="0.25">
      <c r="W156" t="str">
        <v>REFERENCE: MRPA Quality Management Plan</v>
      </c>
    </row>
    <row r="157" spans="23:23" ht="15" customHeight="1" x14ac:dyDescent="0.25">
      <c r="W157" t="str">
        <v>ACCEPTANCE CRITERIA: Ensure that any NCRs pertaining to the lot / element / Work area that This ITP Signed-off covers, have been closed in CAMs.</v>
      </c>
    </row>
    <row r="158" spans="23:23" ht="15" customHeight="1" x14ac:dyDescent="0.25">
      <c r="W158" t="str">
        <v>METHOD: Document Review</v>
      </c>
    </row>
    <row r="159" spans="23:23" ht="15" customHeight="1" x14ac:dyDescent="0.25">
      <c r="W159" t="str">
        <v>FREQUENCY: Once, prior to closure of this lot / element / Work area</v>
      </c>
    </row>
    <row r="160" spans="23:23" ht="15" customHeight="1" x14ac:dyDescent="0.25">
      <c r="W160" t="str">
        <v>CATEGORY: HP*</v>
      </c>
    </row>
    <row r="161" spans="23:23" ht="15" customHeight="1" x14ac:dyDescent="0.25">
      <c r="W161" t="str">
        <v>RESPONSIBILITY: SE/PE/SPE</v>
      </c>
    </row>
    <row r="162" spans="23:23" ht="15" customHeight="1" x14ac:dyDescent="0.25">
      <c r="W162" t="str">
        <v>VERIFYING DOCUMENTS: This ITP Signed-off</v>
      </c>
    </row>
    <row r="163" spans="23:23" ht="15" customHeight="1" x14ac:dyDescent="0.25">
      <c r="W163" t="str">
        <v>Date Completed:</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2024-10-29T00:40:43Z</dcterms:modified>
</cp:coreProperties>
</file>