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EEADCA0-F3F5-4C5E-A6C6-23466476979D}" xr6:coauthVersionLast="47" xr6:coauthVersionMax="47" xr10:uidLastSave="{00000000-0000-0000-0000-000000000000}"/>
  <bookViews>
    <workbookView xWindow="165" yWindow="210" windowWidth="28965" windowHeight="20010" xr2:uid="{9D717462-EC9A-4D8E-92EA-87391A4D97B1}"/>
  </bookViews>
  <sheets>
    <sheet name="Sheet1" sheetId="1" r:id="rId1"/>
  </sheets>
  <definedNames>
    <definedName name="_xlnm._FilterDatabase" localSheetId="0" hidden="1">Sheet1!$A$1:$H$17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U2" i="1" l="1" a="1"/>
  <c r="BU2" i="1" s="1"/>
  <c r="BR2" i="1"/>
  <c r="BQ2" i="1"/>
  <c r="BP2" i="1"/>
  <c r="BO2" i="1"/>
  <c r="BN2" i="1"/>
  <c r="BM2" i="1"/>
  <c r="BL2" i="1"/>
  <c r="BK2" i="1"/>
  <c r="AP18" i="1"/>
  <c r="AO18" i="1"/>
  <c r="AN18" i="1"/>
  <c r="AM18" i="1"/>
  <c r="AL18" i="1"/>
  <c r="AK18" i="1"/>
  <c r="AJ18" i="1"/>
  <c r="AI18" i="1"/>
  <c r="AP17" i="1"/>
  <c r="AO17" i="1"/>
  <c r="AN17" i="1"/>
  <c r="AM17" i="1"/>
  <c r="AL17" i="1"/>
  <c r="AK17" i="1"/>
  <c r="AJ17" i="1"/>
  <c r="AI17" i="1"/>
  <c r="AP16" i="1"/>
  <c r="AO16" i="1"/>
  <c r="AN16" i="1"/>
  <c r="AM16" i="1"/>
  <c r="AL16" i="1"/>
  <c r="AK16" i="1"/>
  <c r="AJ16" i="1"/>
  <c r="AI16" i="1"/>
  <c r="AP15" i="1"/>
  <c r="AO15" i="1"/>
  <c r="AN15" i="1"/>
  <c r="AM15" i="1"/>
  <c r="AL15" i="1"/>
  <c r="AK15" i="1"/>
  <c r="AJ15" i="1"/>
  <c r="AI15" i="1"/>
  <c r="AP14" i="1"/>
  <c r="AO14" i="1"/>
  <c r="AN14" i="1"/>
  <c r="AM14" i="1"/>
  <c r="AL14" i="1"/>
  <c r="AK14" i="1"/>
  <c r="AJ14" i="1"/>
  <c r="AI14" i="1"/>
  <c r="AP13" i="1"/>
  <c r="AO13" i="1"/>
  <c r="AN13" i="1"/>
  <c r="AM13" i="1"/>
  <c r="AL13" i="1"/>
  <c r="AK13" i="1"/>
  <c r="AJ13" i="1"/>
  <c r="AI13" i="1"/>
  <c r="AP12" i="1"/>
  <c r="AO12" i="1"/>
  <c r="AN12" i="1"/>
  <c r="AM12" i="1"/>
  <c r="AL12" i="1"/>
  <c r="AK12" i="1"/>
  <c r="AJ12" i="1"/>
  <c r="AI12" i="1"/>
  <c r="AP11" i="1"/>
  <c r="AO11" i="1"/>
  <c r="AN11" i="1"/>
  <c r="AM11" i="1"/>
  <c r="AL11" i="1"/>
  <c r="AK11" i="1"/>
  <c r="AJ11" i="1"/>
  <c r="AI11" i="1"/>
  <c r="AP10" i="1"/>
  <c r="AO10" i="1"/>
  <c r="AN10" i="1"/>
  <c r="AM10" i="1"/>
  <c r="AL10" i="1"/>
  <c r="AK10" i="1"/>
  <c r="AJ10" i="1"/>
  <c r="AI10" i="1"/>
  <c r="AP9" i="1"/>
  <c r="AO9" i="1"/>
  <c r="AN9" i="1"/>
  <c r="AM9" i="1"/>
  <c r="AL9" i="1"/>
  <c r="AK9" i="1"/>
  <c r="AJ9" i="1"/>
  <c r="AI9" i="1"/>
  <c r="AP8" i="1"/>
  <c r="AO8" i="1"/>
  <c r="AN8" i="1"/>
  <c r="AM8" i="1"/>
  <c r="AL8" i="1"/>
  <c r="AK8" i="1"/>
  <c r="AJ8" i="1"/>
  <c r="AI8" i="1"/>
  <c r="AP7" i="1"/>
  <c r="AO7" i="1"/>
  <c r="AN7" i="1"/>
  <c r="AM7" i="1"/>
  <c r="AL7" i="1"/>
  <c r="AK7" i="1"/>
  <c r="AJ7" i="1"/>
  <c r="AI7" i="1"/>
  <c r="AP6" i="1"/>
  <c r="AO6" i="1"/>
  <c r="AN6" i="1"/>
  <c r="AM6" i="1"/>
  <c r="AL6" i="1"/>
  <c r="AK6" i="1"/>
  <c r="AJ6" i="1"/>
  <c r="AI6" i="1"/>
  <c r="AP5" i="1"/>
  <c r="AO5" i="1"/>
  <c r="AN5" i="1"/>
  <c r="AM5" i="1"/>
  <c r="AL5" i="1"/>
  <c r="AK5" i="1"/>
  <c r="AJ5" i="1"/>
  <c r="AI5" i="1"/>
  <c r="AP4" i="1"/>
  <c r="AO4" i="1"/>
  <c r="AN4" i="1"/>
  <c r="AM4" i="1"/>
  <c r="AL4" i="1"/>
  <c r="AK4" i="1"/>
  <c r="AJ4" i="1"/>
  <c r="AI4" i="1"/>
  <c r="AP3" i="1"/>
  <c r="AO3" i="1"/>
  <c r="AN3" i="1"/>
  <c r="AM3" i="1"/>
  <c r="AL3" i="1"/>
  <c r="AK3" i="1"/>
  <c r="AJ3" i="1"/>
  <c r="AI3" i="1"/>
  <c r="AP2" i="1"/>
  <c r="AO2" i="1"/>
  <c r="AN2" i="1"/>
  <c r="AM2" i="1"/>
  <c r="AL2" i="1"/>
  <c r="AK2" i="1"/>
  <c r="AJ2" i="1"/>
  <c r="AI2" i="1"/>
  <c r="R17" i="1"/>
  <c r="Q17" i="1"/>
  <c r="P17" i="1"/>
  <c r="O17" i="1"/>
  <c r="N17" i="1"/>
  <c r="M17" i="1"/>
  <c r="L17" i="1"/>
  <c r="R16" i="1"/>
  <c r="Q16" i="1"/>
  <c r="P16" i="1"/>
  <c r="O16" i="1"/>
  <c r="N16" i="1"/>
  <c r="M16" i="1"/>
  <c r="L16" i="1"/>
  <c r="R15" i="1"/>
  <c r="Q15" i="1"/>
  <c r="P15" i="1"/>
  <c r="O15" i="1"/>
  <c r="N15" i="1"/>
  <c r="M15" i="1"/>
  <c r="L15" i="1"/>
  <c r="R14" i="1"/>
  <c r="Q14" i="1"/>
  <c r="P14" i="1"/>
  <c r="O14" i="1"/>
  <c r="N14" i="1"/>
  <c r="M14" i="1"/>
  <c r="L14" i="1"/>
  <c r="R13" i="1"/>
  <c r="Q13" i="1"/>
  <c r="P13" i="1"/>
  <c r="O13" i="1"/>
  <c r="N13" i="1"/>
  <c r="M13" i="1"/>
  <c r="L13" i="1"/>
  <c r="R12" i="1"/>
  <c r="Q12" i="1"/>
  <c r="P12" i="1"/>
  <c r="O12" i="1"/>
  <c r="N12" i="1"/>
  <c r="M12" i="1"/>
  <c r="L12" i="1"/>
  <c r="R11" i="1"/>
  <c r="Q11" i="1"/>
  <c r="P11" i="1"/>
  <c r="O11" i="1"/>
  <c r="N11" i="1"/>
  <c r="M11" i="1"/>
  <c r="L11" i="1"/>
  <c r="R10" i="1"/>
  <c r="Q10" i="1"/>
  <c r="P10" i="1"/>
  <c r="O10" i="1"/>
  <c r="N10" i="1"/>
  <c r="M10" i="1"/>
  <c r="L10" i="1"/>
  <c r="R9" i="1"/>
  <c r="Q9" i="1"/>
  <c r="P9" i="1"/>
  <c r="O9" i="1"/>
  <c r="N9" i="1"/>
  <c r="M9" i="1"/>
  <c r="L9" i="1"/>
  <c r="R8" i="1"/>
  <c r="Q8" i="1"/>
  <c r="P8" i="1"/>
  <c r="O8" i="1"/>
  <c r="N8" i="1"/>
  <c r="M8" i="1"/>
  <c r="L8" i="1"/>
  <c r="R7" i="1"/>
  <c r="Q7" i="1"/>
  <c r="P7" i="1"/>
  <c r="O7" i="1"/>
  <c r="N7" i="1"/>
  <c r="M7" i="1"/>
  <c r="L7" i="1"/>
  <c r="R6" i="1"/>
  <c r="Q6" i="1"/>
  <c r="P6" i="1"/>
  <c r="O6" i="1"/>
  <c r="N6" i="1"/>
  <c r="M6" i="1"/>
  <c r="L6" i="1"/>
  <c r="R5" i="1"/>
  <c r="Q5" i="1"/>
  <c r="P5" i="1"/>
  <c r="O5" i="1"/>
  <c r="N5" i="1"/>
  <c r="M5" i="1"/>
  <c r="L5" i="1"/>
  <c r="R4" i="1"/>
  <c r="Q4" i="1"/>
  <c r="P4" i="1"/>
  <c r="O4" i="1"/>
  <c r="N4" i="1"/>
  <c r="M4" i="1"/>
  <c r="L4" i="1"/>
  <c r="R3" i="1"/>
  <c r="Q3" i="1"/>
  <c r="P3" i="1"/>
  <c r="O3" i="1"/>
  <c r="N3" i="1"/>
  <c r="M3" i="1"/>
  <c r="L3" i="1"/>
  <c r="R2" i="1"/>
  <c r="Q2" i="1"/>
  <c r="P2" i="1"/>
  <c r="O2" i="1"/>
  <c r="N2" i="1"/>
  <c r="M2" i="1"/>
  <c r="L2" i="1"/>
  <c r="AS2" i="1" l="1" a="1"/>
  <c r="AS2" i="1" s="1"/>
  <c r="V2" i="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<sst xmlns="http://schemas.openxmlformats.org/spreadsheetml/2006/main" count="256" uniqueCount="125">
  <si>
    <t>H</t>
  </si>
  <si>
    <t>W</t>
  </si>
  <si>
    <t>Visual Inspection</t>
  </si>
  <si>
    <t>Corrosion protection prior to new steel going to site.</t>
  </si>
  <si>
    <t>Degrease and clean</t>
  </si>
  <si>
    <t>Degrease using degreaser and two rag method</t>
  </si>
  <si>
    <t>All surfaces free from oil, grease and other contaminants</t>
  </si>
  <si>
    <t>Paint_x000D_
Manufacturers specification And AS 1627.1</t>
  </si>
  <si>
    <t>Paint QA Sheet</t>
  </si>
  <si>
    <t>P</t>
  </si>
  <si>
    <t>Atmospheric conditions checked for blasting</t>
  </si>
  <si>
    <t>Relative humidity should not exceed 85% and_x000D_
difference between steel temperature and dew point to be 3 and above</t>
  </si>
  <si>
    <t>Work protected from unfavourable weather conditions and no work commenced within dew point conditions</t>
  </si>
  <si>
    <t>Paint_x000D_
Manufacturers specification And AS 1627.4</t>
  </si>
  <si>
    <t>M / R</t>
  </si>
  <si>
    <t>Abrasive blast with non metallic media to Sa2.5 blast with a profile between 35 and 75_x000D_
microns</t>
  </si>
  <si>
    <t>Dry Abrasive blast using best practice to Sa2.5 cleanliness with a profile of 35 – 75 microns</t>
  </si>
  <si>
    <t>Visual inspection to Sa2.5 standard._x000D_
Profile measurement using Testex tape to between 35 and 75 microns</t>
  </si>
  <si>
    <t>Paint_x000D_
Manufacturers specification And AS 1627.4_x000D_
And AS 3894.5</t>
  </si>
  <si>
    <t>H / R</t>
  </si>
  <si>
    <t>Check Abrasive Blast profile</t>
  </si>
  <si>
    <t>Profile to be in range of 35 to 75 microns.  Use Testex tape or profile gauge to_x000D_
measure profile._x000D_
Record to Daily inspection sheet</t>
  </si>
  <si>
    <t>Surface profile to_x000D_
measure between 35_x000D_
and 75 microns</t>
  </si>
  <si>
    <t>Paint_x000D_
Manufacturers Specification</t>
  </si>
  <si>
    <t>D/M/R</t>
  </si>
  <si>
    <t>Atmospheric conditions_x000D_
checked prior to applying the first coat of coating system</t>
  </si>
  <si>
    <t>Relative humidity should not exceed 85% and_x000D_
difference between steel temperature and dew point to be 3 and above.</t>
  </si>
  <si>
    <t>Paint_x000D_
Manufacturers Specifications and AS 3894.7_x000D_
And AS 3894.10</t>
  </si>
  <si>
    <t>D/ M / R</t>
  </si>
  <si>
    <t>Application of Coat #1</t>
  </si>
  <si>
    <t>Applied within 4 hours of last abrasive blast and before any discolouration of the prepared surface_x000D_
occurs</t>
  </si>
  <si>
    <t>To reblast if there are changes to the prepared blasted surface</t>
  </si>
  <si>
    <t>M</t>
  </si>
  <si>
    <t>Mix paint as per manufacturers recommendations</t>
  </si>
  <si>
    <t>Coatings to be mixed by power mixer or paddle. Allow induction time as per manufacturers_x000D_
recommendations. Record batch numbers</t>
  </si>
  <si>
    <t>Record of Batch numbers</t>
  </si>
  <si>
    <t>M/R</t>
  </si>
  <si>
    <t>Stripe Coat all edges (except those being welded), welds, bolt holes, inaccessible areas, etc</t>
  </si>
  <si>
    <t>Brush apply stripe coat to areas as required._x000D_
Record paint quantity used</t>
  </si>
  <si>
    <t>All edges, welds, etc are coating</t>
  </si>
  <si>
    <t>Apply full spray coat of the first coat to all surfaces</t>
  </si>
  <si>
    <t>WFT measurement by wet film comb as per AS 3894.3 Appendix 3._x000D_
Record paint quantity used</t>
  </si>
  <si>
    <t>50% overlap with no_x000D_
misses or runs.  WFT as specified and checked by painter regularly using a wet film comb</t>
  </si>
  <si>
    <t>AS3894.3</t>
  </si>
  <si>
    <t>Cure time of first coat</t>
  </si>
  <si>
    <t>As per Manufacturers specifications and product datasheet</t>
  </si>
  <si>
    <t>Coating to be cured to recoat and hard</t>
  </si>
  <si>
    <t>Coating to be cured hard for either recoat if_x000D_
required and for transportation</t>
  </si>
  <si>
    <t>Dry film thickness check of first coat</t>
  </si>
  <si>
    <t>DFT as per manufacturers specification and as per AS 3894.3</t>
  </si>
  <si>
    <t>Coating to be at correct film thickness as per manufacturers specification</t>
  </si>
  <si>
    <t>AS 3894.3</t>
  </si>
  <si>
    <t>T / R</t>
  </si>
  <si>
    <t>Repair defects as per repair specification – increase coating to low thickness areas</t>
  </si>
  <si>
    <t>DFT acceptance criteria as per AS 3894.3</t>
  </si>
  <si>
    <t>Coating conforms to the DFT requirements</t>
  </si>
  <si>
    <t>Repeat Tasks 1.7, 1.9 – 1.12 for atmospheric checks, mixing and application of the subsequent coat</t>
  </si>
  <si>
    <t>Refer Tasks 1.7, 1.9 – 1.12</t>
  </si>
  <si>
    <t>As per  Tasks 1.7, 1.9 –_x000D_
1.12</t>
  </si>
  <si>
    <t>As per Tasks 1.7,_x000D_
1.9 – 1.12</t>
  </si>
  <si>
    <t>Final inspection prior to handing over to transportation</t>
  </si>
  <si>
    <t>DFT acceptance criteria as per AS 3894.3 Coatings conforms to the DFT requirements.</t>
  </si>
  <si>
    <t>Coating conforms to the requirements</t>
  </si>
  <si>
    <t>Paint_x000D_
manufacturers specification And AS 3894.3</t>
  </si>
  <si>
    <t>Complete final inspection_x000D_
documentation for presentation to the client</t>
  </si>
  <si>
    <t>AS 3894.12</t>
  </si>
  <si>
    <t>Final report</t>
  </si>
  <si>
    <t>—</t>
  </si>
  <si>
    <t>Crack Injection Epoxy Resin</t>
  </si>
  <si>
    <t>8.3.3</t>
  </si>
  <si>
    <t>Delivery Dockets</t>
  </si>
  <si>
    <t>UCCL, Beca</t>
  </si>
  <si>
    <t>Dormant cracks up to 2mm width – Sikadur52 or Sikadur Injectokit-LV (Sika)_x000D_
Dormant cracks between 2mm and 5mm width – Sikadur52_x000D_
Active cracks - MC-injekt2300 (MC-Bauchemie)</t>
  </si>
  <si>
    <t>V</t>
  </si>
  <si>
    <t>Grout</t>
  </si>
  <si>
    <t>8.4.4</t>
  </si>
  <si>
    <t>Dormant cracks up to 10mm width – Sika Grout 215 (Sika), or in the following_x000D_
instances:_x000D_
- Where a crack repair is started with Sika Grout 215 and the crack reduces to_x000D_
no less than 2mm._x000D_
- Conversely, a crack repair is started with Sika Grout 215 and the crack_x000D_
widens to no greater than 15mm._x000D_
Dormant cracks greater than 10mm width – Sika Grout 212 (Sika), or where a crack_x000D_
repair is started with Sika Grout 212 and the crack reduces to no less than 6mm.                                     Mortar_x000D_
Repairs shall be Sika Monotop 352                      Micro- concrete repairs shall use Sika Monotop-428R</t>
  </si>
  <si>
    <t>Bonding Agent</t>
  </si>
  <si>
    <t>8.5.4</t>
  </si>
  <si>
    <t>All exposed concrete surfaces shall be prepared with Sika Monotop 910N</t>
  </si>
  <si>
    <t>Anodes</t>
  </si>
  <si>
    <t>8.5.6</t>
  </si>
  <si>
    <t>Anodes shall be Sika FerroGard-510 patch with a zinc content of 62g and shall be embedded with Sika FerroGard-500 Crete</t>
  </si>
  <si>
    <t>Concrete Coating</t>
  </si>
  <si>
    <t>8.6.1</t>
  </si>
  <si>
    <t>Concrete coating products shall be Sikagard-706 Thixo or Emer-stop Crème</t>
  </si>
  <si>
    <t>Cleaning of concrete cracks</t>
  </si>
  <si>
    <t>8.3.1 CHAR(AMP) 8.4.1</t>
  </si>
  <si>
    <t>Prior to epoxy, concrete surfaces shall be cleaned to reveal cracks and other defects. The bond surface is to be clean, dry, sound and free of contaminates to keep the injection system under pressure.</t>
  </si>
  <si>
    <t>Crack Treatment (Cracks CHAR(LESS)5mm)</t>
  </si>
  <si>
    <t>8.3.2 CHAR(AMP) 8.3.3</t>
  </si>
  <si>
    <t>Visual Inspection/ photos</t>
  </si>
  <si>
    <t>Crack treatment shall follow the PDS sheet for Sikadur injecto LV kit or Sikadur 52.</t>
  </si>
  <si>
    <t>Crack Treatment (Cracks &gt;5mm)</t>
  </si>
  <si>
    <t>8.4.3 CHAR(AMP) 8.4.4</t>
  </si>
  <si>
    <t>Formwork shall be constructed to prevent leakage of grout (sika 215). Bleed tubes shall be incorporated as necessary to avoid air entrapment. Grout shall be mixed following the manufacturers instructions and a grout pump shall be used to install the grout.</t>
  </si>
  <si>
    <t>Cleaning of concrete spalls</t>
  </si>
  <si>
    <t>8.5.2, 8.5.3, 8.5.4, 8.5.5</t>
  </si>
  <si>
    <t>All damaged concrete shall be broken out with care as not to damage reinforcing. All edges shall be saw cut 10mm deep. Concrete shall be clean, dry, sound and free of contaminants. Reinforcing shall be clean and free of corrosion. Sika Monotop-910N shall be applied prior to grouting.</t>
  </si>
  <si>
    <t>Spall Repair</t>
  </si>
  <si>
    <t>8.5.7</t>
  </si>
  <si>
    <t>Where concrete cover is less than 30mm cover shall be made to be 40mm. Repairs exceeding 20L shall be completed using micro concrete. The surface shall be made good on completion</t>
  </si>
  <si>
    <t>Anodes shall be provided for all repairs of a volume greater than 20L. Anodes shall be positioned at a maximum 400mm centres, with an anode located within 100mm of each end of the repair. Anodes shall be installed as per manufactures guidelines. Anodes shall be installed into drilled holes of the parent concrete and shall be wired directly to cleaned reinforcing.</t>
  </si>
  <si>
    <t>8.6.1, 8.6.2,</t>
  </si>
  <si>
    <t>Concrete coating shall be in accordance with the manufactures PDS. Consumption of product and site conditions shall be recorded. Trial applications shall be undertaken as per 8.6.2 of the specification to determine the number of coats required for the structure.</t>
  </si>
  <si>
    <t>Crack injection proving cores</t>
  </si>
  <si>
    <t>8.7.1</t>
  </si>
  <si>
    <t>50mm diameter by 300mm deep proving cores shall be taken after the first 5m of crack injection is complete. Cores shall be examined by the engineer.</t>
  </si>
  <si>
    <t>Concrete Coating proving cores</t>
  </si>
  <si>
    <t>8.7.3</t>
  </si>
  <si>
    <t>Concrete Spalls testing</t>
  </si>
  <si>
    <t>8.7.2</t>
  </si>
  <si>
    <t>Making good all core locations</t>
  </si>
  <si>
    <t>All core locations shall be repaired as per the concrete spalls procedure.</t>
  </si>
  <si>
    <t>As builts and Redline Markup</t>
  </si>
  <si>
    <t>Asbuilt file</t>
  </si>
  <si>
    <t>UCCL</t>
  </si>
  <si>
    <t>Following completion of construction</t>
  </si>
  <si>
    <t>As built drawings, redline markups</t>
  </si>
  <si>
    <t>S</t>
  </si>
  <si>
    <t>A</t>
  </si>
  <si>
    <t>Technical specifications CHAR(AMP) Construction drawings</t>
  </si>
  <si>
    <t>Review the Technical Specification(s) and client supplied construction drawings for requirements</t>
  </si>
  <si>
    <t>Structural Specification_x000D_
Client IFC drawings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</si>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</sst>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BU137"/>
  <sheetViews>
    <sheetView tabSelected="1" topLeftCell="AT1" workbookViewId="0">
      <selection activeCell="AV2" sqref="AV2"/>
    </sheetView>
  </sheetViews>
  <sheetFormatPr defaultRowHeight="15" customHeight="1" x14ac:dyDescent="0.25"/>
  <cols>
    <col min="1" max="1" width="6" customWidth="1"/>
    <col min="2" max="2" width="14.28515625" customWidth="1"/>
    <col min="3" max="3" width="5.140625" customWidth="1"/>
    <col min="4" max="4" width="5.42578125" customWidth="1"/>
    <col min="5" max="5" width="6" customWidth="1"/>
    <col min="6" max="6" width="7.42578125" customWidth="1"/>
    <col min="7" max="7" width="3.42578125" customWidth="1"/>
    <col min="8" max="9" width="3.28515625" customWidth="1"/>
    <col min="10" max="10" width="2.85546875" customWidth="1"/>
    <col min="11" max="11" width="2.140625" customWidth="1"/>
    <col min="13" max="13" width="8.140625" customWidth="1"/>
    <col min="14" max="14" width="8.42578125" customWidth="1"/>
    <col min="15" max="15" width="10.140625" customWidth="1"/>
    <col min="16" max="16" width="8" customWidth="1"/>
    <col min="17" max="17" width="8.28515625" customWidth="1"/>
    <col min="18" max="18" width="4.5703125" customWidth="1"/>
    <col min="19" max="19" width="2.42578125" customWidth="1"/>
    <col min="20" max="20" width="2.7109375" customWidth="1"/>
    <col min="21" max="21" width="2.140625" customWidth="1"/>
    <col min="22" max="22" width="54.5703125" customWidth="1"/>
    <col min="23" max="23" width="29.85546875" customWidth="1"/>
    <col min="32" max="32" width="6.85546875" customWidth="1"/>
    <col min="33" max="33" width="2.5703125" customWidth="1"/>
    <col min="34" max="34" width="2.140625" customWidth="1"/>
    <col min="42" max="42" width="9.7109375" customWidth="1"/>
    <col min="43" max="43" width="2.85546875" customWidth="1"/>
    <col min="44" max="44" width="1.85546875" customWidth="1"/>
    <col min="45" max="45" width="53.42578125" customWidth="1"/>
    <col min="46" max="46" width="2.28515625" customWidth="1"/>
    <col min="47" max="47" width="2.5703125" customWidth="1"/>
    <col min="50" max="50" width="1.42578125" customWidth="1"/>
    <col min="52" max="52" width="1.5703125" customWidth="1"/>
    <col min="56" max="56" width="1" customWidth="1"/>
    <col min="60" max="60" width="1.28515625" customWidth="1"/>
    <col min="61" max="61" width="2.140625" customWidth="1"/>
    <col min="62" max="62" width="1.7109375" customWidth="1"/>
    <col min="71" max="71" width="2.5703125" customWidth="1"/>
    <col min="72" max="72" width="2" customWidth="1"/>
    <col min="73" max="73" width="86.28515625" customWidth="1"/>
  </cols>
  <sheetData>
    <row r="1" spans="1:73" ht="15" customHeight="1" x14ac:dyDescent="0.25">
      <c r="A1" s="2"/>
      <c r="B1" s="2"/>
      <c r="C1" s="2"/>
      <c r="D1" s="2"/>
      <c r="E1" s="2"/>
      <c r="F1" s="2"/>
      <c r="G1" s="2"/>
      <c r="H1" s="2"/>
      <c r="L1" s="3"/>
      <c r="M1" s="3"/>
      <c r="N1" s="3"/>
      <c r="O1" s="3"/>
      <c r="P1" s="3"/>
      <c r="Q1" s="3"/>
      <c r="R1" s="3"/>
      <c r="X1" s="2"/>
      <c r="Y1" s="2"/>
      <c r="Z1" s="2"/>
      <c r="AA1" s="2"/>
      <c r="AB1" s="2"/>
      <c r="AC1" s="2"/>
      <c r="AD1" s="2"/>
      <c r="AE1" s="2"/>
      <c r="AF1" s="2"/>
      <c r="AI1" s="3"/>
      <c r="AJ1" s="3"/>
      <c r="AK1" s="3"/>
      <c r="AL1" s="3"/>
      <c r="AM1" s="3"/>
      <c r="AN1" s="3"/>
      <c r="AO1" s="3"/>
      <c r="AP1" s="3"/>
      <c r="AV1" s="2"/>
      <c r="AW1" s="2"/>
      <c r="AX1" s="2"/>
      <c r="AY1" s="2"/>
      <c r="AZ1" s="2"/>
      <c r="BA1" s="2"/>
      <c r="BB1" s="2"/>
      <c r="BC1" s="2"/>
      <c r="BD1" s="2"/>
      <c r="BE1" s="2"/>
      <c r="BF1" s="2"/>
      <c r="BG1" s="2"/>
      <c r="BK1" s="3"/>
      <c r="BL1" s="3"/>
      <c r="BM1" s="3"/>
      <c r="BN1" s="3"/>
      <c r="BO1" s="3"/>
      <c r="BP1" s="3"/>
      <c r="BQ1" s="3"/>
      <c r="BR1" s="3"/>
    </row>
    <row r="2" spans="1:73" ht="15" customHeight="1" x14ac:dyDescent="0.25">
      <c r="A2">
        <v>1</v>
      </c>
      <c r="B2" t="s">
        <v>3</v>
      </c>
      <c r="C2" t="s">
        <v>67</v>
      </c>
      <c r="D2" t="s">
        <v>67</v>
      </c>
      <c r="E2" s="1" t="s">
        <v>67</v>
      </c>
      <c r="F2" s="1" t="s">
        <v>67</v>
      </c>
      <c r="G2" t="s">
        <v>67</v>
      </c>
      <c r="H2" s="1" t="s">
        <v>67</v>
      </c>
      <c r="L2" t="str">
        <f>A2&amp;" - "&amp;B2</f>
        <v>1 - Corrosion protection prior to new steel going to site.</v>
      </c>
      <c r="M2" t="str">
        <f>"Quality Control Activity - "&amp;C2</f>
        <v>Quality Control Activity - —</v>
      </c>
      <c r="N2" t="str">
        <f>"Acceptance Criteria: Acceptance Criteria - "&amp;D2</f>
        <v>Acceptance Criteria: Acceptance Criteria - —</v>
      </c>
      <c r="O2" t="str">
        <f>"Acceptance Criteria: Reference Standard - "&amp;E2</f>
        <v>Acceptance Criteria: Reference Standard - —</v>
      </c>
      <c r="P2" t="str">
        <f>"Verification: Recording Document - "&amp;F2</f>
        <v>Verification: Recording Document - —</v>
      </c>
      <c r="Q2" t="str">
        <f>"Inspection Activity: Activity - "&amp;G2</f>
        <v>Inspection Activity: Activity - —</v>
      </c>
      <c r="R2" t="str">
        <f>"Inspection Activity: Activity - "&amp;H2</f>
        <v>Inspection Activity: Activity - —</v>
      </c>
      <c r="V2" t="str" cm="1">
        <f t="array" ref="V2:V113">_xlfn.FILTERXML("&lt;t&gt;&lt;s&gt;"&amp;_xlfn.TEXTJOIN("&lt;/s&gt;&lt;s&gt;",,L2:R51)&amp;"&lt;/s&gt;&lt;/t&gt;","//s")</f>
        <v>1 - Corrosion protection prior to new steel going to site.</v>
      </c>
      <c r="X2" t="s">
        <v>68</v>
      </c>
      <c r="Y2" t="s">
        <v>69</v>
      </c>
      <c r="Z2" t="s">
        <v>70</v>
      </c>
      <c r="AA2" t="s">
        <v>71</v>
      </c>
      <c r="AB2" s="1" t="s">
        <v>67</v>
      </c>
      <c r="AC2" s="1" t="s">
        <v>72</v>
      </c>
      <c r="AD2" t="s">
        <v>73</v>
      </c>
      <c r="AE2" s="1" t="s">
        <v>1</v>
      </c>
      <c r="AI2" t="str">
        <f>X2</f>
        <v>Crack Injection Epoxy Resin</v>
      </c>
      <c r="AJ2" t="str">
        <f>"SPECIFICATION REFERENCE - "&amp;Y2</f>
        <v>SPECIFICATION REFERENCE - 8.3.3</v>
      </c>
      <c r="AK2" t="str">
        <f>"TEST REQUIRED - "&amp;Z2</f>
        <v>TEST REQUIRED - Delivery Dockets</v>
      </c>
      <c r="AL2" t="str">
        <f>"INSPECTION BY - "&amp;AA2</f>
        <v>INSPECTION BY - UCCL, Beca</v>
      </c>
      <c r="AM2" t="str">
        <f>"TASK TIMING OR TASK FREQUENCY - "&amp;AB2</f>
        <v>TASK TIMING OR TASK FREQUENCY - —</v>
      </c>
      <c r="AN2" t="str">
        <f>"ACCEPTANCE CRITERIA - "&amp;AC2</f>
        <v>ACCEPTANCE CRITERIA - Dormant cracks up to 2mm width – Sikadur52 or Sikadur Injectokit-LV (Sika)_x000D_
Dormant cracks between 2mm and 5mm width – Sikadur52_x000D_
Active cracks - MC-injekt2300 (MC-Bauchemie)</v>
      </c>
      <c r="AO2" t="str">
        <f>"UCCL - "&amp;AD2</f>
        <v>UCCL - V</v>
      </c>
      <c r="AP2" t="str">
        <f>"Engineer/Client - "&amp;AE2</f>
        <v>Engineer/Client - W</v>
      </c>
      <c r="AS2" t="str" cm="1">
        <f t="array" ref="AS2:AS137">_xlfn.FILTERXML("&lt;t&gt;&lt;s&gt;"&amp;_xlfn.TEXTJOIN("&lt;/s&gt;&lt;s&gt;",,AI2:AP51)&amp;"&lt;/s&gt;&lt;/t&gt;","//s")</f>
        <v>Crack Injection Epoxy Resin</v>
      </c>
      <c r="AV2">
        <v>1.1000000000000001</v>
      </c>
      <c r="AW2" t="s">
        <v>121</v>
      </c>
      <c r="AY2" t="s">
        <v>122</v>
      </c>
      <c r="AZ2" s="1"/>
      <c r="BA2" s="1" t="s">
        <v>123</v>
      </c>
      <c r="BB2" t="s">
        <v>124</v>
      </c>
      <c r="BC2" s="1" t="s">
        <v>67</v>
      </c>
      <c r="BE2" t="s">
        <v>9</v>
      </c>
      <c r="BF2" t="s">
        <v>9</v>
      </c>
      <c r="BG2" t="s">
        <v>67</v>
      </c>
      <c r="BK2" t="str">
        <f>AV2&amp;" - "&amp;AW2</f>
        <v>1.1 - Technical specifications CHAR(AMP) Construction drawings</v>
      </c>
      <c r="BL2" t="str">
        <f>"QUALITY CONTROL ACTIVITY CHAR(AMP) RESPONSIBILITY - "&amp;AY2</f>
        <v>QUALITY CONTROL ACTIVITY CHAR(AMP) RESPONSIBILITY - Review the Technical Specification(s) and client supplied construction drawings for requirements</v>
      </c>
      <c r="BM2" t="str">
        <f>"ACCEPTANCE CRITERIA: REFERENCE/STANDARD - "&amp;BA2</f>
        <v>ACCEPTANCE CRITERIA: REFERENCE/STANDARD - Structural Specification_x000D_
Client IFC drawings</v>
      </c>
      <c r="BN2" t="str">
        <f>"ACCEPTANCE CRITERIA: CLAUSE - "&amp;BB2</f>
        <v>ACCEPTANCE CRITERIA: CLAUSE - All</v>
      </c>
      <c r="BO2" t="str">
        <f>"VERIFICATION: RECORDING DOCUMENT - "&amp;BC2</f>
        <v>VERIFICATION: RECORDING DOCUMENT - —</v>
      </c>
      <c r="BP2" t="str">
        <f>"INSPECTION ACTIVITY: ACTIVITY - "&amp;BE2</f>
        <v>INSPECTION ACTIVITY: ACTIVITY - P</v>
      </c>
      <c r="BQ2" t="str">
        <f>"INSPECTION ACTIVITY: ACTIVITY - "&amp;BF2</f>
        <v>INSPECTION ACTIVITY: ACTIVITY - P</v>
      </c>
      <c r="BR2" t="str">
        <f>"INSPECTION ACTIVITY: ACTIVITY - "&amp;BG2</f>
        <v>INSPECTION ACTIVITY: ACTIVITY - —</v>
      </c>
      <c r="BU2" t="str" cm="1">
        <f t="array" ref="BU2:BU9">_xlfn.FILTERXML("&lt;t&gt;&lt;s&gt;"&amp;_xlfn.TEXTJOIN("&lt;/s&gt;&lt;s&gt;",,BK2:BR51)&amp;"&lt;/s&gt;&lt;/t&gt;","//s")</f>
        <v>1.1 - Technical specifications CHAR(AMP) Construction drawings</v>
      </c>
    </row>
    <row r="3" spans="1:73" ht="15" customHeight="1" x14ac:dyDescent="0.25">
      <c r="A3">
        <v>1.1000000000000001</v>
      </c>
      <c r="B3" t="s">
        <v>4</v>
      </c>
      <c r="C3" t="s">
        <v>5</v>
      </c>
      <c r="D3" s="1" t="s">
        <v>6</v>
      </c>
      <c r="E3" s="1" t="s">
        <v>7</v>
      </c>
      <c r="F3" s="1" t="s">
        <v>8</v>
      </c>
      <c r="G3" t="s">
        <v>9</v>
      </c>
      <c r="H3" s="1" t="s">
        <v>1</v>
      </c>
      <c r="L3" t="str">
        <f t="shared" ref="L3:L17" si="0">A3&amp;" - "&amp;B3</f>
        <v>1.1 - Degrease and clean</v>
      </c>
      <c r="M3" t="str">
        <f t="shared" ref="M3:M17" si="1">"Quality Control Activity - "&amp;C3</f>
        <v>Quality Control Activity - Degrease using degreaser and two rag method</v>
      </c>
      <c r="N3" t="str">
        <f t="shared" ref="N3:N17" si="2">"Acceptance Criteria: Acceptance Criteria - "&amp;D3</f>
        <v>Acceptance Criteria: Acceptance Criteria - All surfaces free from oil, grease and other contaminants</v>
      </c>
      <c r="O3" t="str">
        <f t="shared" ref="O3:O17" si="3">"Acceptance Criteria: Reference Standard - "&amp;E3</f>
        <v>Acceptance Criteria: Reference Standard - Paint_x000D_
Manufacturers specification And AS 1627.1</v>
      </c>
      <c r="P3" t="str">
        <f t="shared" ref="P3:P17" si="4">"Verification: Recording Document - "&amp;F3</f>
        <v>Verification: Recording Document - Paint QA Sheet</v>
      </c>
      <c r="Q3" t="str">
        <f t="shared" ref="Q3:Q17" si="5">"Inspection Activity: Activity - "&amp;G3</f>
        <v>Inspection Activity: Activity - P</v>
      </c>
      <c r="R3" t="str">
        <f t="shared" ref="R3:R17" si="6">"Inspection Activity: Activity - "&amp;H3</f>
        <v>Inspection Activity: Activity - W</v>
      </c>
      <c r="V3" t="str">
        <v>Quality Control Activity - —</v>
      </c>
      <c r="X3" t="s">
        <v>74</v>
      </c>
      <c r="Y3" t="s">
        <v>75</v>
      </c>
      <c r="Z3" t="s">
        <v>70</v>
      </c>
      <c r="AA3" t="s">
        <v>71</v>
      </c>
      <c r="AB3" t="s">
        <v>67</v>
      </c>
      <c r="AC3" s="1" t="s">
        <v>76</v>
      </c>
      <c r="AD3" t="s">
        <v>73</v>
      </c>
      <c r="AE3" t="s">
        <v>1</v>
      </c>
      <c r="AI3" t="str">
        <f t="shared" ref="AI3:AI18" si="7">X3</f>
        <v>Grout</v>
      </c>
      <c r="AJ3" t="str">
        <f t="shared" ref="AJ3:AJ18" si="8">"SPECIFICATION REFERENCE - "&amp;Y3</f>
        <v>SPECIFICATION REFERENCE - 8.4.4</v>
      </c>
      <c r="AK3" t="str">
        <f t="shared" ref="AK3:AK18" si="9">"TEST REQUIRED - "&amp;Z3</f>
        <v>TEST REQUIRED - Delivery Dockets</v>
      </c>
      <c r="AL3" t="str">
        <f t="shared" ref="AL3:AL18" si="10">"INSPECTION BY - "&amp;AA3</f>
        <v>INSPECTION BY - UCCL, Beca</v>
      </c>
      <c r="AM3" t="str">
        <f t="shared" ref="AM3:AM18" si="11">"TASK TIMING OR TASK FREQUENCY - "&amp;AB3</f>
        <v>TASK TIMING OR TASK FREQUENCY - —</v>
      </c>
      <c r="AN3" t="str">
        <f t="shared" ref="AN3:AN18" si="12">"ACCEPTANCE CRITERIA - "&amp;AC3</f>
        <v>ACCEPTANCE CRITERIA - Dormant cracks up to 10mm width – Sika Grout 215 (Sika), or in the following_x000D_
instances:_x000D_
- Where a crack repair is started with Sika Grout 215 and the crack reduces to_x000D_
no less than 2mm._x000D_
- Conversely, a crack repair is started with Sika Grout 215 and the crack_x000D_
widens to no greater than 15mm._x000D_
Dormant cracks greater than 10mm width – Sika Grout 212 (Sika), or where a crack_x000D_
repair is started with Sika Grout 212 and the crack reduces to no less than 6mm.                                     Mortar_x000D_
Repairs shall be Sika Monotop 352                      Micro- concrete repairs shall use Sika Monotop-428R</v>
      </c>
      <c r="AO3" t="str">
        <f t="shared" ref="AO3:AO18" si="13">"UCCL - "&amp;AD3</f>
        <v>UCCL - V</v>
      </c>
      <c r="AP3" t="str">
        <f t="shared" ref="AP3:AP18" si="14">"Engineer/Client - "&amp;AE3</f>
        <v>Engineer/Client - W</v>
      </c>
      <c r="AS3" t="str">
        <v>SPECIFICATION REFERENCE - 8.3.3</v>
      </c>
      <c r="AY3" s="1"/>
      <c r="BA3" s="1"/>
      <c r="BB3" s="1"/>
      <c r="BU3" t="str">
        <v>QUALITY CONTROL ACTIVITY CHAR(AMP) RESPONSIBILITY - Review the Technical Specification(s) and client supplied construction drawings for requirements</v>
      </c>
    </row>
    <row r="4" spans="1:73" ht="15" customHeight="1" x14ac:dyDescent="0.25">
      <c r="A4">
        <v>1.2</v>
      </c>
      <c r="B4" s="1" t="s">
        <v>10</v>
      </c>
      <c r="C4" s="1" t="s">
        <v>11</v>
      </c>
      <c r="D4" s="1" t="s">
        <v>12</v>
      </c>
      <c r="E4" s="1" t="s">
        <v>13</v>
      </c>
      <c r="F4" s="1" t="s">
        <v>8</v>
      </c>
      <c r="G4" s="1" t="s">
        <v>9</v>
      </c>
      <c r="H4" s="1" t="s">
        <v>14</v>
      </c>
      <c r="L4" t="str">
        <f t="shared" si="0"/>
        <v>1.2 - Atmospheric conditions checked for blasting</v>
      </c>
      <c r="M4" t="str">
        <f t="shared" si="1"/>
        <v>Quality Control Activity - Relative humidity should not exceed 85% and_x000D_
difference between steel temperature and dew point to be 3 and above</v>
      </c>
      <c r="N4" t="str">
        <f t="shared" si="2"/>
        <v>Acceptance Criteria: Acceptance Criteria - Work protected from unfavourable weather conditions and no work commenced within dew point conditions</v>
      </c>
      <c r="O4" t="str">
        <f t="shared" si="3"/>
        <v>Acceptance Criteria: Reference Standard - Paint_x000D_
Manufacturers specification And AS 1627.4</v>
      </c>
      <c r="P4" t="str">
        <f t="shared" si="4"/>
        <v>Verification: Recording Document - Paint QA Sheet</v>
      </c>
      <c r="Q4" t="str">
        <f t="shared" si="5"/>
        <v>Inspection Activity: Activity - P</v>
      </c>
      <c r="R4" t="str">
        <f t="shared" si="6"/>
        <v>Inspection Activity: Activity - M / R</v>
      </c>
      <c r="V4" t="str">
        <v>Acceptance Criteria: Acceptance Criteria - —</v>
      </c>
      <c r="X4" t="s">
        <v>77</v>
      </c>
      <c r="Y4" t="s">
        <v>78</v>
      </c>
      <c r="Z4" t="s">
        <v>70</v>
      </c>
      <c r="AA4" t="s">
        <v>71</v>
      </c>
      <c r="AB4" t="s">
        <v>67</v>
      </c>
      <c r="AC4" t="s">
        <v>79</v>
      </c>
      <c r="AD4" t="s">
        <v>73</v>
      </c>
      <c r="AE4" t="s">
        <v>1</v>
      </c>
      <c r="AI4" t="str">
        <f t="shared" si="7"/>
        <v>Bonding Agent</v>
      </c>
      <c r="AJ4" t="str">
        <f t="shared" si="8"/>
        <v>SPECIFICATION REFERENCE - 8.5.4</v>
      </c>
      <c r="AK4" t="str">
        <f t="shared" si="9"/>
        <v>TEST REQUIRED - Delivery Dockets</v>
      </c>
      <c r="AL4" t="str">
        <f t="shared" si="10"/>
        <v>INSPECTION BY - UCCL, Beca</v>
      </c>
      <c r="AM4" t="str">
        <f t="shared" si="11"/>
        <v>TASK TIMING OR TASK FREQUENCY - —</v>
      </c>
      <c r="AN4" t="str">
        <f t="shared" si="12"/>
        <v>ACCEPTANCE CRITERIA - All exposed concrete surfaces shall be prepared with Sika Monotop 910N</v>
      </c>
      <c r="AO4" t="str">
        <f t="shared" si="13"/>
        <v>UCCL - V</v>
      </c>
      <c r="AP4" t="str">
        <f t="shared" si="14"/>
        <v>Engineer/Client - W</v>
      </c>
      <c r="AS4" t="str">
        <v>TEST REQUIRED - Delivery Dockets</v>
      </c>
      <c r="BA4" s="1"/>
      <c r="BB4" s="1"/>
      <c r="BU4" t="str">
        <v>ACCEPTANCE CRITERIA: REFERENCE/STANDARD - Structural Specification
Client IFC drawings</v>
      </c>
    </row>
    <row r="5" spans="1:73" ht="15" customHeight="1" x14ac:dyDescent="0.25">
      <c r="A5">
        <v>1.3</v>
      </c>
      <c r="B5" s="1" t="s">
        <v>15</v>
      </c>
      <c r="C5" t="s">
        <v>16</v>
      </c>
      <c r="D5" s="1" t="s">
        <v>17</v>
      </c>
      <c r="E5" s="1" t="s">
        <v>18</v>
      </c>
      <c r="F5" s="1" t="s">
        <v>8</v>
      </c>
      <c r="G5" t="s">
        <v>9</v>
      </c>
      <c r="H5" t="s">
        <v>19</v>
      </c>
      <c r="L5" t="str">
        <f t="shared" si="0"/>
        <v>1.3 - Abrasive blast with non metallic media to Sa2.5 blast with a profile between 35 and 75_x000D_
microns</v>
      </c>
      <c r="M5" t="str">
        <f t="shared" si="1"/>
        <v>Quality Control Activity - Dry Abrasive blast using best practice to Sa2.5 cleanliness with a profile of 35 – 75 microns</v>
      </c>
      <c r="N5" t="str">
        <f t="shared" si="2"/>
        <v>Acceptance Criteria: Acceptance Criteria - Visual inspection to Sa2.5 standard._x000D_
Profile measurement using Testex tape to between 35 and 75 microns</v>
      </c>
      <c r="O5" t="str">
        <f t="shared" si="3"/>
        <v>Acceptance Criteria: Reference Standard - Paint_x000D_
Manufacturers specification And AS 1627.4_x000D_
And AS 3894.5</v>
      </c>
      <c r="P5" t="str">
        <f t="shared" si="4"/>
        <v>Verification: Recording Document - Paint QA Sheet</v>
      </c>
      <c r="Q5" t="str">
        <f t="shared" si="5"/>
        <v>Inspection Activity: Activity - P</v>
      </c>
      <c r="R5" t="str">
        <f t="shared" si="6"/>
        <v>Inspection Activity: Activity - H / R</v>
      </c>
      <c r="V5" t="str">
        <v>Acceptance Criteria: Reference Standard - —</v>
      </c>
      <c r="X5" t="s">
        <v>80</v>
      </c>
      <c r="Y5" t="s">
        <v>81</v>
      </c>
      <c r="Z5" t="s">
        <v>70</v>
      </c>
      <c r="AA5" t="s">
        <v>71</v>
      </c>
      <c r="AB5" t="s">
        <v>67</v>
      </c>
      <c r="AC5" t="s">
        <v>82</v>
      </c>
      <c r="AD5" t="s">
        <v>73</v>
      </c>
      <c r="AE5" t="s">
        <v>1</v>
      </c>
      <c r="AI5" t="str">
        <f t="shared" si="7"/>
        <v>Anodes</v>
      </c>
      <c r="AJ5" t="str">
        <f t="shared" si="8"/>
        <v>SPECIFICATION REFERENCE - 8.5.6</v>
      </c>
      <c r="AK5" t="str">
        <f t="shared" si="9"/>
        <v>TEST REQUIRED - Delivery Dockets</v>
      </c>
      <c r="AL5" t="str">
        <f t="shared" si="10"/>
        <v>INSPECTION BY - UCCL, Beca</v>
      </c>
      <c r="AM5" t="str">
        <f t="shared" si="11"/>
        <v>TASK TIMING OR TASK FREQUENCY - —</v>
      </c>
      <c r="AN5" t="str">
        <f t="shared" si="12"/>
        <v>ACCEPTANCE CRITERIA - Anodes shall be Sika FerroGard-510 patch with a zinc content of 62g and shall be embedded with Sika FerroGard-500 Crete</v>
      </c>
      <c r="AO5" t="str">
        <f t="shared" si="13"/>
        <v>UCCL - V</v>
      </c>
      <c r="AP5" t="str">
        <f t="shared" si="14"/>
        <v>Engineer/Client - W</v>
      </c>
      <c r="AS5" t="str">
        <v>INSPECTION BY - UCCL, Beca</v>
      </c>
      <c r="AY5" s="1"/>
      <c r="BA5" s="1"/>
      <c r="BB5" s="1"/>
      <c r="BU5" t="str">
        <v>ACCEPTANCE CRITERIA: CLAUSE - All</v>
      </c>
    </row>
    <row r="6" spans="1:73" ht="15" customHeight="1" x14ac:dyDescent="0.25">
      <c r="A6">
        <v>1.4</v>
      </c>
      <c r="B6" t="s">
        <v>20</v>
      </c>
      <c r="C6" s="1" t="s">
        <v>21</v>
      </c>
      <c r="D6" s="1" t="s">
        <v>22</v>
      </c>
      <c r="E6" s="1" t="s">
        <v>23</v>
      </c>
      <c r="F6" s="1" t="s">
        <v>8</v>
      </c>
      <c r="G6" s="1" t="s">
        <v>9</v>
      </c>
      <c r="H6" t="s">
        <v>24</v>
      </c>
      <c r="L6" t="str">
        <f t="shared" si="0"/>
        <v>1.4 - Check Abrasive Blast profile</v>
      </c>
      <c r="M6" t="str">
        <f t="shared" si="1"/>
        <v>Quality Control Activity - Profile to be in range of 35 to 75 microns.  Use Testex tape or profile gauge to_x000D_
measure profile._x000D_
Record to Daily inspection sheet</v>
      </c>
      <c r="N6" t="str">
        <f t="shared" si="2"/>
        <v>Acceptance Criteria: Acceptance Criteria - Surface profile to_x000D_
measure between 35_x000D_
and 75 microns</v>
      </c>
      <c r="O6" t="str">
        <f t="shared" si="3"/>
        <v>Acceptance Criteria: Reference Standard - Paint_x000D_
Manufacturers Specification</v>
      </c>
      <c r="P6" t="str">
        <f t="shared" si="4"/>
        <v>Verification: Recording Document - Paint QA Sheet</v>
      </c>
      <c r="Q6" t="str">
        <f t="shared" si="5"/>
        <v>Inspection Activity: Activity - P</v>
      </c>
      <c r="R6" t="str">
        <f t="shared" si="6"/>
        <v>Inspection Activity: Activity - D/M/R</v>
      </c>
      <c r="V6" t="str">
        <v>Verification: Recording Document - —</v>
      </c>
      <c r="X6" t="s">
        <v>83</v>
      </c>
      <c r="Y6" t="s">
        <v>84</v>
      </c>
      <c r="Z6" t="s">
        <v>70</v>
      </c>
      <c r="AA6" t="s">
        <v>71</v>
      </c>
      <c r="AB6" t="s">
        <v>67</v>
      </c>
      <c r="AC6" t="s">
        <v>85</v>
      </c>
      <c r="AD6" t="s">
        <v>73</v>
      </c>
      <c r="AE6" t="s">
        <v>1</v>
      </c>
      <c r="AI6" t="str">
        <f t="shared" si="7"/>
        <v>Concrete Coating</v>
      </c>
      <c r="AJ6" t="str">
        <f t="shared" si="8"/>
        <v>SPECIFICATION REFERENCE - 8.6.1</v>
      </c>
      <c r="AK6" t="str">
        <f t="shared" si="9"/>
        <v>TEST REQUIRED - Delivery Dockets</v>
      </c>
      <c r="AL6" t="str">
        <f t="shared" si="10"/>
        <v>INSPECTION BY - UCCL, Beca</v>
      </c>
      <c r="AM6" t="str">
        <f t="shared" si="11"/>
        <v>TASK TIMING OR TASK FREQUENCY - —</v>
      </c>
      <c r="AN6" t="str">
        <f t="shared" si="12"/>
        <v>ACCEPTANCE CRITERIA - Concrete coating products shall be Sikagard-706 Thixo or Emer-stop Crème</v>
      </c>
      <c r="AO6" t="str">
        <f t="shared" si="13"/>
        <v>UCCL - V</v>
      </c>
      <c r="AP6" t="str">
        <f t="shared" si="14"/>
        <v>Engineer/Client - W</v>
      </c>
      <c r="AS6" t="str">
        <v>TASK TIMING OR TASK FREQUENCY - —</v>
      </c>
      <c r="BA6" s="1"/>
      <c r="BU6" t="str">
        <v>VERIFICATION: RECORDING DOCUMENT - —</v>
      </c>
    </row>
    <row r="7" spans="1:73" ht="15" customHeight="1" x14ac:dyDescent="0.25">
      <c r="A7">
        <v>1.5</v>
      </c>
      <c r="B7" s="1" t="s">
        <v>25</v>
      </c>
      <c r="C7" s="1" t="s">
        <v>26</v>
      </c>
      <c r="D7" s="1" t="s">
        <v>12</v>
      </c>
      <c r="E7" s="1" t="s">
        <v>27</v>
      </c>
      <c r="F7" t="s">
        <v>8</v>
      </c>
      <c r="G7" s="1" t="s">
        <v>9</v>
      </c>
      <c r="H7" t="s">
        <v>28</v>
      </c>
      <c r="L7" t="str">
        <f t="shared" si="0"/>
        <v>1.5 - Atmospheric conditions_x000D_
checked prior to applying the first coat of coating system</v>
      </c>
      <c r="M7" t="str">
        <f t="shared" si="1"/>
        <v>Quality Control Activity - Relative humidity should not exceed 85% and_x000D_
difference between steel temperature and dew point to be 3 and above.</v>
      </c>
      <c r="N7" t="str">
        <f t="shared" si="2"/>
        <v>Acceptance Criteria: Acceptance Criteria - Work protected from unfavourable weather conditions and no work commenced within dew point conditions</v>
      </c>
      <c r="O7" t="str">
        <f t="shared" si="3"/>
        <v>Acceptance Criteria: Reference Standard - Paint_x000D_
Manufacturers Specifications and AS 3894.7_x000D_
And AS 3894.10</v>
      </c>
      <c r="P7" t="str">
        <f t="shared" si="4"/>
        <v>Verification: Recording Document - Paint QA Sheet</v>
      </c>
      <c r="Q7" t="str">
        <f t="shared" si="5"/>
        <v>Inspection Activity: Activity - P</v>
      </c>
      <c r="R7" t="str">
        <f t="shared" si="6"/>
        <v>Inspection Activity: Activity - D/ M / R</v>
      </c>
      <c r="V7" t="str">
        <v>Inspection Activity: Activity - —</v>
      </c>
      <c r="X7" t="s">
        <v>86</v>
      </c>
      <c r="Y7" t="s">
        <v>87</v>
      </c>
      <c r="Z7" t="s">
        <v>2</v>
      </c>
      <c r="AA7" t="s">
        <v>71</v>
      </c>
      <c r="AB7" t="s">
        <v>67</v>
      </c>
      <c r="AC7" t="s">
        <v>88</v>
      </c>
      <c r="AD7" t="s">
        <v>67</v>
      </c>
      <c r="AE7" t="s">
        <v>67</v>
      </c>
      <c r="AI7" t="str">
        <f t="shared" si="7"/>
        <v>Cleaning of concrete cracks</v>
      </c>
      <c r="AJ7" t="str">
        <f t="shared" si="8"/>
        <v>SPECIFICATION REFERENCE - 8.3.1 CHAR(AMP) 8.4.1</v>
      </c>
      <c r="AK7" t="str">
        <f t="shared" si="9"/>
        <v>TEST REQUIRED - Visual Inspection</v>
      </c>
      <c r="AL7" t="str">
        <f t="shared" si="10"/>
        <v>INSPECTION BY - UCCL, Beca</v>
      </c>
      <c r="AM7" t="str">
        <f t="shared" si="11"/>
        <v>TASK TIMING OR TASK FREQUENCY - —</v>
      </c>
      <c r="AN7" t="str">
        <f t="shared" si="12"/>
        <v>ACCEPTANCE CRITERIA - Prior to epoxy, concrete surfaces shall be cleaned to reveal cracks and other defects. The bond surface is to be clean, dry, sound and free of contaminates to keep the injection system under pressure.</v>
      </c>
      <c r="AO7" t="str">
        <f t="shared" si="13"/>
        <v>UCCL - —</v>
      </c>
      <c r="AP7" t="str">
        <f t="shared" si="14"/>
        <v>Engineer/Client - —</v>
      </c>
      <c r="AS7" t="str">
        <v>ACCEPTANCE CRITERIA - Dormant cracks up to 2mm width – Sikadur52 or Sikadur Injectokit-LV (Sika)
Dormant cracks between 2mm and 5mm width – Sikadur52
Active cracks - MC-injekt2300 (MC-Bauchemie)</v>
      </c>
      <c r="AY7" s="1"/>
      <c r="BA7" s="1"/>
      <c r="BB7" s="1"/>
      <c r="BU7" t="str">
        <v>INSPECTION ACTIVITY: ACTIVITY - P</v>
      </c>
    </row>
    <row r="8" spans="1:73" ht="15" customHeight="1" x14ac:dyDescent="0.25">
      <c r="A8">
        <v>1.6</v>
      </c>
      <c r="B8" t="s">
        <v>29</v>
      </c>
      <c r="C8" s="1" t="s">
        <v>30</v>
      </c>
      <c r="D8" s="1" t="s">
        <v>31</v>
      </c>
      <c r="E8" t="s">
        <v>67</v>
      </c>
      <c r="F8" s="1" t="s">
        <v>67</v>
      </c>
      <c r="G8" s="1" t="s">
        <v>9</v>
      </c>
      <c r="H8" t="s">
        <v>32</v>
      </c>
      <c r="L8" t="str">
        <f t="shared" si="0"/>
        <v>1.6 - Application of Coat #1</v>
      </c>
      <c r="M8" t="str">
        <f t="shared" si="1"/>
        <v>Quality Control Activity - Applied within 4 hours of last abrasive blast and before any discolouration of the prepared surface_x000D_
occurs</v>
      </c>
      <c r="N8" t="str">
        <f t="shared" si="2"/>
        <v>Acceptance Criteria: Acceptance Criteria - To reblast if there are changes to the prepared blasted surface</v>
      </c>
      <c r="O8" t="str">
        <f t="shared" si="3"/>
        <v>Acceptance Criteria: Reference Standard - —</v>
      </c>
      <c r="P8" t="str">
        <f t="shared" si="4"/>
        <v>Verification: Recording Document - —</v>
      </c>
      <c r="Q8" t="str">
        <f t="shared" si="5"/>
        <v>Inspection Activity: Activity - P</v>
      </c>
      <c r="R8" t="str">
        <f t="shared" si="6"/>
        <v>Inspection Activity: Activity - M</v>
      </c>
      <c r="V8" t="str">
        <v>Inspection Activity: Activity - —</v>
      </c>
      <c r="X8" t="s">
        <v>89</v>
      </c>
      <c r="Y8" t="s">
        <v>90</v>
      </c>
      <c r="Z8" t="s">
        <v>91</v>
      </c>
      <c r="AA8" t="s">
        <v>71</v>
      </c>
      <c r="AB8" t="s">
        <v>67</v>
      </c>
      <c r="AC8" t="s">
        <v>92</v>
      </c>
      <c r="AD8" t="s">
        <v>67</v>
      </c>
      <c r="AE8" t="s">
        <v>67</v>
      </c>
      <c r="AI8" t="str">
        <f t="shared" si="7"/>
        <v>Crack Treatment (Cracks CHAR(LESS)5mm)</v>
      </c>
      <c r="AJ8" t="str">
        <f t="shared" si="8"/>
        <v>SPECIFICATION REFERENCE - 8.3.2 CHAR(AMP) 8.3.3</v>
      </c>
      <c r="AK8" t="str">
        <f t="shared" si="9"/>
        <v>TEST REQUIRED - Visual Inspection/ photos</v>
      </c>
      <c r="AL8" t="str">
        <f t="shared" si="10"/>
        <v>INSPECTION BY - UCCL, Beca</v>
      </c>
      <c r="AM8" t="str">
        <f t="shared" si="11"/>
        <v>TASK TIMING OR TASK FREQUENCY - —</v>
      </c>
      <c r="AN8" t="str">
        <f t="shared" si="12"/>
        <v>ACCEPTANCE CRITERIA - Crack treatment shall follow the PDS sheet for Sikadur injecto LV kit or Sikadur 52.</v>
      </c>
      <c r="AO8" t="str">
        <f t="shared" si="13"/>
        <v>UCCL - —</v>
      </c>
      <c r="AP8" t="str">
        <f t="shared" si="14"/>
        <v>Engineer/Client - —</v>
      </c>
      <c r="AS8" t="str">
        <v>UCCL - V</v>
      </c>
      <c r="AY8" s="1"/>
      <c r="BU8" t="str">
        <v>INSPECTION ACTIVITY: ACTIVITY - P</v>
      </c>
    </row>
    <row r="9" spans="1:73" ht="15" customHeight="1" x14ac:dyDescent="0.25">
      <c r="A9">
        <v>1.7</v>
      </c>
      <c r="B9" s="1" t="s">
        <v>33</v>
      </c>
      <c r="C9" s="1" t="s">
        <v>34</v>
      </c>
      <c r="D9" s="1" t="s">
        <v>35</v>
      </c>
      <c r="E9" s="1" t="s">
        <v>67</v>
      </c>
      <c r="F9" s="1" t="s">
        <v>8</v>
      </c>
      <c r="G9" s="1" t="s">
        <v>9</v>
      </c>
      <c r="H9" t="s">
        <v>36</v>
      </c>
      <c r="L9" t="str">
        <f t="shared" si="0"/>
        <v>1.7 - Mix paint as per manufacturers recommendations</v>
      </c>
      <c r="M9" t="str">
        <f t="shared" si="1"/>
        <v>Quality Control Activity - Coatings to be mixed by power mixer or paddle. Allow induction time as per manufacturers_x000D_
recommendations. Record batch numbers</v>
      </c>
      <c r="N9" t="str">
        <f t="shared" si="2"/>
        <v>Acceptance Criteria: Acceptance Criteria - Record of Batch numbers</v>
      </c>
      <c r="O9" t="str">
        <f t="shared" si="3"/>
        <v>Acceptance Criteria: Reference Standard - —</v>
      </c>
      <c r="P9" t="str">
        <f t="shared" si="4"/>
        <v>Verification: Recording Document - Paint QA Sheet</v>
      </c>
      <c r="Q9" t="str">
        <f t="shared" si="5"/>
        <v>Inspection Activity: Activity - P</v>
      </c>
      <c r="R9" t="str">
        <f t="shared" si="6"/>
        <v>Inspection Activity: Activity - M/R</v>
      </c>
      <c r="V9" t="str">
        <v>1.1 - Degrease and clean</v>
      </c>
      <c r="X9" t="s">
        <v>93</v>
      </c>
      <c r="Y9" t="s">
        <v>94</v>
      </c>
      <c r="Z9" t="s">
        <v>91</v>
      </c>
      <c r="AA9" t="s">
        <v>71</v>
      </c>
      <c r="AB9" t="s">
        <v>67</v>
      </c>
      <c r="AC9" t="s">
        <v>95</v>
      </c>
      <c r="AD9" t="s">
        <v>67</v>
      </c>
      <c r="AE9" t="s">
        <v>67</v>
      </c>
      <c r="AI9" t="str">
        <f t="shared" si="7"/>
        <v>Crack Treatment (Cracks &gt;5mm)</v>
      </c>
      <c r="AJ9" t="str">
        <f t="shared" si="8"/>
        <v>SPECIFICATION REFERENCE - 8.4.3 CHAR(AMP) 8.4.4</v>
      </c>
      <c r="AK9" t="str">
        <f t="shared" si="9"/>
        <v>TEST REQUIRED - Visual Inspection/ photos</v>
      </c>
      <c r="AL9" t="str">
        <f t="shared" si="10"/>
        <v>INSPECTION BY - UCCL, Beca</v>
      </c>
      <c r="AM9" t="str">
        <f t="shared" si="11"/>
        <v>TASK TIMING OR TASK FREQUENCY - —</v>
      </c>
      <c r="AN9" t="str">
        <f t="shared" si="12"/>
        <v>ACCEPTANCE CRITERIA - Formwork shall be constructed to prevent leakage of grout (sika 215). Bleed tubes shall be incorporated as necessary to avoid air entrapment. Grout shall be mixed following the manufacturers instructions and a grout pump shall be used to install the grout.</v>
      </c>
      <c r="AO9" t="str">
        <f t="shared" si="13"/>
        <v>UCCL - —</v>
      </c>
      <c r="AP9" t="str">
        <f t="shared" si="14"/>
        <v>Engineer/Client - —</v>
      </c>
      <c r="AS9" t="str">
        <v>Engineer/Client - W</v>
      </c>
      <c r="AY9" s="1"/>
      <c r="BU9" t="str">
        <v>INSPECTION ACTIVITY: ACTIVITY - —</v>
      </c>
    </row>
    <row r="10" spans="1:73" ht="15" customHeight="1" x14ac:dyDescent="0.25">
      <c r="A10">
        <v>1.8</v>
      </c>
      <c r="B10" t="s">
        <v>37</v>
      </c>
      <c r="C10" s="1" t="s">
        <v>38</v>
      </c>
      <c r="D10" s="1" t="s">
        <v>39</v>
      </c>
      <c r="E10" s="1" t="s">
        <v>67</v>
      </c>
      <c r="F10" s="1" t="s">
        <v>8</v>
      </c>
      <c r="G10" s="1" t="s">
        <v>9</v>
      </c>
      <c r="H10" t="s">
        <v>67</v>
      </c>
      <c r="L10" t="str">
        <f t="shared" si="0"/>
        <v>1.8 - Stripe Coat all edges (except those being welded), welds, bolt holes, inaccessible areas, etc</v>
      </c>
      <c r="M10" t="str">
        <f t="shared" si="1"/>
        <v>Quality Control Activity - Brush apply stripe coat to areas as required._x000D_
Record paint quantity used</v>
      </c>
      <c r="N10" t="str">
        <f t="shared" si="2"/>
        <v>Acceptance Criteria: Acceptance Criteria - All edges, welds, etc are coating</v>
      </c>
      <c r="O10" t="str">
        <f t="shared" si="3"/>
        <v>Acceptance Criteria: Reference Standard - —</v>
      </c>
      <c r="P10" t="str">
        <f t="shared" si="4"/>
        <v>Verification: Recording Document - Paint QA Sheet</v>
      </c>
      <c r="Q10" t="str">
        <f t="shared" si="5"/>
        <v>Inspection Activity: Activity - P</v>
      </c>
      <c r="R10" t="str">
        <f t="shared" si="6"/>
        <v>Inspection Activity: Activity - —</v>
      </c>
      <c r="V10" t="str">
        <v>Quality Control Activity - Degrease using degreaser and two rag method</v>
      </c>
      <c r="X10" t="s">
        <v>96</v>
      </c>
      <c r="Y10" t="s">
        <v>97</v>
      </c>
      <c r="Z10" t="s">
        <v>91</v>
      </c>
      <c r="AA10" t="s">
        <v>71</v>
      </c>
      <c r="AB10" t="s">
        <v>67</v>
      </c>
      <c r="AC10" t="s">
        <v>98</v>
      </c>
      <c r="AD10" t="s">
        <v>67</v>
      </c>
      <c r="AE10" t="s">
        <v>67</v>
      </c>
      <c r="AI10" t="str">
        <f t="shared" si="7"/>
        <v>Cleaning of concrete spalls</v>
      </c>
      <c r="AJ10" t="str">
        <f t="shared" si="8"/>
        <v>SPECIFICATION REFERENCE - 8.5.2, 8.5.3, 8.5.4, 8.5.5</v>
      </c>
      <c r="AK10" t="str">
        <f t="shared" si="9"/>
        <v>TEST REQUIRED - Visual Inspection/ photos</v>
      </c>
      <c r="AL10" t="str">
        <f t="shared" si="10"/>
        <v>INSPECTION BY - UCCL, Beca</v>
      </c>
      <c r="AM10" t="str">
        <f t="shared" si="11"/>
        <v>TASK TIMING OR TASK FREQUENCY - —</v>
      </c>
      <c r="AN10" t="str">
        <f t="shared" si="12"/>
        <v>ACCEPTANCE CRITERIA - All damaged concrete shall be broken out with care as not to damage reinforcing. All edges shall be saw cut 10mm deep. Concrete shall be clean, dry, sound and free of contaminants. Reinforcing shall be clean and free of corrosion. Sika Monotop-910N shall be applied prior to grouting.</v>
      </c>
      <c r="AO10" t="str">
        <f t="shared" si="13"/>
        <v>UCCL - —</v>
      </c>
      <c r="AP10" t="str">
        <f t="shared" si="14"/>
        <v>Engineer/Client - —</v>
      </c>
      <c r="AS10" t="str">
        <v>Grout</v>
      </c>
      <c r="AY10" s="1"/>
    </row>
    <row r="11" spans="1:73" ht="15" customHeight="1" x14ac:dyDescent="0.25">
      <c r="A11">
        <v>1.9</v>
      </c>
      <c r="B11" t="s">
        <v>40</v>
      </c>
      <c r="C11" s="1" t="s">
        <v>41</v>
      </c>
      <c r="D11" s="1" t="s">
        <v>42</v>
      </c>
      <c r="E11" t="s">
        <v>43</v>
      </c>
      <c r="F11" t="s">
        <v>8</v>
      </c>
      <c r="G11" s="1" t="s">
        <v>9</v>
      </c>
      <c r="H11" t="s">
        <v>32</v>
      </c>
      <c r="L11" t="str">
        <f t="shared" si="0"/>
        <v>1.9 - Apply full spray coat of the first coat to all surfaces</v>
      </c>
      <c r="M11" t="str">
        <f t="shared" si="1"/>
        <v>Quality Control Activity - WFT measurement by wet film comb as per AS 3894.3 Appendix 3._x000D_
Record paint quantity used</v>
      </c>
      <c r="N11" t="str">
        <f t="shared" si="2"/>
        <v>Acceptance Criteria: Acceptance Criteria - 50% overlap with no_x000D_
misses or runs.  WFT as specified and checked by painter regularly using a wet film comb</v>
      </c>
      <c r="O11" t="str">
        <f t="shared" si="3"/>
        <v>Acceptance Criteria: Reference Standard - AS3894.3</v>
      </c>
      <c r="P11" t="str">
        <f t="shared" si="4"/>
        <v>Verification: Recording Document - Paint QA Sheet</v>
      </c>
      <c r="Q11" t="str">
        <f t="shared" si="5"/>
        <v>Inspection Activity: Activity - P</v>
      </c>
      <c r="R11" t="str">
        <f t="shared" si="6"/>
        <v>Inspection Activity: Activity - M</v>
      </c>
      <c r="V11" t="str">
        <v>Acceptance Criteria: Acceptance Criteria - All surfaces free from oil, grease and other contaminants</v>
      </c>
      <c r="X11" t="s">
        <v>99</v>
      </c>
      <c r="Y11" t="s">
        <v>100</v>
      </c>
      <c r="Z11" t="s">
        <v>91</v>
      </c>
      <c r="AA11" t="s">
        <v>71</v>
      </c>
      <c r="AB11" t="s">
        <v>67</v>
      </c>
      <c r="AC11" t="s">
        <v>101</v>
      </c>
      <c r="AD11" t="s">
        <v>67</v>
      </c>
      <c r="AE11" t="s">
        <v>67</v>
      </c>
      <c r="AI11" t="str">
        <f t="shared" si="7"/>
        <v>Spall Repair</v>
      </c>
      <c r="AJ11" t="str">
        <f t="shared" si="8"/>
        <v>SPECIFICATION REFERENCE - 8.5.7</v>
      </c>
      <c r="AK11" t="str">
        <f t="shared" si="9"/>
        <v>TEST REQUIRED - Visual Inspection/ photos</v>
      </c>
      <c r="AL11" t="str">
        <f t="shared" si="10"/>
        <v>INSPECTION BY - UCCL, Beca</v>
      </c>
      <c r="AM11" t="str">
        <f t="shared" si="11"/>
        <v>TASK TIMING OR TASK FREQUENCY - —</v>
      </c>
      <c r="AN11" t="str">
        <f t="shared" si="12"/>
        <v>ACCEPTANCE CRITERIA - Where concrete cover is less than 30mm cover shall be made to be 40mm. Repairs exceeding 20L shall be completed using micro concrete. The surface shall be made good on completion</v>
      </c>
      <c r="AO11" t="str">
        <f t="shared" si="13"/>
        <v>UCCL - —</v>
      </c>
      <c r="AP11" t="str">
        <f t="shared" si="14"/>
        <v>Engineer/Client - —</v>
      </c>
      <c r="AS11" t="str">
        <v>SPECIFICATION REFERENCE - 8.4.4</v>
      </c>
      <c r="AY11" s="1"/>
      <c r="BA11" s="1"/>
      <c r="BB11" s="1"/>
    </row>
    <row r="12" spans="1:73" ht="15" customHeight="1" x14ac:dyDescent="0.25">
      <c r="A12">
        <v>1.1000000000000001</v>
      </c>
      <c r="B12" t="s">
        <v>44</v>
      </c>
      <c r="C12" t="s">
        <v>45</v>
      </c>
      <c r="D12" s="1" t="s">
        <v>46</v>
      </c>
      <c r="E12" s="1" t="s">
        <v>47</v>
      </c>
      <c r="F12" s="1" t="s">
        <v>67</v>
      </c>
      <c r="G12" t="s">
        <v>9</v>
      </c>
      <c r="H12" t="s">
        <v>32</v>
      </c>
      <c r="L12" t="str">
        <f t="shared" si="0"/>
        <v>1.1 - Cure time of first coat</v>
      </c>
      <c r="M12" t="str">
        <f t="shared" si="1"/>
        <v>Quality Control Activity - As per Manufacturers specifications and product datasheet</v>
      </c>
      <c r="N12" t="str">
        <f t="shared" si="2"/>
        <v>Acceptance Criteria: Acceptance Criteria - Coating to be cured to recoat and hard</v>
      </c>
      <c r="O12" t="str">
        <f t="shared" si="3"/>
        <v>Acceptance Criteria: Reference Standard - Coating to be cured hard for either recoat if_x000D_
required and for transportation</v>
      </c>
      <c r="P12" t="str">
        <f t="shared" si="4"/>
        <v>Verification: Recording Document - —</v>
      </c>
      <c r="Q12" t="str">
        <f t="shared" si="5"/>
        <v>Inspection Activity: Activity - P</v>
      </c>
      <c r="R12" t="str">
        <f t="shared" si="6"/>
        <v>Inspection Activity: Activity - M</v>
      </c>
      <c r="V12" t="str">
        <v>Acceptance Criteria: Reference Standard - Paint
Manufacturers specification And AS 1627.1</v>
      </c>
      <c r="X12" t="s">
        <v>80</v>
      </c>
      <c r="Y12" t="s">
        <v>81</v>
      </c>
      <c r="Z12" t="s">
        <v>91</v>
      </c>
      <c r="AA12" t="s">
        <v>71</v>
      </c>
      <c r="AB12" t="s">
        <v>67</v>
      </c>
      <c r="AC12" t="s">
        <v>102</v>
      </c>
      <c r="AD12" t="s">
        <v>67</v>
      </c>
      <c r="AE12" t="s">
        <v>67</v>
      </c>
      <c r="AI12" t="str">
        <f t="shared" si="7"/>
        <v>Anodes</v>
      </c>
      <c r="AJ12" t="str">
        <f t="shared" si="8"/>
        <v>SPECIFICATION REFERENCE - 8.5.6</v>
      </c>
      <c r="AK12" t="str">
        <f t="shared" si="9"/>
        <v>TEST REQUIRED - Visual Inspection/ photos</v>
      </c>
      <c r="AL12" t="str">
        <f t="shared" si="10"/>
        <v>INSPECTION BY - UCCL, Beca</v>
      </c>
      <c r="AM12" t="str">
        <f t="shared" si="11"/>
        <v>TASK TIMING OR TASK FREQUENCY - —</v>
      </c>
      <c r="AN12" t="str">
        <f t="shared" si="12"/>
        <v>ACCEPTANCE CRITERIA - Anodes shall be provided for all repairs of a volume greater than 20L. Anodes shall be positioned at a maximum 400mm centres, with an anode located within 100mm of each end of the repair. Anodes shall be installed as per manufactures guidelines. Anodes shall be installed into drilled holes of the parent concrete and shall be wired directly to cleaned reinforcing.</v>
      </c>
      <c r="AO12" t="str">
        <f t="shared" si="13"/>
        <v>UCCL - —</v>
      </c>
      <c r="AP12" t="str">
        <f t="shared" si="14"/>
        <v>Engineer/Client - —</v>
      </c>
      <c r="AS12" t="str">
        <v>TEST REQUIRED - Delivery Dockets</v>
      </c>
      <c r="AY12" s="1"/>
      <c r="BA12" s="1"/>
      <c r="BB12" s="1"/>
    </row>
    <row r="13" spans="1:73" ht="15" customHeight="1" x14ac:dyDescent="0.25">
      <c r="A13">
        <v>1.1100000000000001</v>
      </c>
      <c r="B13" t="s">
        <v>48</v>
      </c>
      <c r="C13" t="s">
        <v>49</v>
      </c>
      <c r="D13" s="1" t="s">
        <v>50</v>
      </c>
      <c r="E13" t="s">
        <v>51</v>
      </c>
      <c r="F13" t="s">
        <v>8</v>
      </c>
      <c r="G13" t="s">
        <v>9</v>
      </c>
      <c r="H13" t="s">
        <v>52</v>
      </c>
      <c r="L13" t="str">
        <f t="shared" si="0"/>
        <v>1.11 - Dry film thickness check of first coat</v>
      </c>
      <c r="M13" t="str">
        <f t="shared" si="1"/>
        <v>Quality Control Activity - DFT as per manufacturers specification and as per AS 3894.3</v>
      </c>
      <c r="N13" t="str">
        <f t="shared" si="2"/>
        <v>Acceptance Criteria: Acceptance Criteria - Coating to be at correct film thickness as per manufacturers specification</v>
      </c>
      <c r="O13" t="str">
        <f t="shared" si="3"/>
        <v>Acceptance Criteria: Reference Standard - AS 3894.3</v>
      </c>
      <c r="P13" t="str">
        <f t="shared" si="4"/>
        <v>Verification: Recording Document - Paint QA Sheet</v>
      </c>
      <c r="Q13" t="str">
        <f t="shared" si="5"/>
        <v>Inspection Activity: Activity - P</v>
      </c>
      <c r="R13" t="str">
        <f t="shared" si="6"/>
        <v>Inspection Activity: Activity - T / R</v>
      </c>
      <c r="V13" t="str">
        <v>Verification: Recording Document - Paint QA Sheet</v>
      </c>
      <c r="X13" t="s">
        <v>83</v>
      </c>
      <c r="Y13" t="s">
        <v>103</v>
      </c>
      <c r="Z13" t="s">
        <v>67</v>
      </c>
      <c r="AA13" t="s">
        <v>67</v>
      </c>
      <c r="AB13" t="s">
        <v>67</v>
      </c>
      <c r="AC13" t="s">
        <v>104</v>
      </c>
      <c r="AD13" t="s">
        <v>67</v>
      </c>
      <c r="AE13" t="s">
        <v>67</v>
      </c>
      <c r="AI13" t="str">
        <f t="shared" si="7"/>
        <v>Concrete Coating</v>
      </c>
      <c r="AJ13" t="str">
        <f t="shared" si="8"/>
        <v>SPECIFICATION REFERENCE - 8.6.1, 8.6.2,</v>
      </c>
      <c r="AK13" t="str">
        <f t="shared" si="9"/>
        <v>TEST REQUIRED - —</v>
      </c>
      <c r="AL13" t="str">
        <f t="shared" si="10"/>
        <v>INSPECTION BY - —</v>
      </c>
      <c r="AM13" t="str">
        <f t="shared" si="11"/>
        <v>TASK TIMING OR TASK FREQUENCY - —</v>
      </c>
      <c r="AN13" t="str">
        <f t="shared" si="12"/>
        <v>ACCEPTANCE CRITERIA - Concrete coating shall be in accordance with the manufactures PDS. Consumption of product and site conditions shall be recorded. Trial applications shall be undertaken as per 8.6.2 of the specification to determine the number of coats required for the structure.</v>
      </c>
      <c r="AO13" t="str">
        <f t="shared" si="13"/>
        <v>UCCL - —</v>
      </c>
      <c r="AP13" t="str">
        <f t="shared" si="14"/>
        <v>Engineer/Client - —</v>
      </c>
      <c r="AS13" t="str">
        <v>INSPECTION BY - UCCL, Beca</v>
      </c>
    </row>
    <row r="14" spans="1:73" ht="15" customHeight="1" x14ac:dyDescent="0.25">
      <c r="A14">
        <v>1.1200000000000001</v>
      </c>
      <c r="B14" t="s">
        <v>53</v>
      </c>
      <c r="C14" s="1" t="s">
        <v>54</v>
      </c>
      <c r="D14" s="1" t="s">
        <v>55</v>
      </c>
      <c r="E14" t="s">
        <v>51</v>
      </c>
      <c r="F14" s="1" t="s">
        <v>67</v>
      </c>
      <c r="G14" t="s">
        <v>9</v>
      </c>
      <c r="H14" t="s">
        <v>0</v>
      </c>
      <c r="L14" t="str">
        <f t="shared" si="0"/>
        <v>1.12 - Repair defects as per repair specification – increase coating to low thickness areas</v>
      </c>
      <c r="M14" t="str">
        <f t="shared" si="1"/>
        <v>Quality Control Activity - DFT acceptance criteria as per AS 3894.3</v>
      </c>
      <c r="N14" t="str">
        <f t="shared" si="2"/>
        <v>Acceptance Criteria: Acceptance Criteria - Coating conforms to the DFT requirements</v>
      </c>
      <c r="O14" t="str">
        <f t="shared" si="3"/>
        <v>Acceptance Criteria: Reference Standard - AS 3894.3</v>
      </c>
      <c r="P14" t="str">
        <f t="shared" si="4"/>
        <v>Verification: Recording Document - —</v>
      </c>
      <c r="Q14" t="str">
        <f t="shared" si="5"/>
        <v>Inspection Activity: Activity - P</v>
      </c>
      <c r="R14" t="str">
        <f t="shared" si="6"/>
        <v>Inspection Activity: Activity - H</v>
      </c>
      <c r="V14" t="str">
        <v>Inspection Activity: Activity - P</v>
      </c>
      <c r="X14" t="s">
        <v>105</v>
      </c>
      <c r="Y14" t="s">
        <v>106</v>
      </c>
      <c r="Z14" t="s">
        <v>67</v>
      </c>
      <c r="AA14" t="s">
        <v>67</v>
      </c>
      <c r="AB14" t="s">
        <v>67</v>
      </c>
      <c r="AC14" t="s">
        <v>107</v>
      </c>
      <c r="AD14" t="s">
        <v>67</v>
      </c>
      <c r="AE14" t="s">
        <v>67</v>
      </c>
      <c r="AI14" t="str">
        <f t="shared" si="7"/>
        <v>Crack injection proving cores</v>
      </c>
      <c r="AJ14" t="str">
        <f t="shared" si="8"/>
        <v>SPECIFICATION REFERENCE - 8.7.1</v>
      </c>
      <c r="AK14" t="str">
        <f t="shared" si="9"/>
        <v>TEST REQUIRED - —</v>
      </c>
      <c r="AL14" t="str">
        <f t="shared" si="10"/>
        <v>INSPECTION BY - —</v>
      </c>
      <c r="AM14" t="str">
        <f t="shared" si="11"/>
        <v>TASK TIMING OR TASK FREQUENCY - —</v>
      </c>
      <c r="AN14" t="str">
        <f t="shared" si="12"/>
        <v>ACCEPTANCE CRITERIA - 50mm diameter by 300mm deep proving cores shall be taken after the first 5m of crack injection is complete. Cores shall be examined by the engineer.</v>
      </c>
      <c r="AO14" t="str">
        <f t="shared" si="13"/>
        <v>UCCL - —</v>
      </c>
      <c r="AP14" t="str">
        <f t="shared" si="14"/>
        <v>Engineer/Client - —</v>
      </c>
      <c r="AS14" t="str">
        <v>TASK TIMING OR TASK FREQUENCY - —</v>
      </c>
      <c r="AY14" s="1"/>
    </row>
    <row r="15" spans="1:73" ht="15" customHeight="1" x14ac:dyDescent="0.25">
      <c r="A15">
        <v>1.1299999999999999</v>
      </c>
      <c r="B15" t="s">
        <v>56</v>
      </c>
      <c r="C15" t="s">
        <v>57</v>
      </c>
      <c r="D15" s="1" t="s">
        <v>58</v>
      </c>
      <c r="E15" s="1" t="s">
        <v>59</v>
      </c>
      <c r="F15" s="1" t="s">
        <v>8</v>
      </c>
      <c r="G15" t="s">
        <v>9</v>
      </c>
      <c r="H15" t="s">
        <v>67</v>
      </c>
      <c r="L15" t="str">
        <f t="shared" si="0"/>
        <v>1.13 - Repeat Tasks 1.7, 1.9 – 1.12 for atmospheric checks, mixing and application of the subsequent coat</v>
      </c>
      <c r="M15" t="str">
        <f t="shared" si="1"/>
        <v>Quality Control Activity - Refer Tasks 1.7, 1.9 – 1.12</v>
      </c>
      <c r="N15" t="str">
        <f t="shared" si="2"/>
        <v>Acceptance Criteria: Acceptance Criteria - As per  Tasks 1.7, 1.9 –_x000D_
1.12</v>
      </c>
      <c r="O15" t="str">
        <f t="shared" si="3"/>
        <v>Acceptance Criteria: Reference Standard - As per Tasks 1.7,_x000D_
1.9 – 1.12</v>
      </c>
      <c r="P15" t="str">
        <f t="shared" si="4"/>
        <v>Verification: Recording Document - Paint QA Sheet</v>
      </c>
      <c r="Q15" t="str">
        <f t="shared" si="5"/>
        <v>Inspection Activity: Activity - P</v>
      </c>
      <c r="R15" t="str">
        <f t="shared" si="6"/>
        <v>Inspection Activity: Activity - —</v>
      </c>
      <c r="V15" t="str">
        <v>Inspection Activity: Activity - W</v>
      </c>
      <c r="X15" t="s">
        <v>108</v>
      </c>
      <c r="Y15" t="s">
        <v>109</v>
      </c>
      <c r="Z15" t="s">
        <v>67</v>
      </c>
      <c r="AA15" t="s">
        <v>67</v>
      </c>
      <c r="AB15" t="s">
        <v>67</v>
      </c>
      <c r="AC15" t="s">
        <v>67</v>
      </c>
      <c r="AD15" t="s">
        <v>67</v>
      </c>
      <c r="AE15" t="s">
        <v>67</v>
      </c>
      <c r="AI15" t="str">
        <f t="shared" si="7"/>
        <v>Concrete Coating proving cores</v>
      </c>
      <c r="AJ15" t="str">
        <f t="shared" si="8"/>
        <v>SPECIFICATION REFERENCE - 8.7.3</v>
      </c>
      <c r="AK15" t="str">
        <f t="shared" si="9"/>
        <v>TEST REQUIRED - —</v>
      </c>
      <c r="AL15" t="str">
        <f t="shared" si="10"/>
        <v>INSPECTION BY - —</v>
      </c>
      <c r="AM15" t="str">
        <f t="shared" si="11"/>
        <v>TASK TIMING OR TASK FREQUENCY - —</v>
      </c>
      <c r="AN15" t="str">
        <f t="shared" si="12"/>
        <v>ACCEPTANCE CRITERIA - —</v>
      </c>
      <c r="AO15" t="str">
        <f t="shared" si="13"/>
        <v>UCCL - —</v>
      </c>
      <c r="AP15" t="str">
        <f t="shared" si="14"/>
        <v>Engineer/Client - —</v>
      </c>
      <c r="AS15" t="str">
        <v>ACCEPTANCE CRITERIA - Dormant cracks up to 10mm width – Sika Grout 215 (Sika), or in the following
instances:
- Where a crack repair is started with Sika Grout 215 and the crack reduces to
no less than 2mm.
- Conversely, a crack repair is started with Sika Grout 215 and the crack
widens to no greater than 15mm.
Dormant cracks greater than 10mm width – Sika Grout 212 (Sika), or where a crack
repair is started with Sika Grout 212 and the crack reduces to no less than 6mm.                                     Mortar
Repairs shall be Sika Monotop 352                      Micro- concrete repairs shall use Sika Monotop-428R</v>
      </c>
      <c r="BB15" s="1"/>
    </row>
    <row r="16" spans="1:73" ht="15" customHeight="1" x14ac:dyDescent="0.25">
      <c r="A16">
        <v>1.1399999999999999</v>
      </c>
      <c r="B16" t="s">
        <v>60</v>
      </c>
      <c r="C16" t="s">
        <v>61</v>
      </c>
      <c r="D16" s="1" t="s">
        <v>62</v>
      </c>
      <c r="E16" s="1" t="s">
        <v>63</v>
      </c>
      <c r="F16" t="s">
        <v>8</v>
      </c>
      <c r="G16" t="s">
        <v>9</v>
      </c>
      <c r="H16" t="s">
        <v>0</v>
      </c>
      <c r="L16" t="str">
        <f t="shared" si="0"/>
        <v>1.14 - Final inspection prior to handing over to transportation</v>
      </c>
      <c r="M16" t="str">
        <f t="shared" si="1"/>
        <v>Quality Control Activity - DFT acceptance criteria as per AS 3894.3 Coatings conforms to the DFT requirements.</v>
      </c>
      <c r="N16" t="str">
        <f t="shared" si="2"/>
        <v>Acceptance Criteria: Acceptance Criteria - Coating conforms to the requirements</v>
      </c>
      <c r="O16" t="str">
        <f t="shared" si="3"/>
        <v>Acceptance Criteria: Reference Standard - Paint_x000D_
manufacturers specification And AS 3894.3</v>
      </c>
      <c r="P16" t="str">
        <f t="shared" si="4"/>
        <v>Verification: Recording Document - Paint QA Sheet</v>
      </c>
      <c r="Q16" t="str">
        <f t="shared" si="5"/>
        <v>Inspection Activity: Activity - P</v>
      </c>
      <c r="R16" t="str">
        <f t="shared" si="6"/>
        <v>Inspection Activity: Activity - H</v>
      </c>
      <c r="V16" t="str">
        <v>1.2 - Atmospheric conditions checked for blasting</v>
      </c>
      <c r="X16" t="s">
        <v>110</v>
      </c>
      <c r="Y16" t="s">
        <v>111</v>
      </c>
      <c r="Z16" t="s">
        <v>67</v>
      </c>
      <c r="AA16" t="s">
        <v>67</v>
      </c>
      <c r="AB16" t="s">
        <v>67</v>
      </c>
      <c r="AC16" t="s">
        <v>67</v>
      </c>
      <c r="AD16" t="s">
        <v>67</v>
      </c>
      <c r="AE16" t="s">
        <v>67</v>
      </c>
      <c r="AI16" t="str">
        <f t="shared" si="7"/>
        <v>Concrete Spalls testing</v>
      </c>
      <c r="AJ16" t="str">
        <f t="shared" si="8"/>
        <v>SPECIFICATION REFERENCE - 8.7.2</v>
      </c>
      <c r="AK16" t="str">
        <f t="shared" si="9"/>
        <v>TEST REQUIRED - —</v>
      </c>
      <c r="AL16" t="str">
        <f t="shared" si="10"/>
        <v>INSPECTION BY - —</v>
      </c>
      <c r="AM16" t="str">
        <f t="shared" si="11"/>
        <v>TASK TIMING OR TASK FREQUENCY - —</v>
      </c>
      <c r="AN16" t="str">
        <f t="shared" si="12"/>
        <v>ACCEPTANCE CRITERIA - —</v>
      </c>
      <c r="AO16" t="str">
        <f t="shared" si="13"/>
        <v>UCCL - —</v>
      </c>
      <c r="AP16" t="str">
        <f t="shared" si="14"/>
        <v>Engineer/Client - —</v>
      </c>
      <c r="AS16" t="str">
        <v>UCCL - V</v>
      </c>
      <c r="AY16" s="1"/>
    </row>
    <row r="17" spans="1:54" ht="15" customHeight="1" x14ac:dyDescent="0.25">
      <c r="A17">
        <v>2</v>
      </c>
      <c r="B17" s="1" t="s">
        <v>64</v>
      </c>
      <c r="C17" s="1" t="s">
        <v>67</v>
      </c>
      <c r="D17" s="1" t="s">
        <v>67</v>
      </c>
      <c r="E17" t="s">
        <v>65</v>
      </c>
      <c r="F17" s="1" t="s">
        <v>66</v>
      </c>
      <c r="G17" t="s">
        <v>67</v>
      </c>
      <c r="H17" t="s">
        <v>67</v>
      </c>
      <c r="L17" t="str">
        <f t="shared" si="0"/>
        <v>2 - Complete final inspection_x000D_
documentation for presentation to the client</v>
      </c>
      <c r="M17" t="str">
        <f t="shared" si="1"/>
        <v>Quality Control Activity - —</v>
      </c>
      <c r="N17" t="str">
        <f t="shared" si="2"/>
        <v>Acceptance Criteria: Acceptance Criteria - —</v>
      </c>
      <c r="O17" t="str">
        <f t="shared" si="3"/>
        <v>Acceptance Criteria: Reference Standard - AS 3894.12</v>
      </c>
      <c r="P17" t="str">
        <f t="shared" si="4"/>
        <v>Verification: Recording Document - Final report</v>
      </c>
      <c r="Q17" t="str">
        <f t="shared" si="5"/>
        <v>Inspection Activity: Activity - —</v>
      </c>
      <c r="R17" t="str">
        <f t="shared" si="6"/>
        <v>Inspection Activity: Activity - —</v>
      </c>
      <c r="V17" t="str">
        <v>Quality Control Activity - Relative humidity should not exceed 85% and
difference between steel temperature and dew point to be 3 and above</v>
      </c>
      <c r="X17" t="s">
        <v>112</v>
      </c>
      <c r="Y17" t="s">
        <v>106</v>
      </c>
      <c r="Z17" t="s">
        <v>67</v>
      </c>
      <c r="AA17" t="s">
        <v>67</v>
      </c>
      <c r="AB17" t="s">
        <v>67</v>
      </c>
      <c r="AC17" t="s">
        <v>113</v>
      </c>
      <c r="AD17" t="s">
        <v>67</v>
      </c>
      <c r="AE17" t="s">
        <v>67</v>
      </c>
      <c r="AI17" t="str">
        <f t="shared" si="7"/>
        <v>Making good all core locations</v>
      </c>
      <c r="AJ17" t="str">
        <f t="shared" si="8"/>
        <v>SPECIFICATION REFERENCE - 8.7.1</v>
      </c>
      <c r="AK17" t="str">
        <f t="shared" si="9"/>
        <v>TEST REQUIRED - —</v>
      </c>
      <c r="AL17" t="str">
        <f t="shared" si="10"/>
        <v>INSPECTION BY - —</v>
      </c>
      <c r="AM17" t="str">
        <f t="shared" si="11"/>
        <v>TASK TIMING OR TASK FREQUENCY - —</v>
      </c>
      <c r="AN17" t="str">
        <f t="shared" si="12"/>
        <v>ACCEPTANCE CRITERIA - All core locations shall be repaired as per the concrete spalls procedure.</v>
      </c>
      <c r="AO17" t="str">
        <f t="shared" si="13"/>
        <v>UCCL - —</v>
      </c>
      <c r="AP17" t="str">
        <f t="shared" si="14"/>
        <v>Engineer/Client - —</v>
      </c>
      <c r="AS17" t="str">
        <v>Engineer/Client - W</v>
      </c>
      <c r="AY17" s="1"/>
    </row>
    <row r="18" spans="1:54" ht="15" customHeight="1" x14ac:dyDescent="0.25">
      <c r="D18" s="1"/>
      <c r="V18" t="str">
        <v>Acceptance Criteria: Acceptance Criteria - Work protected from unfavourable weather conditions and no work commenced within dew point conditions</v>
      </c>
      <c r="X18" t="s">
        <v>114</v>
      </c>
      <c r="Y18" t="s">
        <v>67</v>
      </c>
      <c r="Z18" t="s">
        <v>115</v>
      </c>
      <c r="AA18" t="s">
        <v>116</v>
      </c>
      <c r="AB18" t="s">
        <v>117</v>
      </c>
      <c r="AC18" t="s">
        <v>118</v>
      </c>
      <c r="AD18" t="s">
        <v>119</v>
      </c>
      <c r="AE18" t="s">
        <v>120</v>
      </c>
      <c r="AI18" t="str">
        <f t="shared" si="7"/>
        <v>As builts and Redline Markup</v>
      </c>
      <c r="AJ18" t="str">
        <f t="shared" si="8"/>
        <v>SPECIFICATION REFERENCE - —</v>
      </c>
      <c r="AK18" t="str">
        <f t="shared" si="9"/>
        <v>TEST REQUIRED - Asbuilt file</v>
      </c>
      <c r="AL18" t="str">
        <f t="shared" si="10"/>
        <v>INSPECTION BY - UCCL</v>
      </c>
      <c r="AM18" t="str">
        <f t="shared" si="11"/>
        <v>TASK TIMING OR TASK FREQUENCY - Following completion of construction</v>
      </c>
      <c r="AN18" t="str">
        <f t="shared" si="12"/>
        <v>ACCEPTANCE CRITERIA - As built drawings, redline markups</v>
      </c>
      <c r="AO18" t="str">
        <f t="shared" si="13"/>
        <v>UCCL - S</v>
      </c>
      <c r="AP18" t="str">
        <f t="shared" si="14"/>
        <v>Engineer/Client - A</v>
      </c>
      <c r="AS18" t="str">
        <v>Bonding Agent</v>
      </c>
      <c r="AY18" s="1"/>
      <c r="BA18" s="1"/>
    </row>
    <row r="19" spans="1:54" ht="15" customHeight="1" x14ac:dyDescent="0.25">
      <c r="F19" s="1"/>
      <c r="V19" t="str">
        <v>Acceptance Criteria: Reference Standard - Paint
Manufacturers specification And AS 1627.4</v>
      </c>
      <c r="AS19" t="str">
        <v>SPECIFICATION REFERENCE - 8.5.4</v>
      </c>
      <c r="AY19" s="1"/>
      <c r="BA19" s="1"/>
      <c r="BB19" s="1"/>
    </row>
    <row r="20" spans="1:54" ht="15" customHeight="1" x14ac:dyDescent="0.25">
      <c r="F20" s="1"/>
      <c r="V20" t="str">
        <v>Verification: Recording Document - Paint QA Sheet</v>
      </c>
      <c r="AS20" t="str">
        <v>TEST REQUIRED - Delivery Dockets</v>
      </c>
      <c r="BA20" s="1"/>
    </row>
    <row r="21" spans="1:54" ht="15" customHeight="1" x14ac:dyDescent="0.25">
      <c r="F21" s="1"/>
      <c r="V21" t="str">
        <v>Inspection Activity: Activity - P</v>
      </c>
      <c r="AS21" t="str">
        <v>INSPECTION BY - UCCL, Beca</v>
      </c>
      <c r="AY21" s="1"/>
    </row>
    <row r="22" spans="1:54" ht="15" customHeight="1" x14ac:dyDescent="0.25">
      <c r="D22" s="1"/>
      <c r="F22" s="1"/>
      <c r="V22" t="str">
        <v>Inspection Activity: Activity - M / R</v>
      </c>
      <c r="AS22" t="str">
        <v>TASK TIMING OR TASK FREQUENCY - —</v>
      </c>
      <c r="BA22" s="1"/>
      <c r="BB22" s="1"/>
    </row>
    <row r="23" spans="1:54" ht="15" customHeight="1" x14ac:dyDescent="0.25">
      <c r="F23" s="1"/>
      <c r="V23" t="str">
        <v>1.3 - Abrasive blast with non metallic media to Sa2.5 blast with a profile between 35 and 75
microns</v>
      </c>
      <c r="AS23" t="str">
        <v>ACCEPTANCE CRITERIA - All exposed concrete surfaces shall be prepared with Sika Monotop 910N</v>
      </c>
      <c r="BA23" s="1"/>
    </row>
    <row r="24" spans="1:54" ht="15" customHeight="1" x14ac:dyDescent="0.25">
      <c r="D24" s="1"/>
      <c r="V24" t="str">
        <v>Quality Control Activity - Dry Abrasive blast using best practice to Sa2.5 cleanliness with a profile of 35 – 75 microns</v>
      </c>
      <c r="AS24" t="str">
        <v>UCCL - V</v>
      </c>
      <c r="BA24" s="1"/>
      <c r="BB24" s="1"/>
    </row>
    <row r="25" spans="1:54" ht="15" customHeight="1" x14ac:dyDescent="0.25">
      <c r="F25" s="1"/>
      <c r="V25" t="str">
        <v>Acceptance Criteria: Acceptance Criteria - Visual inspection to Sa2.5 standard.
Profile measurement using Testex tape to between 35 and 75 microns</v>
      </c>
      <c r="AS25" t="str">
        <v>Engineer/Client - W</v>
      </c>
      <c r="AY25" s="1"/>
      <c r="BA25" s="1"/>
      <c r="BB25" s="1"/>
    </row>
    <row r="26" spans="1:54" ht="15" customHeight="1" x14ac:dyDescent="0.25">
      <c r="D26" s="1"/>
      <c r="F26" s="1"/>
      <c r="V26" t="str">
        <v>Acceptance Criteria: Reference Standard - Paint
Manufacturers specification And AS 1627.4
And AS 3894.5</v>
      </c>
      <c r="AS26" t="str">
        <v>Anodes</v>
      </c>
      <c r="AY26" s="1"/>
      <c r="BA26" s="1"/>
      <c r="BB26" s="1"/>
    </row>
    <row r="27" spans="1:54" ht="15" customHeight="1" x14ac:dyDescent="0.25">
      <c r="F27" s="1"/>
      <c r="V27" t="str">
        <v>Verification: Recording Document - Paint QA Sheet</v>
      </c>
      <c r="AS27" t="str">
        <v>SPECIFICATION REFERENCE - 8.5.6</v>
      </c>
    </row>
    <row r="28" spans="1:54" ht="15" customHeight="1" x14ac:dyDescent="0.25">
      <c r="F28" s="1"/>
      <c r="V28" t="str">
        <v>Inspection Activity: Activity - P</v>
      </c>
      <c r="AS28" t="str">
        <v>TEST REQUIRED - Delivery Dockets</v>
      </c>
      <c r="AY28" s="1"/>
    </row>
    <row r="29" spans="1:54" ht="15" customHeight="1" x14ac:dyDescent="0.25">
      <c r="F29" s="1"/>
      <c r="V29" t="str">
        <v>Inspection Activity: Activity - H / R</v>
      </c>
      <c r="AS29" t="str">
        <v>INSPECTION BY - UCCL, Beca</v>
      </c>
    </row>
    <row r="30" spans="1:54" ht="15" customHeight="1" x14ac:dyDescent="0.25">
      <c r="F30" s="1"/>
      <c r="V30" t="str">
        <v>1.4 - Check Abrasive Blast profile</v>
      </c>
      <c r="AS30" t="str">
        <v>TASK TIMING OR TASK FREQUENCY - —</v>
      </c>
    </row>
    <row r="31" spans="1:54" ht="15" customHeight="1" x14ac:dyDescent="0.25">
      <c r="F31" s="1"/>
      <c r="V31" t="str">
        <v>Quality Control Activity - Profile to be in range of 35 to 75 microns.  Use Testex tape or profile gauge to
measure profile.
Record to Daily inspection sheet</v>
      </c>
      <c r="AS31" t="str">
        <v>ACCEPTANCE CRITERIA - Anodes shall be Sika FerroGard-510 patch with a zinc content of 62g and shall be embedded with Sika FerroGard-500 Crete</v>
      </c>
    </row>
    <row r="32" spans="1:54" ht="15" customHeight="1" x14ac:dyDescent="0.25">
      <c r="F32" s="1"/>
      <c r="V32" t="str">
        <v>Acceptance Criteria: Acceptance Criteria - Surface profile to
measure between 35
and 75 microns</v>
      </c>
      <c r="AS32" t="str">
        <v>UCCL - V</v>
      </c>
    </row>
    <row r="33" spans="4:45" ht="15" customHeight="1" x14ac:dyDescent="0.25">
      <c r="V33" t="str">
        <v>Acceptance Criteria: Reference Standard - Paint
Manufacturers Specification</v>
      </c>
      <c r="AS33" t="str">
        <v>Engineer/Client - W</v>
      </c>
    </row>
    <row r="34" spans="4:45" ht="15" customHeight="1" x14ac:dyDescent="0.25">
      <c r="V34" t="str">
        <v>Verification: Recording Document - Paint QA Sheet</v>
      </c>
      <c r="AS34" t="str">
        <v>Concrete Coating</v>
      </c>
    </row>
    <row r="35" spans="4:45" ht="15" customHeight="1" x14ac:dyDescent="0.25">
      <c r="V35" t="str">
        <v>Inspection Activity: Activity - P</v>
      </c>
      <c r="AS35" t="str">
        <v>SPECIFICATION REFERENCE - 8.6.1</v>
      </c>
    </row>
    <row r="36" spans="4:45" ht="15" customHeight="1" x14ac:dyDescent="0.25">
      <c r="V36" t="str">
        <v>Inspection Activity: Activity - D/M/R</v>
      </c>
      <c r="AS36" t="str">
        <v>TEST REQUIRED - Delivery Dockets</v>
      </c>
    </row>
    <row r="37" spans="4:45" ht="15" customHeight="1" x14ac:dyDescent="0.25">
      <c r="V37" t="str">
        <v>1.5 - Atmospheric conditions
checked prior to applying the first coat of coating system</v>
      </c>
      <c r="AS37" t="str">
        <v>INSPECTION BY - UCCL, Beca</v>
      </c>
    </row>
    <row r="38" spans="4:45" ht="15" customHeight="1" x14ac:dyDescent="0.25">
      <c r="V38" t="str">
        <v>Quality Control Activity - Relative humidity should not exceed 85% and
difference between steel temperature and dew point to be 3 and above.</v>
      </c>
      <c r="AS38" t="str">
        <v>TASK TIMING OR TASK FREQUENCY - —</v>
      </c>
    </row>
    <row r="39" spans="4:45" ht="15" customHeight="1" x14ac:dyDescent="0.25">
      <c r="D39" s="1"/>
      <c r="V39" t="str">
        <v>Acceptance Criteria: Acceptance Criteria - Work protected from unfavourable weather conditions and no work commenced within dew point conditions</v>
      </c>
      <c r="AS39" t="str">
        <v>ACCEPTANCE CRITERIA - Concrete coating products shall be Sikagard-706 Thixo or Emer-stop Crème</v>
      </c>
    </row>
    <row r="40" spans="4:45" ht="15" customHeight="1" x14ac:dyDescent="0.25">
      <c r="V40" t="str">
        <v>Acceptance Criteria: Reference Standard - Paint
Manufacturers Specifications and AS 3894.7
And AS 3894.10</v>
      </c>
      <c r="AS40" t="str">
        <v>UCCL - V</v>
      </c>
    </row>
    <row r="41" spans="4:45" ht="15" customHeight="1" x14ac:dyDescent="0.25">
      <c r="V41" t="str">
        <v>Verification: Recording Document - Paint QA Sheet</v>
      </c>
      <c r="AS41" t="str">
        <v>Engineer/Client - W</v>
      </c>
    </row>
    <row r="42" spans="4:45" ht="15" customHeight="1" x14ac:dyDescent="0.25">
      <c r="V42" t="str">
        <v>Inspection Activity: Activity - P</v>
      </c>
      <c r="AS42" t="str">
        <v>Cleaning of concrete cracks</v>
      </c>
    </row>
    <row r="43" spans="4:45" ht="15" customHeight="1" x14ac:dyDescent="0.25">
      <c r="V43" t="str">
        <v>Inspection Activity: Activity - D/ M / R</v>
      </c>
      <c r="AS43" t="str">
        <v>SPECIFICATION REFERENCE - 8.3.1 CHAR(AMP) 8.4.1</v>
      </c>
    </row>
    <row r="44" spans="4:45" ht="15" customHeight="1" x14ac:dyDescent="0.25">
      <c r="V44" t="str">
        <v>1.6 - Application of Coat #1</v>
      </c>
      <c r="AS44" t="str">
        <v>TEST REQUIRED - Visual Inspection</v>
      </c>
    </row>
    <row r="45" spans="4:45" ht="15" customHeight="1" x14ac:dyDescent="0.25">
      <c r="V45" t="str">
        <v>Quality Control Activity - Applied within 4 hours of last abrasive blast and before any discolouration of the prepared surface
occurs</v>
      </c>
      <c r="AS45" t="str">
        <v>INSPECTION BY - UCCL, Beca</v>
      </c>
    </row>
    <row r="46" spans="4:45" ht="15" customHeight="1" x14ac:dyDescent="0.25">
      <c r="V46" t="str">
        <v>Acceptance Criteria: Acceptance Criteria - To reblast if there are changes to the prepared blasted surface</v>
      </c>
      <c r="AS46" t="str">
        <v>TASK TIMING OR TASK FREQUENCY - —</v>
      </c>
    </row>
    <row r="47" spans="4:45" ht="15" customHeight="1" x14ac:dyDescent="0.25">
      <c r="D47" s="1"/>
      <c r="V47" t="str">
        <v>Acceptance Criteria: Reference Standard - —</v>
      </c>
      <c r="AS47" t="str">
        <v>ACCEPTANCE CRITERIA - Prior to epoxy, concrete surfaces shall be cleaned to reveal cracks and other defects. The bond surface is to be clean, dry, sound and free of contaminates to keep the injection system under pressure.</v>
      </c>
    </row>
    <row r="48" spans="4:45" ht="15" customHeight="1" x14ac:dyDescent="0.25">
      <c r="V48" t="str">
        <v>Verification: Recording Document - —</v>
      </c>
      <c r="AS48" t="str">
        <v>UCCL - —</v>
      </c>
    </row>
    <row r="49" spans="22:45" ht="15" customHeight="1" x14ac:dyDescent="0.25">
      <c r="V49" t="str">
        <v>Inspection Activity: Activity - P</v>
      </c>
      <c r="AS49" t="str">
        <v>Engineer/Client - —</v>
      </c>
    </row>
    <row r="50" spans="22:45" ht="15" customHeight="1" x14ac:dyDescent="0.25">
      <c r="V50" t="str">
        <v>Inspection Activity: Activity - M</v>
      </c>
      <c r="AS50" t="str">
        <v>Crack Treatment (Cracks CHAR(LESS)5mm)</v>
      </c>
    </row>
    <row r="51" spans="22:45" ht="15" customHeight="1" x14ac:dyDescent="0.25">
      <c r="V51" t="str">
        <v>1.7 - Mix paint as per manufacturers recommendations</v>
      </c>
      <c r="AS51" t="str">
        <v>SPECIFICATION REFERENCE - 8.3.2 CHAR(AMP) 8.3.3</v>
      </c>
    </row>
    <row r="52" spans="22:45" ht="15" customHeight="1" x14ac:dyDescent="0.25">
      <c r="V52" t="str">
        <v>Quality Control Activity - Coatings to be mixed by power mixer or paddle. Allow induction time as per manufacturers
recommendations. Record batch numbers</v>
      </c>
      <c r="AS52" t="str">
        <v>TEST REQUIRED - Visual Inspection/ photos</v>
      </c>
    </row>
    <row r="53" spans="22:45" ht="15" customHeight="1" x14ac:dyDescent="0.25">
      <c r="V53" t="str">
        <v>Acceptance Criteria: Acceptance Criteria - Record of Batch numbers</v>
      </c>
      <c r="AS53" t="str">
        <v>INSPECTION BY - UCCL, Beca</v>
      </c>
    </row>
    <row r="54" spans="22:45" ht="15" customHeight="1" x14ac:dyDescent="0.25">
      <c r="V54" t="str">
        <v>Acceptance Criteria: Reference Standard - —</v>
      </c>
      <c r="AS54" t="str">
        <v>TASK TIMING OR TASK FREQUENCY - —</v>
      </c>
    </row>
    <row r="55" spans="22:45" ht="15" customHeight="1" x14ac:dyDescent="0.25">
      <c r="V55" t="str">
        <v>Verification: Recording Document - Paint QA Sheet</v>
      </c>
      <c r="AS55" t="str">
        <v>ACCEPTANCE CRITERIA - Crack treatment shall follow the PDS sheet for Sikadur injecto LV kit or Sikadur 52.</v>
      </c>
    </row>
    <row r="56" spans="22:45" ht="15" customHeight="1" x14ac:dyDescent="0.25">
      <c r="V56" t="str">
        <v>Inspection Activity: Activity - P</v>
      </c>
      <c r="AS56" t="str">
        <v>UCCL - —</v>
      </c>
    </row>
    <row r="57" spans="22:45" ht="15" customHeight="1" x14ac:dyDescent="0.25">
      <c r="V57" t="str">
        <v>Inspection Activity: Activity - M/R</v>
      </c>
      <c r="AS57" t="str">
        <v>Engineer/Client - —</v>
      </c>
    </row>
    <row r="58" spans="22:45" ht="15" customHeight="1" x14ac:dyDescent="0.25">
      <c r="V58" t="str">
        <v>1.8 - Stripe Coat all edges (except those being welded), welds, bolt holes, inaccessible areas, etc</v>
      </c>
      <c r="AS58" t="str">
        <v>Crack Treatment (Cracks &gt;5mm)</v>
      </c>
    </row>
    <row r="59" spans="22:45" ht="15" customHeight="1" x14ac:dyDescent="0.25">
      <c r="V59" t="str">
        <v>Quality Control Activity - Brush apply stripe coat to areas as required.
Record paint quantity used</v>
      </c>
      <c r="AS59" t="str">
        <v>SPECIFICATION REFERENCE - 8.4.3 CHAR(AMP) 8.4.4</v>
      </c>
    </row>
    <row r="60" spans="22:45" ht="15" customHeight="1" x14ac:dyDescent="0.25">
      <c r="V60" t="str">
        <v>Acceptance Criteria: Acceptance Criteria - All edges, welds, etc are coating</v>
      </c>
      <c r="AS60" t="str">
        <v>TEST REQUIRED - Visual Inspection/ photos</v>
      </c>
    </row>
    <row r="61" spans="22:45" ht="15" customHeight="1" x14ac:dyDescent="0.25">
      <c r="V61" t="str">
        <v>Acceptance Criteria: Reference Standard - —</v>
      </c>
      <c r="AS61" t="str">
        <v>INSPECTION BY - UCCL, Beca</v>
      </c>
    </row>
    <row r="62" spans="22:45" ht="15" customHeight="1" x14ac:dyDescent="0.25">
      <c r="V62" t="str">
        <v>Verification: Recording Document - Paint QA Sheet</v>
      </c>
      <c r="AS62" t="str">
        <v>TASK TIMING OR TASK FREQUENCY - —</v>
      </c>
    </row>
    <row r="63" spans="22:45" ht="15" customHeight="1" x14ac:dyDescent="0.25">
      <c r="V63" t="str">
        <v>Inspection Activity: Activity - P</v>
      </c>
      <c r="AS63" t="str">
        <v>ACCEPTANCE CRITERIA - Formwork shall be constructed to prevent leakage of grout (sika 215). Bleed tubes shall be incorporated as necessary to avoid air entrapment. Grout shall be mixed following the manufacturers instructions and a grout pump shall be used to install the grout.</v>
      </c>
    </row>
    <row r="64" spans="22:45" ht="15" customHeight="1" x14ac:dyDescent="0.25">
      <c r="V64" t="str">
        <v>Inspection Activity: Activity - —</v>
      </c>
      <c r="AS64" t="str">
        <v>UCCL - —</v>
      </c>
    </row>
    <row r="65" spans="22:45" ht="15" customHeight="1" x14ac:dyDescent="0.25">
      <c r="V65" t="str">
        <v>1.9 - Apply full spray coat of the first coat to all surfaces</v>
      </c>
      <c r="AS65" t="str">
        <v>Engineer/Client - —</v>
      </c>
    </row>
    <row r="66" spans="22:45" ht="15" customHeight="1" x14ac:dyDescent="0.25">
      <c r="V66" t="str">
        <v>Quality Control Activity - WFT measurement by wet film comb as per AS 3894.3 Appendix 3.
Record paint quantity used</v>
      </c>
      <c r="AS66" t="str">
        <v>Cleaning of concrete spalls</v>
      </c>
    </row>
    <row r="67" spans="22:45" ht="15" customHeight="1" x14ac:dyDescent="0.25">
      <c r="V67" t="str">
        <v>Acceptance Criteria: Acceptance Criteria - 50% overlap with no
misses or runs.  WFT as specified and checked by painter regularly using a wet film comb</v>
      </c>
      <c r="AS67" t="str">
        <v>SPECIFICATION REFERENCE - 8.5.2, 8.5.3, 8.5.4, 8.5.5</v>
      </c>
    </row>
    <row r="68" spans="22:45" ht="15" customHeight="1" x14ac:dyDescent="0.25">
      <c r="V68" t="str">
        <v>Acceptance Criteria: Reference Standard - AS3894.3</v>
      </c>
      <c r="AS68" t="str">
        <v>TEST REQUIRED - Visual Inspection/ photos</v>
      </c>
    </row>
    <row r="69" spans="22:45" ht="15" customHeight="1" x14ac:dyDescent="0.25">
      <c r="V69" t="str">
        <v>Verification: Recording Document - Paint QA Sheet</v>
      </c>
      <c r="AS69" t="str">
        <v>INSPECTION BY - UCCL, Beca</v>
      </c>
    </row>
    <row r="70" spans="22:45" ht="15" customHeight="1" x14ac:dyDescent="0.25">
      <c r="V70" t="str">
        <v>Inspection Activity: Activity - P</v>
      </c>
      <c r="AS70" t="str">
        <v>TASK TIMING OR TASK FREQUENCY - —</v>
      </c>
    </row>
    <row r="71" spans="22:45" ht="15" customHeight="1" x14ac:dyDescent="0.25">
      <c r="V71" t="str">
        <v>Inspection Activity: Activity - M</v>
      </c>
      <c r="AS71" t="str">
        <v>ACCEPTANCE CRITERIA - All damaged concrete shall be broken out with care as not to damage reinforcing. All edges shall be saw cut 10mm deep. Concrete shall be clean, dry, sound and free of contaminants. Reinforcing shall be clean and free of corrosion. Sika Monotop-910N shall be applied prior to grouting.</v>
      </c>
    </row>
    <row r="72" spans="22:45" ht="15" customHeight="1" x14ac:dyDescent="0.25">
      <c r="V72" t="str">
        <v>1.1 - Cure time of first coat</v>
      </c>
      <c r="AS72" t="str">
        <v>UCCL - —</v>
      </c>
    </row>
    <row r="73" spans="22:45" ht="15" customHeight="1" x14ac:dyDescent="0.25">
      <c r="V73" t="str">
        <v>Quality Control Activity - As per Manufacturers specifications and product datasheet</v>
      </c>
      <c r="AS73" t="str">
        <v>Engineer/Client - —</v>
      </c>
    </row>
    <row r="74" spans="22:45" ht="15" customHeight="1" x14ac:dyDescent="0.25">
      <c r="V74" t="str">
        <v>Acceptance Criteria: Acceptance Criteria - Coating to be cured to recoat and hard</v>
      </c>
      <c r="AS74" t="str">
        <v>Spall Repair</v>
      </c>
    </row>
    <row r="75" spans="22:45" ht="15" customHeight="1" x14ac:dyDescent="0.25">
      <c r="V75" t="str">
        <v>Acceptance Criteria: Reference Standard - Coating to be cured hard for either recoat if
required and for transportation</v>
      </c>
      <c r="AS75" t="str">
        <v>SPECIFICATION REFERENCE - 8.5.7</v>
      </c>
    </row>
    <row r="76" spans="22:45" ht="15" customHeight="1" x14ac:dyDescent="0.25">
      <c r="V76" t="str">
        <v>Verification: Recording Document - —</v>
      </c>
      <c r="AS76" t="str">
        <v>TEST REQUIRED - Visual Inspection/ photos</v>
      </c>
    </row>
    <row r="77" spans="22:45" ht="15" customHeight="1" x14ac:dyDescent="0.25">
      <c r="V77" t="str">
        <v>Inspection Activity: Activity - P</v>
      </c>
      <c r="AS77" t="str">
        <v>INSPECTION BY - UCCL, Beca</v>
      </c>
    </row>
    <row r="78" spans="22:45" ht="15" customHeight="1" x14ac:dyDescent="0.25">
      <c r="V78" t="str">
        <v>Inspection Activity: Activity - M</v>
      </c>
      <c r="AS78" t="str">
        <v>TASK TIMING OR TASK FREQUENCY - —</v>
      </c>
    </row>
    <row r="79" spans="22:45" ht="15" customHeight="1" x14ac:dyDescent="0.25">
      <c r="V79" t="str">
        <v>1.11 - Dry film thickness check of first coat</v>
      </c>
      <c r="AS79" t="str">
        <v>ACCEPTANCE CRITERIA - Where concrete cover is less than 30mm cover shall be made to be 40mm. Repairs exceeding 20L shall be completed using micro concrete. The surface shall be made good on completion</v>
      </c>
    </row>
    <row r="80" spans="22:45" ht="15" customHeight="1" x14ac:dyDescent="0.25">
      <c r="V80" t="str">
        <v>Quality Control Activity - DFT as per manufacturers specification and as per AS 3894.3</v>
      </c>
      <c r="AS80" t="str">
        <v>UCCL - —</v>
      </c>
    </row>
    <row r="81" spans="22:45" ht="15" customHeight="1" x14ac:dyDescent="0.25">
      <c r="V81" t="str">
        <v>Acceptance Criteria: Acceptance Criteria - Coating to be at correct film thickness as per manufacturers specification</v>
      </c>
      <c r="AS81" t="str">
        <v>Engineer/Client - —</v>
      </c>
    </row>
    <row r="82" spans="22:45" ht="15" customHeight="1" x14ac:dyDescent="0.25">
      <c r="V82" t="str">
        <v>Acceptance Criteria: Reference Standard - AS 3894.3</v>
      </c>
      <c r="AS82" t="str">
        <v>Anodes</v>
      </c>
    </row>
    <row r="83" spans="22:45" ht="15" customHeight="1" x14ac:dyDescent="0.25">
      <c r="V83" t="str">
        <v>Verification: Recording Document - Paint QA Sheet</v>
      </c>
      <c r="AS83" t="str">
        <v>SPECIFICATION REFERENCE - 8.5.6</v>
      </c>
    </row>
    <row r="84" spans="22:45" ht="15" customHeight="1" x14ac:dyDescent="0.25">
      <c r="V84" t="str">
        <v>Inspection Activity: Activity - P</v>
      </c>
      <c r="AS84" t="str">
        <v>TEST REQUIRED - Visual Inspection/ photos</v>
      </c>
    </row>
    <row r="85" spans="22:45" ht="15" customHeight="1" x14ac:dyDescent="0.25">
      <c r="V85" t="str">
        <v>Inspection Activity: Activity - T / R</v>
      </c>
      <c r="AS85" t="str">
        <v>INSPECTION BY - UCCL, Beca</v>
      </c>
    </row>
    <row r="86" spans="22:45" ht="15" customHeight="1" x14ac:dyDescent="0.25">
      <c r="V86" t="str">
        <v>1.12 - Repair defects as per repair specification – increase coating to low thickness areas</v>
      </c>
      <c r="AS86" t="str">
        <v>TASK TIMING OR TASK FREQUENCY - —</v>
      </c>
    </row>
    <row r="87" spans="22:45" ht="15" customHeight="1" x14ac:dyDescent="0.25">
      <c r="V87" t="str">
        <v>Quality Control Activity - DFT acceptance criteria as per AS 3894.3</v>
      </c>
      <c r="AS87" t="str">
        <v>ACCEPTANCE CRITERIA - Anodes shall be provided for all repairs of a volume greater than 20L. Anodes shall be positioned at a maximum 400mm centres, with an anode located within 100mm of each end of the repair. Anodes shall be installed as per manufactures guidelines. Anodes shall be installed into drilled holes of the parent concrete and shall be wired directly to cleaned reinforcing.</v>
      </c>
    </row>
    <row r="88" spans="22:45" ht="15" customHeight="1" x14ac:dyDescent="0.25">
      <c r="V88" t="str">
        <v>Acceptance Criteria: Acceptance Criteria - Coating conforms to the DFT requirements</v>
      </c>
      <c r="AS88" t="str">
        <v>UCCL - —</v>
      </c>
    </row>
    <row r="89" spans="22:45" ht="15" customHeight="1" x14ac:dyDescent="0.25">
      <c r="V89" t="str">
        <v>Acceptance Criteria: Reference Standard - AS 3894.3</v>
      </c>
      <c r="AS89" t="str">
        <v>Engineer/Client - —</v>
      </c>
    </row>
    <row r="90" spans="22:45" ht="15" customHeight="1" x14ac:dyDescent="0.25">
      <c r="V90" t="str">
        <v>Verification: Recording Document - —</v>
      </c>
      <c r="AS90" t="str">
        <v>Concrete Coating</v>
      </c>
    </row>
    <row r="91" spans="22:45" ht="15" customHeight="1" x14ac:dyDescent="0.25">
      <c r="V91" t="str">
        <v>Inspection Activity: Activity - P</v>
      </c>
      <c r="AS91" t="str">
        <v>SPECIFICATION REFERENCE - 8.6.1, 8.6.2,</v>
      </c>
    </row>
    <row r="92" spans="22:45" ht="15" customHeight="1" x14ac:dyDescent="0.25">
      <c r="V92" t="str">
        <v>Inspection Activity: Activity - H</v>
      </c>
      <c r="AS92" t="str">
        <v>TEST REQUIRED - —</v>
      </c>
    </row>
    <row r="93" spans="22:45" ht="15" customHeight="1" x14ac:dyDescent="0.25">
      <c r="V93" t="str">
        <v>1.13 - Repeat Tasks 1.7, 1.9 – 1.12 for atmospheric checks, mixing and application of the subsequent coat</v>
      </c>
      <c r="AS93" t="str">
        <v>INSPECTION BY - —</v>
      </c>
    </row>
    <row r="94" spans="22:45" ht="15" customHeight="1" x14ac:dyDescent="0.25">
      <c r="V94" t="str">
        <v>Quality Control Activity - Refer Tasks 1.7, 1.9 – 1.12</v>
      </c>
      <c r="AS94" t="str">
        <v>TASK TIMING OR TASK FREQUENCY - —</v>
      </c>
    </row>
    <row r="95" spans="22:45" ht="15" customHeight="1" x14ac:dyDescent="0.25">
      <c r="V95" t="str">
        <v>Acceptance Criteria: Acceptance Criteria - As per  Tasks 1.7, 1.9 –
1.12</v>
      </c>
      <c r="AS95" t="str">
        <v>ACCEPTANCE CRITERIA - Concrete coating shall be in accordance with the manufactures PDS. Consumption of product and site conditions shall be recorded. Trial applications shall be undertaken as per 8.6.2 of the specification to determine the number of coats required for the structure.</v>
      </c>
    </row>
    <row r="96" spans="22:45" ht="15" customHeight="1" x14ac:dyDescent="0.25">
      <c r="V96" t="str">
        <v>Acceptance Criteria: Reference Standard - As per Tasks 1.7,
1.9 – 1.12</v>
      </c>
      <c r="AS96" t="str">
        <v>UCCL - —</v>
      </c>
    </row>
    <row r="97" spans="22:45" ht="15" customHeight="1" x14ac:dyDescent="0.25">
      <c r="V97" t="str">
        <v>Verification: Recording Document - Paint QA Sheet</v>
      </c>
      <c r="AS97" t="str">
        <v>Engineer/Client - —</v>
      </c>
    </row>
    <row r="98" spans="22:45" ht="15" customHeight="1" x14ac:dyDescent="0.25">
      <c r="V98" t="str">
        <v>Inspection Activity: Activity - P</v>
      </c>
      <c r="AS98" t="str">
        <v>Crack injection proving cores</v>
      </c>
    </row>
    <row r="99" spans="22:45" ht="15" customHeight="1" x14ac:dyDescent="0.25">
      <c r="V99" t="str">
        <v>Inspection Activity: Activity - —</v>
      </c>
      <c r="AS99" t="str">
        <v>SPECIFICATION REFERENCE - 8.7.1</v>
      </c>
    </row>
    <row r="100" spans="22:45" ht="15" customHeight="1" x14ac:dyDescent="0.25">
      <c r="V100" t="str">
        <v>1.14 - Final inspection prior to handing over to transportation</v>
      </c>
      <c r="AS100" t="str">
        <v>TEST REQUIRED - —</v>
      </c>
    </row>
    <row r="101" spans="22:45" ht="15" customHeight="1" x14ac:dyDescent="0.25">
      <c r="V101" t="str">
        <v>Quality Control Activity - DFT acceptance criteria as per AS 3894.3 Coatings conforms to the DFT requirements.</v>
      </c>
      <c r="AS101" t="str">
        <v>INSPECTION BY - —</v>
      </c>
    </row>
    <row r="102" spans="22:45" ht="15" customHeight="1" x14ac:dyDescent="0.25">
      <c r="V102" t="str">
        <v>Acceptance Criteria: Acceptance Criteria - Coating conforms to the requirements</v>
      </c>
      <c r="AS102" t="str">
        <v>TASK TIMING OR TASK FREQUENCY - —</v>
      </c>
    </row>
    <row r="103" spans="22:45" ht="15" customHeight="1" x14ac:dyDescent="0.25">
      <c r="V103" t="str">
        <v>Acceptance Criteria: Reference Standard - Paint
manufacturers specification And AS 3894.3</v>
      </c>
      <c r="AS103" t="str">
        <v>ACCEPTANCE CRITERIA - 50mm diameter by 300mm deep proving cores shall be taken after the first 5m of crack injection is complete. Cores shall be examined by the engineer.</v>
      </c>
    </row>
    <row r="104" spans="22:45" ht="15" customHeight="1" x14ac:dyDescent="0.25">
      <c r="V104" t="str">
        <v>Verification: Recording Document - Paint QA Sheet</v>
      </c>
      <c r="AS104" t="str">
        <v>UCCL - —</v>
      </c>
    </row>
    <row r="105" spans="22:45" ht="15" customHeight="1" x14ac:dyDescent="0.25">
      <c r="V105" t="str">
        <v>Inspection Activity: Activity - P</v>
      </c>
      <c r="AS105" t="str">
        <v>Engineer/Client - —</v>
      </c>
    </row>
    <row r="106" spans="22:45" ht="15" customHeight="1" x14ac:dyDescent="0.25">
      <c r="V106" t="str">
        <v>Inspection Activity: Activity - H</v>
      </c>
      <c r="AS106" t="str">
        <v>Concrete Coating proving cores</v>
      </c>
    </row>
    <row r="107" spans="22:45" ht="15" customHeight="1" x14ac:dyDescent="0.25">
      <c r="V107" t="str">
        <v>2 - Complete final inspection
documentation for presentation to the client</v>
      </c>
      <c r="AS107" t="str">
        <v>SPECIFICATION REFERENCE - 8.7.3</v>
      </c>
    </row>
    <row r="108" spans="22:45" ht="15" customHeight="1" x14ac:dyDescent="0.25">
      <c r="V108" t="str">
        <v>Quality Control Activity - —</v>
      </c>
      <c r="AS108" t="str">
        <v>TEST REQUIRED - —</v>
      </c>
    </row>
    <row r="109" spans="22:45" ht="15" customHeight="1" x14ac:dyDescent="0.25">
      <c r="V109" t="str">
        <v>Acceptance Criteria: Acceptance Criteria - —</v>
      </c>
      <c r="AS109" t="str">
        <v>INSPECTION BY - —</v>
      </c>
    </row>
    <row r="110" spans="22:45" ht="15" customHeight="1" x14ac:dyDescent="0.25">
      <c r="V110" t="str">
        <v>Acceptance Criteria: Reference Standard - AS 3894.12</v>
      </c>
      <c r="AS110" t="str">
        <v>TASK TIMING OR TASK FREQUENCY - —</v>
      </c>
    </row>
    <row r="111" spans="22:45" ht="15" customHeight="1" x14ac:dyDescent="0.25">
      <c r="V111" t="str">
        <v>Verification: Recording Document - Final report</v>
      </c>
      <c r="AS111" t="str">
        <v>ACCEPTANCE CRITERIA - —</v>
      </c>
    </row>
    <row r="112" spans="22:45" ht="15" customHeight="1" x14ac:dyDescent="0.25">
      <c r="V112" t="str">
        <v>Inspection Activity: Activity - —</v>
      </c>
      <c r="AS112" t="str">
        <v>UCCL - —</v>
      </c>
    </row>
    <row r="113" spans="22:45" ht="15" customHeight="1" x14ac:dyDescent="0.25">
      <c r="V113" t="str">
        <v>Inspection Activity: Activity - —</v>
      </c>
      <c r="AS113" t="str">
        <v>Engineer/Client - —</v>
      </c>
    </row>
    <row r="114" spans="22:45" ht="15" customHeight="1" x14ac:dyDescent="0.25">
      <c r="AS114" t="str">
        <v>Concrete Spalls testing</v>
      </c>
    </row>
    <row r="115" spans="22:45" ht="15" customHeight="1" x14ac:dyDescent="0.25">
      <c r="AS115" t="str">
        <v>SPECIFICATION REFERENCE - 8.7.2</v>
      </c>
    </row>
    <row r="116" spans="22:45" ht="15" customHeight="1" x14ac:dyDescent="0.25">
      <c r="AS116" t="str">
        <v>TEST REQUIRED - —</v>
      </c>
    </row>
    <row r="117" spans="22:45" ht="15" customHeight="1" x14ac:dyDescent="0.25">
      <c r="AS117" t="str">
        <v>INSPECTION BY - —</v>
      </c>
    </row>
    <row r="118" spans="22:45" ht="15" customHeight="1" x14ac:dyDescent="0.25">
      <c r="AS118" t="str">
        <v>TASK TIMING OR TASK FREQUENCY - —</v>
      </c>
    </row>
    <row r="119" spans="22:45" ht="15" customHeight="1" x14ac:dyDescent="0.25">
      <c r="AS119" t="str">
        <v>ACCEPTANCE CRITERIA - —</v>
      </c>
    </row>
    <row r="120" spans="22:45" ht="15" customHeight="1" x14ac:dyDescent="0.25">
      <c r="AS120" t="str">
        <v>UCCL - —</v>
      </c>
    </row>
    <row r="121" spans="22:45" ht="15" customHeight="1" x14ac:dyDescent="0.25">
      <c r="AS121" t="str">
        <v>Engineer/Client - —</v>
      </c>
    </row>
    <row r="122" spans="22:45" ht="15" customHeight="1" x14ac:dyDescent="0.25">
      <c r="AS122" t="str">
        <v>Making good all core locations</v>
      </c>
    </row>
    <row r="123" spans="22:45" ht="15" customHeight="1" x14ac:dyDescent="0.25">
      <c r="AS123" t="str">
        <v>SPECIFICATION REFERENCE - 8.7.1</v>
      </c>
    </row>
    <row r="124" spans="22:45" ht="15" customHeight="1" x14ac:dyDescent="0.25">
      <c r="AS124" t="str">
        <v>TEST REQUIRED - —</v>
      </c>
    </row>
    <row r="125" spans="22:45" ht="15" customHeight="1" x14ac:dyDescent="0.25">
      <c r="AS125" t="str">
        <v>INSPECTION BY - —</v>
      </c>
    </row>
    <row r="126" spans="22:45" ht="15" customHeight="1" x14ac:dyDescent="0.25">
      <c r="AS126" t="str">
        <v>TASK TIMING OR TASK FREQUENCY - —</v>
      </c>
    </row>
    <row r="127" spans="22:45" ht="15" customHeight="1" x14ac:dyDescent="0.25">
      <c r="AS127" t="str">
        <v>ACCEPTANCE CRITERIA - All core locations shall be repaired as per the concrete spalls procedure.</v>
      </c>
    </row>
    <row r="128" spans="22:45" ht="15" customHeight="1" x14ac:dyDescent="0.25">
      <c r="AS128" t="str">
        <v>UCCL - —</v>
      </c>
    </row>
    <row r="129" spans="45:45" ht="15" customHeight="1" x14ac:dyDescent="0.25">
      <c r="AS129" t="str">
        <v>Engineer/Client - —</v>
      </c>
    </row>
    <row r="130" spans="45:45" ht="15" customHeight="1" x14ac:dyDescent="0.25">
      <c r="AS130" t="str">
        <v>As builts and Redline Markup</v>
      </c>
    </row>
    <row r="131" spans="45:45" ht="15" customHeight="1" x14ac:dyDescent="0.25">
      <c r="AS131" t="str">
        <v>SPECIFICATION REFERENCE - —</v>
      </c>
    </row>
    <row r="132" spans="45:45" ht="15" customHeight="1" x14ac:dyDescent="0.25">
      <c r="AS132" t="str">
        <v>TEST REQUIRED - Asbuilt file</v>
      </c>
    </row>
    <row r="133" spans="45:45" ht="15" customHeight="1" x14ac:dyDescent="0.25">
      <c r="AS133" t="str">
        <v>INSPECTION BY - UCCL</v>
      </c>
    </row>
    <row r="134" spans="45:45" ht="15" customHeight="1" x14ac:dyDescent="0.25">
      <c r="AS134" t="str">
        <v>TASK TIMING OR TASK FREQUENCY - Following completion of construction</v>
      </c>
    </row>
    <row r="135" spans="45:45" ht="15" customHeight="1" x14ac:dyDescent="0.25">
      <c r="AS135" t="str">
        <v>ACCEPTANCE CRITERIA - As built drawings, redline markups</v>
      </c>
    </row>
    <row r="136" spans="45:45" ht="15" customHeight="1" x14ac:dyDescent="0.25">
      <c r="AS136" t="str">
        <v>UCCL - S</v>
      </c>
    </row>
    <row r="137" spans="45:45" ht="15" customHeight="1" x14ac:dyDescent="0.25">
      <c r="AS137" t="str">
        <v>Engineer/Client - A</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2025-06-06T02:26:55Z</dcterms:modified>
</cp:coreProperties>
</file>