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Thiess Harmony\30229601\"/>
    </mc:Choice>
  </mc:AlternateContent>
  <xr:revisionPtr revIDLastSave="0" documentId="13_ncr:1_{11AC101E-AF9E-4B98-A9D3-5A5E7150272C}" xr6:coauthVersionLast="47" xr6:coauthVersionMax="47" xr10:uidLastSave="{00000000-0000-0000-0000-000000000000}"/>
  <bookViews>
    <workbookView xWindow="435" yWindow="510" windowWidth="27885" windowHeight="1917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4" i="1" l="1"/>
  <c r="S14" i="1"/>
  <c r="R14" i="1"/>
  <c r="Q14" i="1"/>
  <c r="P14" i="1"/>
  <c r="O14" i="1"/>
  <c r="N14" i="1"/>
  <c r="M14" i="1"/>
  <c r="L14" i="1"/>
  <c r="T13" i="1"/>
  <c r="S13" i="1"/>
  <c r="R13" i="1"/>
  <c r="Q13" i="1"/>
  <c r="P13" i="1"/>
  <c r="O13" i="1"/>
  <c r="N13" i="1"/>
  <c r="M13" i="1"/>
  <c r="L13" i="1"/>
  <c r="T12" i="1"/>
  <c r="S12" i="1"/>
  <c r="R12" i="1"/>
  <c r="Q12" i="1"/>
  <c r="P12" i="1"/>
  <c r="O12" i="1"/>
  <c r="N12" i="1"/>
  <c r="M12" i="1"/>
  <c r="L12" i="1"/>
  <c r="T11" i="1"/>
  <c r="S11" i="1"/>
  <c r="R11" i="1"/>
  <c r="Q11" i="1"/>
  <c r="P11" i="1"/>
  <c r="O11" i="1"/>
  <c r="N11" i="1"/>
  <c r="M11" i="1"/>
  <c r="L11" i="1"/>
  <c r="T10" i="1"/>
  <c r="S10" i="1"/>
  <c r="R10" i="1"/>
  <c r="Q10" i="1"/>
  <c r="P10" i="1"/>
  <c r="O10" i="1"/>
  <c r="N10" i="1"/>
  <c r="M10" i="1"/>
  <c r="L10" i="1"/>
  <c r="T9" i="1"/>
  <c r="S9" i="1"/>
  <c r="R9" i="1"/>
  <c r="Q9" i="1"/>
  <c r="P9" i="1"/>
  <c r="O9" i="1"/>
  <c r="N9" i="1"/>
  <c r="M9" i="1"/>
  <c r="L9" i="1"/>
  <c r="T8" i="1"/>
  <c r="S8" i="1"/>
  <c r="R8" i="1"/>
  <c r="Q8" i="1"/>
  <c r="P8" i="1"/>
  <c r="O8" i="1"/>
  <c r="N8" i="1"/>
  <c r="M8" i="1"/>
  <c r="L8" i="1"/>
  <c r="T7" i="1"/>
  <c r="S7" i="1"/>
  <c r="R7" i="1"/>
  <c r="Q7" i="1"/>
  <c r="P7" i="1"/>
  <c r="O7" i="1"/>
  <c r="N7" i="1"/>
  <c r="M7" i="1"/>
  <c r="L7" i="1"/>
  <c r="T6" i="1"/>
  <c r="S6" i="1"/>
  <c r="R6" i="1"/>
  <c r="Q6" i="1"/>
  <c r="P6" i="1"/>
  <c r="O6" i="1"/>
  <c r="N6" i="1"/>
  <c r="M6" i="1"/>
  <c r="L6" i="1"/>
  <c r="T5" i="1"/>
  <c r="S5" i="1"/>
  <c r="R5" i="1"/>
  <c r="Q5" i="1"/>
  <c r="P5" i="1"/>
  <c r="O5" i="1"/>
  <c r="N5" i="1"/>
  <c r="M5" i="1"/>
  <c r="L5" i="1"/>
  <c r="T4" i="1"/>
  <c r="S4" i="1"/>
  <c r="R4" i="1"/>
  <c r="Q4" i="1"/>
  <c r="P4" i="1"/>
  <c r="O4" i="1"/>
  <c r="N4" i="1"/>
  <c r="M4" i="1"/>
  <c r="L4" i="1"/>
  <c r="T3" i="1"/>
  <c r="S3" i="1"/>
  <c r="R3" i="1"/>
  <c r="Q3" i="1"/>
  <c r="P3" i="1"/>
  <c r="O3" i="1"/>
  <c r="N3" i="1"/>
  <c r="M3" i="1"/>
  <c r="L3" i="1"/>
  <c r="L2" i="1"/>
  <c r="M2" i="1"/>
  <c r="N2" i="1"/>
  <c r="O2" i="1"/>
  <c r="P2" i="1"/>
  <c r="Q2" i="1"/>
  <c r="R2" i="1"/>
  <c r="S2" i="1"/>
  <c r="T2" i="1"/>
  <c r="V2" i="1" a="1"/>
  <c r="V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<sst xmlns="http://schemas.openxmlformats.org/spreadsheetml/2006/main" count="109" uniqueCount="53">
  <si>
    <t>HP</t>
  </si>
  <si>
    <t>W</t>
  </si>
  <si>
    <t>ENG</t>
  </si>
  <si>
    <t>Visual</t>
  </si>
  <si>
    <t>Reviewed drawing register</t>
  </si>
  <si>
    <t>Prior to works</t>
  </si>
  <si>
    <t>Approved WBS</t>
  </si>
  <si>
    <t>WP</t>
  </si>
  <si>
    <t>As required</t>
  </si>
  <si>
    <t>ITP closed. Approved MDR</t>
  </si>
  <si>
    <t>On-site verification sheet and survey</t>
  </si>
  <si>
    <t>On site verification/ NATA Test report</t>
  </si>
  <si>
    <t>On-site verification sheet</t>
  </si>
  <si>
    <t>Drawings supplied most current IFC Retrieved  from_x000D_
InEight</t>
  </si>
  <si>
    <t>Reviewed  drawing register</t>
  </si>
  <si>
    <t>Management  Plans submitted  and approved as per_x000D_
PMP</t>
  </si>
  <si>
    <t>Approved Package_x000D_
MP’s</t>
  </si>
  <si>
    <t>Approved_x000D_
Package MP’s</t>
  </si>
  <si>
    <t>Inspection Test Plan (ITP) submitted  and_x000D_
approved</t>
  </si>
  <si>
    <t>Approved ITP  revision</t>
  </si>
  <si>
    <t>Approved ITP revision</t>
  </si>
  <si>
    <t>Lot Register/ WBS submitted  and approved</t>
  </si>
  <si>
    <t>Pavement  material compliance testing</t>
  </si>
  <si>
    <t>Test  results comply with the details on the drawings or where not specified_x000D_
the specification</t>
  </si>
  <si>
    <t>EVAMP001-THS- CV-SPE-0002_x000D_
clauses 2.4.1.1,_x000D_
3.4</t>
  </si>
  <si>
    <t>Stockpile locations</t>
  </si>
  <si>
    <t>Stockpile locations shown on the drawings or approved_x000D_
by client’s rep</t>
  </si>
  <si>
    <t>EVAMP001-THS- CV-SPE-0002_x000D_
clause 3.6</t>
  </si>
  <si>
    <t>7..</t>
  </si>
  <si>
    <t>Subgrade Preparation ITP signed off</t>
  </si>
  <si>
    <t>Approved QMP</t>
  </si>
  <si>
    <t>Subgrade preparation under pavements</t>
  </si>
  <si>
    <t>Visual/ Field Test</t>
  </si>
  <si>
    <t>If subgrade material is less than  CBR10, subgrade shall be boxed and replaced with 150 mm of CBR10 or greater material._x000D_
Subgrades shall be trimmed  and compacted to within 15 mm of the established  grade or cross section._x000D_
Compaction requirement:  98% modified maximum dry density at +/- 2%_x000D_
OMC.</t>
  </si>
  <si>
    <t>EVAMP001-THS- CV-SPE-0002_x000D_
clause 4.3</t>
  </si>
  <si>
    <t>Surface level check/ and survey pick-up</t>
  </si>
  <si>
    <t>SURV</t>
  </si>
  <si>
    <t>Survey/ Field Test</t>
  </si>
  <si>
    <t>Surface level  pick-up submitted  to company.</t>
  </si>
  <si>
    <t>As Required</t>
  </si>
  <si>
    <t>Proof roll subgrade prior to placement of pavement materials</t>
  </si>
  <si>
    <t>Subgrades under pavements  shall be proofrolled under a 10,000L water  cart or heavy, self-propelled, smooth_x000D_
drum vibrating roller capable of operating in variable frequency modes, to_x000D_
confirm that, in the principal’s opinion, deflections_x000D_
are negligible</t>
  </si>
  <si>
    <t>EVAMP001-THS- CV-SPE-0002_x000D_
clause 4.1</t>
  </si>
  <si>
    <t>Placement  of pavement  material layers</t>
  </si>
  <si>
    <t>—</t>
  </si>
  <si>
    <t>Surface level_x000D_
as per  the pavement layer details  on the drawings, and all layers as per the tolerances listed in_x000D_
item 11 of this ITP.</t>
  </si>
  <si>
    <t>Works completed and update ITP/ Lot Register/ MDR and close out of GDP</t>
  </si>
  <si>
    <t>- EVAMP001- THS-CV-SPE- 0002_x000D_
- EVA  PMP</t>
  </si>
  <si>
    <t>Underlying lot CHAR(AMP) ITP
signed off and conforming</t>
  </si>
  <si>
    <t>EVAMP001-THS- CV-SPE-0002
clauses 2.4.3 CHAR(AMP)
4.3</t>
  </si>
  <si>
    <t>All materials delivered to site shall be accompanied by test  certificates._x000D_
Each layer  shall be free from sticks, organic matter,  clay lumps and other deleterious  material, and be spread and compacted in a uniform thickness minimum 75mm, maximum  250mm as per the details on the drawings._x000D_
_x000D_
The deviation from a 3m long straight- edge placed anywhere on the surface of a layer shall not exceed 8mm._x000D_
Pavement  layer thickness tolerances: Base -0mm to_x000D_
+30mm; Sub Base - 15mm to +30mm._x000D_
Finished pavement surface level tolerance: Base  - 15mm to +25mm_x000D_
Horizontal tolerances:  Base, centreline/crown  - 150mm to +50mm, edgeline/changepoint_x000D_
-100mm to +200mm; Sub Base, centreline/crown +/- 200mm, change point -100mm to_x000D_
+400mm_x000D_
Compaction requirements:_x000D_
_x000D_
Base CHAR(AMP) Sub Base 100% standard relative dry density (RDD) maximum degree  of saturation 70%._x000D_
Compliance testing frequency as per table in Specification Annexure  A clause 5._x000D_
Road roughness count rate not exceeding  60 counts per kilometre.</t>
  </si>
  <si>
    <t>EVAMP001-THS- CV-SPE-0002_x000D_
clauses 2.4.2.3,_x000D_
3.1, 3.2, 4.2, 4.4,_x000D_
4.5 CHAR(AMP) 4.6,_x000D_
Annexure  A clauses 3, 4, 5 CHAR(AMP)_x000D_
6</t>
  </si>
  <si>
    <t>EVAMP001-THS- CV-SPE-0002_x000D_
clauses 4.2 CHAR(AMP)_x000D_
4.3, Annexure  A_x000D_
clause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</si>
</sst>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18"/>
  <sheetViews>
    <sheetView tabSelected="1" topLeftCell="A97" workbookViewId="0">
      <selection activeCell="V2" sqref="V2:V118"/>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2" max="12" width="13" customWidth="1"/>
    <col min="13" max="13" width="11.140625" customWidth="1"/>
    <col min="14" max="15" width="11.5703125" customWidth="1"/>
    <col min="16" max="16" width="10.5703125" customWidth="1"/>
    <col min="17" max="17" width="12.85546875" customWidth="1"/>
    <col min="18" max="18" width="10.140625" customWidth="1"/>
    <col min="19" max="19" width="14" customWidth="1"/>
    <col min="20" max="20" width="10.140625" customWidth="1"/>
    <col min="21" max="21" width="3" customWidth="1"/>
    <col min="22" max="22" width="63.85546875" customWidth="1"/>
  </cols>
  <sheetData>
    <row r="1" spans="1:22" ht="15" customHeight="1" x14ac:dyDescent="0.25">
      <c r="A1" s="2"/>
      <c r="B1" s="2"/>
      <c r="C1" s="2"/>
      <c r="D1" s="2"/>
      <c r="E1" s="2"/>
      <c r="F1" s="2"/>
      <c r="G1" s="2"/>
      <c r="H1" s="2"/>
      <c r="I1" s="2"/>
      <c r="J1" s="2"/>
      <c r="L1" s="3"/>
      <c r="M1" s="3"/>
      <c r="N1" s="3"/>
      <c r="O1" s="3"/>
      <c r="P1" s="3"/>
      <c r="Q1" s="3"/>
      <c r="R1" s="3"/>
      <c r="S1" s="3"/>
      <c r="T1" s="3"/>
    </row>
    <row r="2" spans="1:22" ht="15" customHeight="1" x14ac:dyDescent="0.25">
      <c r="A2">
        <v>1</v>
      </c>
      <c r="B2" s="1" t="s">
        <v>13</v>
      </c>
      <c r="C2" s="1" t="s">
        <v>2</v>
      </c>
      <c r="D2" s="1" t="s">
        <v>3</v>
      </c>
      <c r="E2" s="1" t="s">
        <v>14</v>
      </c>
      <c r="F2" s="1" t="s">
        <v>4</v>
      </c>
      <c r="G2" t="s">
        <v>5</v>
      </c>
      <c r="H2" t="s">
        <v>0</v>
      </c>
      <c r="I2" t="s">
        <v>1</v>
      </c>
      <c r="L2" t="str">
        <f>A2&amp;" - "&amp;B2</f>
        <v>1 - Drawings supplied most current IFC Retrieved  from_x000D_
InEight</v>
      </c>
      <c r="M2" t="str">
        <f>"Responsibility - "&amp;C2</f>
        <v>Responsibility - ENG</v>
      </c>
      <c r="N2" t="str">
        <f>"Method - "&amp;D2</f>
        <v>Method - Visual</v>
      </c>
      <c r="O2" t="str">
        <f>"Conformance Criteria - "&amp;E2</f>
        <v>Conformance Criteria - Reviewed  drawing register</v>
      </c>
      <c r="P2" t="str">
        <f>"Specification Clause - "&amp;F2</f>
        <v>Specification Clause - Reviewed drawing register</v>
      </c>
      <c r="Q2" t="str">
        <f>"Frequency - "&amp;G2</f>
        <v>Frequency - Prior to works</v>
      </c>
      <c r="R2" t="str">
        <f>"Verification from Thiess / Inspector: THIESS (Initial) - "&amp;H2</f>
        <v>Verification from Thiess / Inspector: THIESS (Initial) - HP</v>
      </c>
      <c r="S2" t="str">
        <f>"Verification from Thiess / Inspector: Inspector (Initial) - "&amp;I2</f>
        <v>Verification from Thiess / Inspector: Inspector (Initial) - W</v>
      </c>
      <c r="T2" t="str">
        <f>"Records or Comments - "&amp;J2</f>
        <v xml:space="preserve">Records or Comments - </v>
      </c>
      <c r="V2" t="str" cm="1">
        <f t="array" ref="V2:V118">_xlfn.FILTERXML("&lt;t&gt;&lt;s&gt;"&amp;_xlfn.TEXTJOIN("&lt;/s&gt;&lt;s&gt;",,L2:T40)&amp;"&lt;/s&gt;&lt;/t&gt;","//s")</f>
        <v>1 - Drawings supplied most current IFC Retrieved  from
InEight</v>
      </c>
    </row>
    <row r="3" spans="1:22" ht="15" customHeight="1" x14ac:dyDescent="0.25">
      <c r="A3">
        <v>2</v>
      </c>
      <c r="B3" s="1" t="s">
        <v>15</v>
      </c>
      <c r="C3" s="1" t="s">
        <v>2</v>
      </c>
      <c r="D3" s="1" t="s">
        <v>3</v>
      </c>
      <c r="E3" s="1" t="s">
        <v>16</v>
      </c>
      <c r="F3" s="1" t="s">
        <v>17</v>
      </c>
      <c r="G3" t="s">
        <v>5</v>
      </c>
      <c r="H3" t="s">
        <v>0</v>
      </c>
      <c r="I3" t="s">
        <v>1</v>
      </c>
      <c r="L3" t="str">
        <f t="shared" ref="L3:L16" si="0">A3&amp;" - "&amp;B3</f>
        <v>2 - Management  Plans submitted  and approved as per_x000D_
PMP</v>
      </c>
      <c r="M3" t="str">
        <f t="shared" ref="M3:M16" si="1">"Responsibility - "&amp;C3</f>
        <v>Responsibility - ENG</v>
      </c>
      <c r="N3" t="str">
        <f t="shared" ref="N3:N16" si="2">"Method - "&amp;D3</f>
        <v>Method - Visual</v>
      </c>
      <c r="O3" t="str">
        <f t="shared" ref="O3:O16" si="3">"Conformance Criteria - "&amp;E3</f>
        <v>Conformance Criteria - Approved Package_x000D_
MP’s</v>
      </c>
      <c r="P3" t="str">
        <f t="shared" ref="P3:P16" si="4">"Specification Clause - "&amp;F3</f>
        <v>Specification Clause - Approved_x000D_
Package MP’s</v>
      </c>
      <c r="Q3" t="str">
        <f t="shared" ref="Q3:Q16" si="5">"Frequency - "&amp;G3</f>
        <v>Frequency - Prior to works</v>
      </c>
      <c r="R3" t="str">
        <f t="shared" ref="R3:R16" si="6">"Verification from Thiess / Inspector: THIESS (Initial) - "&amp;H3</f>
        <v>Verification from Thiess / Inspector: THIESS (Initial) - HP</v>
      </c>
      <c r="S3" t="str">
        <f t="shared" ref="S3:S16" si="7">"Verification from Thiess / Inspector: Inspector (Initial) - "&amp;I3</f>
        <v>Verification from Thiess / Inspector: Inspector (Initial) - W</v>
      </c>
      <c r="T3" t="str">
        <f t="shared" ref="T3:T16" si="8">"Records or Comments - "&amp;J3</f>
        <v xml:space="preserve">Records or Comments - </v>
      </c>
      <c r="V3" t="str">
        <v>Responsibility - ENG</v>
      </c>
    </row>
    <row r="4" spans="1:22" ht="15" customHeight="1" x14ac:dyDescent="0.25">
      <c r="A4">
        <v>3</v>
      </c>
      <c r="B4" s="1" t="s">
        <v>18</v>
      </c>
      <c r="C4" s="1" t="s">
        <v>2</v>
      </c>
      <c r="D4" s="1" t="s">
        <v>3</v>
      </c>
      <c r="E4" s="1" t="s">
        <v>19</v>
      </c>
      <c r="F4" s="1" t="s">
        <v>20</v>
      </c>
      <c r="G4" t="s">
        <v>5</v>
      </c>
      <c r="H4" t="s">
        <v>0</v>
      </c>
      <c r="I4" t="s">
        <v>1</v>
      </c>
      <c r="L4" t="str">
        <f t="shared" si="0"/>
        <v>3 - Inspection Test Plan (ITP) submitted  and_x000D_
approved</v>
      </c>
      <c r="M4" t="str">
        <f t="shared" si="1"/>
        <v>Responsibility - ENG</v>
      </c>
      <c r="N4" t="str">
        <f t="shared" si="2"/>
        <v>Method - Visual</v>
      </c>
      <c r="O4" t="str">
        <f t="shared" si="3"/>
        <v>Conformance Criteria - Approved ITP  revision</v>
      </c>
      <c r="P4" t="str">
        <f t="shared" si="4"/>
        <v>Specification Clause - Approved ITP revision</v>
      </c>
      <c r="Q4" t="str">
        <f t="shared" si="5"/>
        <v>Frequency - Prior to works</v>
      </c>
      <c r="R4" t="str">
        <f t="shared" si="6"/>
        <v>Verification from Thiess / Inspector: THIESS (Initial) - HP</v>
      </c>
      <c r="S4" t="str">
        <f t="shared" si="7"/>
        <v>Verification from Thiess / Inspector: Inspector (Initial) - W</v>
      </c>
      <c r="T4" t="str">
        <f t="shared" si="8"/>
        <v xml:space="preserve">Records or Comments - </v>
      </c>
      <c r="V4" t="str">
        <v>Method - Visual</v>
      </c>
    </row>
    <row r="5" spans="1:22" ht="15" customHeight="1" x14ac:dyDescent="0.25">
      <c r="A5" s="1">
        <v>4</v>
      </c>
      <c r="B5" t="s">
        <v>21</v>
      </c>
      <c r="C5" s="1" t="s">
        <v>2</v>
      </c>
      <c r="D5" s="1" t="s">
        <v>3</v>
      </c>
      <c r="E5" s="1" t="s">
        <v>6</v>
      </c>
      <c r="F5" s="1" t="s">
        <v>6</v>
      </c>
      <c r="G5" t="s">
        <v>5</v>
      </c>
      <c r="H5" t="s">
        <v>7</v>
      </c>
      <c r="I5" t="s">
        <v>1</v>
      </c>
      <c r="L5" t="str">
        <f t="shared" si="0"/>
        <v>4 - Lot Register/ WBS submitted  and approved</v>
      </c>
      <c r="M5" t="str">
        <f t="shared" si="1"/>
        <v>Responsibility - ENG</v>
      </c>
      <c r="N5" t="str">
        <f t="shared" si="2"/>
        <v>Method - Visual</v>
      </c>
      <c r="O5" t="str">
        <f t="shared" si="3"/>
        <v>Conformance Criteria - Approved WBS</v>
      </c>
      <c r="P5" t="str">
        <f t="shared" si="4"/>
        <v>Specification Clause - Approved WBS</v>
      </c>
      <c r="Q5" t="str">
        <f t="shared" si="5"/>
        <v>Frequency - Prior to works</v>
      </c>
      <c r="R5" t="str">
        <f t="shared" si="6"/>
        <v>Verification from Thiess / Inspector: THIESS (Initial) - WP</v>
      </c>
      <c r="S5" t="str">
        <f t="shared" si="7"/>
        <v>Verification from Thiess / Inspector: Inspector (Initial) - W</v>
      </c>
      <c r="T5" t="str">
        <f t="shared" si="8"/>
        <v xml:space="preserve">Records or Comments - </v>
      </c>
      <c r="V5" t="str">
        <v>Conformance Criteria - Reviewed  drawing register</v>
      </c>
    </row>
    <row r="6" spans="1:22" ht="15" customHeight="1" x14ac:dyDescent="0.25">
      <c r="A6">
        <v>5</v>
      </c>
      <c r="B6" t="s">
        <v>22</v>
      </c>
      <c r="C6" s="1" t="s">
        <v>2</v>
      </c>
      <c r="D6" s="1" t="s">
        <v>3</v>
      </c>
      <c r="E6" s="1" t="s">
        <v>23</v>
      </c>
      <c r="F6" s="1" t="s">
        <v>24</v>
      </c>
      <c r="G6" t="s">
        <v>5</v>
      </c>
      <c r="H6" t="s">
        <v>0</v>
      </c>
      <c r="I6" t="s">
        <v>0</v>
      </c>
      <c r="L6" t="str">
        <f t="shared" si="0"/>
        <v>5 - Pavement  material compliance testing</v>
      </c>
      <c r="M6" t="str">
        <f t="shared" si="1"/>
        <v>Responsibility - ENG</v>
      </c>
      <c r="N6" t="str">
        <f t="shared" si="2"/>
        <v>Method - Visual</v>
      </c>
      <c r="O6" t="str">
        <f t="shared" si="3"/>
        <v>Conformance Criteria - Test  results comply with the details on the drawings or where not specified_x000D_
the specification</v>
      </c>
      <c r="P6" t="str">
        <f t="shared" si="4"/>
        <v>Specification Clause - EVAMP001-THS- CV-SPE-0002_x000D_
clauses 2.4.1.1,_x000D_
3.4</v>
      </c>
      <c r="Q6" t="str">
        <f t="shared" si="5"/>
        <v>Frequency - Prior to works</v>
      </c>
      <c r="R6" t="str">
        <f t="shared" si="6"/>
        <v>Verification from Thiess / Inspector: THIESS (Initial) - HP</v>
      </c>
      <c r="S6" t="str">
        <f t="shared" si="7"/>
        <v>Verification from Thiess / Inspector: Inspector (Initial) - HP</v>
      </c>
      <c r="T6" t="str">
        <f t="shared" si="8"/>
        <v xml:space="preserve">Records or Comments - </v>
      </c>
      <c r="V6" t="str">
        <v>Specification Clause - Reviewed drawing register</v>
      </c>
    </row>
    <row r="7" spans="1:22" ht="15" customHeight="1" x14ac:dyDescent="0.25">
      <c r="A7">
        <v>6</v>
      </c>
      <c r="B7" s="1" t="s">
        <v>25</v>
      </c>
      <c r="C7" s="1" t="s">
        <v>2</v>
      </c>
      <c r="D7" s="1" t="s">
        <v>3</v>
      </c>
      <c r="E7" s="1" t="s">
        <v>26</v>
      </c>
      <c r="F7" s="1" t="s">
        <v>27</v>
      </c>
      <c r="G7" s="1" t="s">
        <v>5</v>
      </c>
      <c r="H7" t="s">
        <v>0</v>
      </c>
      <c r="I7" t="s">
        <v>1</v>
      </c>
      <c r="L7" t="str">
        <f t="shared" si="0"/>
        <v>6 - Stockpile locations</v>
      </c>
      <c r="M7" t="str">
        <f t="shared" si="1"/>
        <v>Responsibility - ENG</v>
      </c>
      <c r="N7" t="str">
        <f t="shared" si="2"/>
        <v>Method - Visual</v>
      </c>
      <c r="O7" t="str">
        <f t="shared" si="3"/>
        <v>Conformance Criteria - Stockpile locations shown on the drawings or approved_x000D_
by client’s rep</v>
      </c>
      <c r="P7" t="str">
        <f t="shared" si="4"/>
        <v>Specification Clause - EVAMP001-THS- CV-SPE-0002_x000D_
clause 3.6</v>
      </c>
      <c r="Q7" t="str">
        <f t="shared" si="5"/>
        <v>Frequency - Prior to works</v>
      </c>
      <c r="R7" t="str">
        <f t="shared" si="6"/>
        <v>Verification from Thiess / Inspector: THIESS (Initial) - HP</v>
      </c>
      <c r="S7" t="str">
        <f t="shared" si="7"/>
        <v>Verification from Thiess / Inspector: Inspector (Initial) - W</v>
      </c>
      <c r="T7" t="str">
        <f t="shared" si="8"/>
        <v xml:space="preserve">Records or Comments - </v>
      </c>
      <c r="V7" t="str">
        <v>Frequency - Prior to works</v>
      </c>
    </row>
    <row r="8" spans="1:22" ht="15" customHeight="1" x14ac:dyDescent="0.25">
      <c r="A8" t="s">
        <v>28</v>
      </c>
      <c r="B8" s="1" t="s">
        <v>48</v>
      </c>
      <c r="C8" s="1" t="s">
        <v>2</v>
      </c>
      <c r="D8" t="s">
        <v>3</v>
      </c>
      <c r="E8" s="1" t="s">
        <v>29</v>
      </c>
      <c r="F8" s="1" t="s">
        <v>30</v>
      </c>
      <c r="G8" t="s">
        <v>5</v>
      </c>
      <c r="H8" t="s">
        <v>0</v>
      </c>
      <c r="I8" t="s">
        <v>1</v>
      </c>
      <c r="L8" t="str">
        <f t="shared" ref="L8" si="9">A8&amp;" - "&amp;B8</f>
        <v>7.. - Underlying lot CHAR(AMP) ITP
signed off and conforming</v>
      </c>
      <c r="M8" t="str">
        <f t="shared" ref="M8" si="10">"Responsibility - "&amp;C8</f>
        <v>Responsibility - ENG</v>
      </c>
      <c r="N8" t="str">
        <f t="shared" ref="N8" si="11">"Method - "&amp;D8</f>
        <v>Method - Visual</v>
      </c>
      <c r="O8" t="str">
        <f t="shared" ref="O8" si="12">"Conformance Criteria - "&amp;E8</f>
        <v>Conformance Criteria - Subgrade Preparation ITP signed off</v>
      </c>
      <c r="P8" t="str">
        <f t="shared" ref="P8" si="13">"Specification Clause - "&amp;F8</f>
        <v>Specification Clause - Approved QMP</v>
      </c>
      <c r="Q8" t="str">
        <f t="shared" ref="Q8" si="14">"Frequency - "&amp;G8</f>
        <v>Frequency - Prior to works</v>
      </c>
      <c r="R8" t="str">
        <f t="shared" ref="R8" si="15">"Verification from Thiess / Inspector: THIESS (Initial) - "&amp;H8</f>
        <v>Verification from Thiess / Inspector: THIESS (Initial) - HP</v>
      </c>
      <c r="S8" t="str">
        <f t="shared" ref="S8" si="16">"Verification from Thiess / Inspector: Inspector (Initial) - "&amp;I8</f>
        <v>Verification from Thiess / Inspector: Inspector (Initial) - W</v>
      </c>
      <c r="T8" t="str">
        <f t="shared" ref="T8" si="17">"Records or Comments - "&amp;J8</f>
        <v xml:space="preserve">Records or Comments - </v>
      </c>
      <c r="V8" t="str">
        <v>Verification from Thiess / Inspector: THIESS (Initial) - HP</v>
      </c>
    </row>
    <row r="9" spans="1:22" ht="15" customHeight="1" x14ac:dyDescent="0.25">
      <c r="A9">
        <v>8</v>
      </c>
      <c r="B9" t="s">
        <v>31</v>
      </c>
      <c r="C9" s="1" t="s">
        <v>2</v>
      </c>
      <c r="D9" s="1" t="s">
        <v>32</v>
      </c>
      <c r="E9" s="1" t="s">
        <v>33</v>
      </c>
      <c r="F9" s="1" t="s">
        <v>34</v>
      </c>
      <c r="G9" t="s">
        <v>8</v>
      </c>
      <c r="H9" t="s">
        <v>0</v>
      </c>
      <c r="I9" t="s">
        <v>1</v>
      </c>
      <c r="J9" t="s">
        <v>10</v>
      </c>
      <c r="L9" t="str">
        <f t="shared" ref="L9:L10" si="18">A9&amp;" - "&amp;B9</f>
        <v>8 - Subgrade preparation under pavements</v>
      </c>
      <c r="M9" t="str">
        <f t="shared" ref="M9:M10" si="19">"Responsibility - "&amp;C9</f>
        <v>Responsibility - ENG</v>
      </c>
      <c r="N9" t="str">
        <f t="shared" ref="N9:N10" si="20">"Method - "&amp;D9</f>
        <v>Method - Visual/ Field Test</v>
      </c>
      <c r="O9" t="str">
        <f t="shared" ref="O9:O10" si="21">"Conformance Criteria - "&amp;E9</f>
        <v>Conformance Criteria - If subgrade material is less than  CBR10, subgrade shall be boxed and replaced with 150 mm of CBR10 or greater material._x000D_
Subgrades shall be trimmed  and compacted to within 15 mm of the established  grade or cross section._x000D_
Compaction requirement:  98% modified maximum dry density at +/- 2%_x000D_
OMC.</v>
      </c>
      <c r="P9" t="str">
        <f t="shared" ref="P9:P10" si="22">"Specification Clause - "&amp;F9</f>
        <v>Specification Clause - EVAMP001-THS- CV-SPE-0002_x000D_
clause 4.3</v>
      </c>
      <c r="Q9" t="str">
        <f t="shared" ref="Q9:Q10" si="23">"Frequency - "&amp;G9</f>
        <v>Frequency - As required</v>
      </c>
      <c r="R9" t="str">
        <f t="shared" ref="R9:R10" si="24">"Verification from Thiess / Inspector: THIESS (Initial) - "&amp;H9</f>
        <v>Verification from Thiess / Inspector: THIESS (Initial) - HP</v>
      </c>
      <c r="S9" t="str">
        <f t="shared" ref="S9:S10" si="25">"Verification from Thiess / Inspector: Inspector (Initial) - "&amp;I9</f>
        <v>Verification from Thiess / Inspector: Inspector (Initial) - W</v>
      </c>
      <c r="T9" t="str">
        <f t="shared" ref="T9:T10" si="26">"Records or Comments - "&amp;J9</f>
        <v>Records or Comments - On-site verification sheet and survey</v>
      </c>
      <c r="V9" t="str">
        <v>Verification from Thiess / Inspector: Inspector (Initial) - W</v>
      </c>
    </row>
    <row r="10" spans="1:22" ht="15" customHeight="1" x14ac:dyDescent="0.25">
      <c r="A10">
        <v>9</v>
      </c>
      <c r="B10" t="s">
        <v>35</v>
      </c>
      <c r="C10" s="1" t="s">
        <v>36</v>
      </c>
      <c r="D10" s="1" t="s">
        <v>37</v>
      </c>
      <c r="E10" s="1" t="s">
        <v>38</v>
      </c>
      <c r="F10" s="1" t="s">
        <v>49</v>
      </c>
      <c r="G10" s="1" t="s">
        <v>39</v>
      </c>
      <c r="H10" t="s">
        <v>0</v>
      </c>
      <c r="I10" t="s">
        <v>0</v>
      </c>
      <c r="L10" t="str">
        <f t="shared" si="18"/>
        <v>9 - Surface level check/ and survey pick-up</v>
      </c>
      <c r="M10" t="str">
        <f t="shared" si="19"/>
        <v>Responsibility - SURV</v>
      </c>
      <c r="N10" t="str">
        <f t="shared" si="20"/>
        <v>Method - Survey/ Field Test</v>
      </c>
      <c r="O10" t="str">
        <f t="shared" si="21"/>
        <v>Conformance Criteria - Surface level  pick-up submitted  to company.</v>
      </c>
      <c r="P10" t="str">
        <f t="shared" si="22"/>
        <v>Specification Clause - EVAMP001-THS- CV-SPE-0002
clauses 2.4.3 CHAR(AMP)
4.3</v>
      </c>
      <c r="Q10" t="str">
        <f t="shared" si="23"/>
        <v>Frequency - As Required</v>
      </c>
      <c r="R10" t="str">
        <f t="shared" si="24"/>
        <v>Verification from Thiess / Inspector: THIESS (Initial) - HP</v>
      </c>
      <c r="S10" t="str">
        <f t="shared" si="25"/>
        <v>Verification from Thiess / Inspector: Inspector (Initial) - HP</v>
      </c>
      <c r="T10" t="str">
        <f t="shared" si="26"/>
        <v xml:space="preserve">Records or Comments - </v>
      </c>
      <c r="V10" t="str">
        <v>Records or Comments -</v>
      </c>
    </row>
    <row r="11" spans="1:22" ht="15" customHeight="1" x14ac:dyDescent="0.25">
      <c r="A11">
        <v>10</v>
      </c>
      <c r="B11" t="s">
        <v>40</v>
      </c>
      <c r="C11" s="1" t="s">
        <v>2</v>
      </c>
      <c r="D11" s="1" t="s">
        <v>3</v>
      </c>
      <c r="E11" s="1" t="s">
        <v>41</v>
      </c>
      <c r="F11" s="1" t="s">
        <v>42</v>
      </c>
      <c r="G11" s="1" t="s">
        <v>8</v>
      </c>
      <c r="H11" t="s">
        <v>0</v>
      </c>
      <c r="I11" t="s">
        <v>0</v>
      </c>
      <c r="J11" t="s">
        <v>11</v>
      </c>
      <c r="L11" t="str">
        <f t="shared" ref="L11:L12" si="27">A11&amp;" - "&amp;B11</f>
        <v>10 - Proof roll subgrade prior to placement of pavement materials</v>
      </c>
      <c r="M11" t="str">
        <f t="shared" ref="M11:M12" si="28">"Responsibility - "&amp;C11</f>
        <v>Responsibility - ENG</v>
      </c>
      <c r="N11" t="str">
        <f t="shared" ref="N11:N12" si="29">"Method - "&amp;D11</f>
        <v>Method - Visual</v>
      </c>
      <c r="O11" t="str">
        <f t="shared" ref="O11:O12" si="30">"Conformance Criteria - "&amp;E11</f>
        <v>Conformance Criteria - Subgrades under pavements  shall be proofrolled under a 10,000L water  cart or heavy, self-propelled, smooth_x000D_
drum vibrating roller capable of operating in variable frequency modes, to_x000D_
confirm that, in the principal’s opinion, deflections_x000D_
are negligible</v>
      </c>
      <c r="P11" t="str">
        <f t="shared" ref="P11:P12" si="31">"Specification Clause - "&amp;F11</f>
        <v>Specification Clause - EVAMP001-THS- CV-SPE-0002_x000D_
clause 4.1</v>
      </c>
      <c r="Q11" t="str">
        <f t="shared" ref="Q11:Q12" si="32">"Frequency - "&amp;G11</f>
        <v>Frequency - As required</v>
      </c>
      <c r="R11" t="str">
        <f t="shared" ref="R11:R12" si="33">"Verification from Thiess / Inspector: THIESS (Initial) - "&amp;H11</f>
        <v>Verification from Thiess / Inspector: THIESS (Initial) - HP</v>
      </c>
      <c r="S11" t="str">
        <f t="shared" ref="S11:S12" si="34">"Verification from Thiess / Inspector: Inspector (Initial) - "&amp;I11</f>
        <v>Verification from Thiess / Inspector: Inspector (Initial) - HP</v>
      </c>
      <c r="T11" t="str">
        <f t="shared" ref="T11:T12" si="35">"Records or Comments - "&amp;J11</f>
        <v>Records or Comments - On site verification/ NATA Test report</v>
      </c>
      <c r="V11" t="str">
        <v>2 - Management  Plans submitted  and approved as per
PMP</v>
      </c>
    </row>
    <row r="12" spans="1:22" ht="15" customHeight="1" x14ac:dyDescent="0.25">
      <c r="A12">
        <v>11</v>
      </c>
      <c r="B12" t="s">
        <v>43</v>
      </c>
      <c r="C12" s="1" t="s">
        <v>2</v>
      </c>
      <c r="D12" t="s">
        <v>32</v>
      </c>
      <c r="E12" s="1" t="s">
        <v>50</v>
      </c>
      <c r="F12" s="1" t="s">
        <v>51</v>
      </c>
      <c r="G12" s="1" t="s">
        <v>44</v>
      </c>
      <c r="H12" t="s">
        <v>0</v>
      </c>
      <c r="I12" t="s">
        <v>0</v>
      </c>
      <c r="J12" t="s">
        <v>12</v>
      </c>
      <c r="L12" t="str">
        <f t="shared" si="27"/>
        <v>11 - Placement  of pavement  material layers</v>
      </c>
      <c r="M12" t="str">
        <f t="shared" si="28"/>
        <v>Responsibility - ENG</v>
      </c>
      <c r="N12" t="str">
        <f t="shared" si="29"/>
        <v>Method - Visual/ Field Test</v>
      </c>
      <c r="O12" t="str">
        <f t="shared" si="30"/>
        <v>Conformance Criteria - All materials delivered to site shall be accompanied by test  certificates._x000D_
Each layer  shall be free from sticks, organic matter,  clay lumps and other deleterious  material, and be spread and compacted in a uniform thickness minimum 75mm, maximum  250mm as per the details on the drawings._x000D_
_x000D_
The deviation from a 3m long straight- edge placed anywhere on the surface of a layer shall not exceed 8mm._x000D_
Pavement  layer thickness tolerances: Base -0mm to_x000D_
+30mm; Sub Base - 15mm to +30mm._x000D_
Finished pavement surface level tolerance: Base  - 15mm to +25mm_x000D_
Horizontal tolerances:  Base, centreline/crown  - 150mm to +50mm, edgeline/changepoint_x000D_
-100mm to +200mm; Sub Base, centreline/crown +/- 200mm, change point -100mm to_x000D_
+400mm_x000D_
Compaction requirements:_x000D_
_x000D_
Base CHAR(AMP) Sub Base 100% standard relative dry density (RDD) maximum degree  of saturation 70%._x000D_
Compliance testing frequency as per table in Specification Annexure  A clause 5._x000D_
Road roughness count rate not exceeding  60 counts per kilometre.</v>
      </c>
      <c r="P12" t="str">
        <f t="shared" si="31"/>
        <v>Specification Clause - EVAMP001-THS- CV-SPE-0002_x000D_
clauses 2.4.2.3,_x000D_
3.1, 3.2, 4.2, 4.4,_x000D_
4.5 CHAR(AMP) 4.6,_x000D_
Annexure  A clauses 3, 4, 5 CHAR(AMP)_x000D_
6</v>
      </c>
      <c r="Q12" t="str">
        <f t="shared" si="32"/>
        <v>Frequency - —</v>
      </c>
      <c r="R12" t="str">
        <f t="shared" si="33"/>
        <v>Verification from Thiess / Inspector: THIESS (Initial) - HP</v>
      </c>
      <c r="S12" t="str">
        <f t="shared" si="34"/>
        <v>Verification from Thiess / Inspector: Inspector (Initial) - HP</v>
      </c>
      <c r="T12" t="str">
        <f t="shared" si="35"/>
        <v>Records or Comments - On-site verification sheet</v>
      </c>
      <c r="V12" t="str">
        <v>Responsibility - ENG</v>
      </c>
    </row>
    <row r="13" spans="1:22" ht="15" customHeight="1" x14ac:dyDescent="0.25">
      <c r="A13">
        <v>12</v>
      </c>
      <c r="B13" t="s">
        <v>35</v>
      </c>
      <c r="C13" t="s">
        <v>36</v>
      </c>
      <c r="D13" t="s">
        <v>37</v>
      </c>
      <c r="E13" s="1" t="s">
        <v>45</v>
      </c>
      <c r="F13" s="1" t="s">
        <v>52</v>
      </c>
      <c r="G13" s="1" t="s">
        <v>39</v>
      </c>
      <c r="H13" t="s">
        <v>0</v>
      </c>
      <c r="I13" t="s">
        <v>0</v>
      </c>
      <c r="J13" s="1" t="s">
        <v>12</v>
      </c>
      <c r="L13" t="str">
        <f t="shared" ref="L13:L14" si="36">A13&amp;" - "&amp;B13</f>
        <v>12 - Surface level check/ and survey pick-up</v>
      </c>
      <c r="M13" t="str">
        <f t="shared" ref="M13:M14" si="37">"Responsibility - "&amp;C13</f>
        <v>Responsibility - SURV</v>
      </c>
      <c r="N13" t="str">
        <f t="shared" ref="N13:N14" si="38">"Method - "&amp;D13</f>
        <v>Method - Survey/ Field Test</v>
      </c>
      <c r="O13" t="str">
        <f t="shared" ref="O13:O14" si="39">"Conformance Criteria - "&amp;E13</f>
        <v>Conformance Criteria - Surface level_x000D_
as per  the pavement layer details  on the drawings, and all layers as per the tolerances listed in_x000D_
item 11 of this ITP.</v>
      </c>
      <c r="P13" t="str">
        <f t="shared" ref="P13:P14" si="40">"Specification Clause - "&amp;F13</f>
        <v>Specification Clause - EVAMP001-THS- CV-SPE-0002_x000D_
clauses 4.2 CHAR(AMP)_x000D_
4.3, Annexure  A_x000D_
clause 6</v>
      </c>
      <c r="Q13" t="str">
        <f t="shared" ref="Q13:Q14" si="41">"Frequency - "&amp;G13</f>
        <v>Frequency - As Required</v>
      </c>
      <c r="R13" t="str">
        <f t="shared" ref="R13:R14" si="42">"Verification from Thiess / Inspector: THIESS (Initial) - "&amp;H13</f>
        <v>Verification from Thiess / Inspector: THIESS (Initial) - HP</v>
      </c>
      <c r="S13" t="str">
        <f t="shared" ref="S13:S14" si="43">"Verification from Thiess / Inspector: Inspector (Initial) - "&amp;I13</f>
        <v>Verification from Thiess / Inspector: Inspector (Initial) - HP</v>
      </c>
      <c r="T13" t="str">
        <f t="shared" ref="T13:T14" si="44">"Records or Comments - "&amp;J13</f>
        <v>Records or Comments - On-site verification sheet</v>
      </c>
      <c r="V13" t="str">
        <v>Method - Visual</v>
      </c>
    </row>
    <row r="14" spans="1:22" ht="15" customHeight="1" x14ac:dyDescent="0.25">
      <c r="A14">
        <v>13</v>
      </c>
      <c r="B14" t="s">
        <v>46</v>
      </c>
      <c r="C14" t="s">
        <v>2</v>
      </c>
      <c r="D14" t="s">
        <v>3</v>
      </c>
      <c r="E14" s="1" t="s">
        <v>9</v>
      </c>
      <c r="F14" s="1" t="s">
        <v>47</v>
      </c>
      <c r="G14" s="1" t="s">
        <v>39</v>
      </c>
      <c r="H14" t="s">
        <v>0</v>
      </c>
      <c r="I14" t="s">
        <v>0</v>
      </c>
      <c r="L14" t="str">
        <f t="shared" si="36"/>
        <v>13 - Works completed and update ITP/ Lot Register/ MDR and close out of GDP</v>
      </c>
      <c r="M14" t="str">
        <f t="shared" si="37"/>
        <v>Responsibility - ENG</v>
      </c>
      <c r="N14" t="str">
        <f t="shared" si="38"/>
        <v>Method - Visual</v>
      </c>
      <c r="O14" t="str">
        <f t="shared" si="39"/>
        <v>Conformance Criteria - ITP closed. Approved MDR</v>
      </c>
      <c r="P14" t="str">
        <f t="shared" si="40"/>
        <v>Specification Clause - - EVAMP001- THS-CV-SPE- 0002_x000D_
- EVA  PMP</v>
      </c>
      <c r="Q14" t="str">
        <f t="shared" si="41"/>
        <v>Frequency - As Required</v>
      </c>
      <c r="R14" t="str">
        <f t="shared" si="42"/>
        <v>Verification from Thiess / Inspector: THIESS (Initial) - HP</v>
      </c>
      <c r="S14" t="str">
        <f t="shared" si="43"/>
        <v>Verification from Thiess / Inspector: Inspector (Initial) - HP</v>
      </c>
      <c r="T14" t="str">
        <f t="shared" si="44"/>
        <v xml:space="preserve">Records or Comments - </v>
      </c>
      <c r="V14" t="str">
        <v>Conformance Criteria - Approved Package
MP’s</v>
      </c>
    </row>
    <row r="15" spans="1:22" ht="15" customHeight="1" x14ac:dyDescent="0.25">
      <c r="D15" s="1"/>
      <c r="E15" s="1"/>
      <c r="F15" s="1"/>
      <c r="G15" s="1"/>
      <c r="V15" t="str">
        <v>Specification Clause - Approved
Package MP’s</v>
      </c>
    </row>
    <row r="16" spans="1:22" ht="15" customHeight="1" x14ac:dyDescent="0.25">
      <c r="D16" s="1"/>
      <c r="E16" s="1"/>
      <c r="F16" s="1"/>
      <c r="V16" t="str">
        <v>Frequency - Prior to works</v>
      </c>
    </row>
    <row r="17" spans="3:22" ht="15" customHeight="1" x14ac:dyDescent="0.25">
      <c r="V17" t="str">
        <v>Verification from Thiess / Inspector: THIESS (Initial) - HP</v>
      </c>
    </row>
    <row r="18" spans="3:22" ht="15" customHeight="1" x14ac:dyDescent="0.25">
      <c r="V18" t="str">
        <v>Verification from Thiess / Inspector: Inspector (Initial) - W</v>
      </c>
    </row>
    <row r="19" spans="3:22" ht="15" customHeight="1" x14ac:dyDescent="0.25">
      <c r="V19" t="str">
        <v>Records or Comments -</v>
      </c>
    </row>
    <row r="20" spans="3:22" ht="15" customHeight="1" x14ac:dyDescent="0.25">
      <c r="C20" s="1"/>
      <c r="V20" t="str">
        <v>3 - Inspection Test Plan (ITP) submitted  and
approved</v>
      </c>
    </row>
    <row r="21" spans="3:22" ht="15" customHeight="1" x14ac:dyDescent="0.25">
      <c r="C21" s="1"/>
      <c r="F21" s="1"/>
      <c r="V21" t="str">
        <v>Responsibility - ENG</v>
      </c>
    </row>
    <row r="22" spans="3:22" ht="15" customHeight="1" x14ac:dyDescent="0.25">
      <c r="F22" s="1"/>
      <c r="V22" t="str">
        <v>Method - Visual</v>
      </c>
    </row>
    <row r="23" spans="3:22" ht="15" customHeight="1" x14ac:dyDescent="0.25">
      <c r="V23" t="str">
        <v>Conformance Criteria - Approved ITP  revision</v>
      </c>
    </row>
    <row r="24" spans="3:22" ht="15" customHeight="1" x14ac:dyDescent="0.25">
      <c r="V24" t="str">
        <v>Specification Clause - Approved ITP revision</v>
      </c>
    </row>
    <row r="25" spans="3:22" ht="15" customHeight="1" x14ac:dyDescent="0.25">
      <c r="V25" t="str">
        <v>Frequency - Prior to works</v>
      </c>
    </row>
    <row r="26" spans="3:22" ht="15" customHeight="1" x14ac:dyDescent="0.25">
      <c r="V26" t="str">
        <v>Verification from Thiess / Inspector: THIESS (Initial) - HP</v>
      </c>
    </row>
    <row r="27" spans="3:22" ht="15" customHeight="1" x14ac:dyDescent="0.25">
      <c r="V27" t="str">
        <v>Verification from Thiess / Inspector: Inspector (Initial) - W</v>
      </c>
    </row>
    <row r="28" spans="3:22" ht="15" customHeight="1" x14ac:dyDescent="0.25">
      <c r="V28" t="str">
        <v>Records or Comments -</v>
      </c>
    </row>
    <row r="29" spans="3:22" ht="15" customHeight="1" x14ac:dyDescent="0.25">
      <c r="V29" t="str">
        <v>4 - Lot Register/ WBS submitted  and approved</v>
      </c>
    </row>
    <row r="30" spans="3:22" ht="15" customHeight="1" x14ac:dyDescent="0.25">
      <c r="V30" t="str">
        <v>Responsibility - ENG</v>
      </c>
    </row>
    <row r="31" spans="3:22" ht="15" customHeight="1" x14ac:dyDescent="0.25">
      <c r="V31" t="str">
        <v>Method - Visual</v>
      </c>
    </row>
    <row r="32" spans="3:22" ht="15" customHeight="1" x14ac:dyDescent="0.25">
      <c r="V32" t="str">
        <v>Conformance Criteria - Approved WBS</v>
      </c>
    </row>
    <row r="33" spans="22:22" ht="15" customHeight="1" x14ac:dyDescent="0.25">
      <c r="V33" t="str">
        <v>Specification Clause - Approved WBS</v>
      </c>
    </row>
    <row r="34" spans="22:22" ht="15" customHeight="1" x14ac:dyDescent="0.25">
      <c r="V34" t="str">
        <v>Frequency - Prior to works</v>
      </c>
    </row>
    <row r="35" spans="22:22" ht="15" customHeight="1" x14ac:dyDescent="0.25">
      <c r="V35" t="str">
        <v>Verification from Thiess / Inspector: THIESS (Initial) - WP</v>
      </c>
    </row>
    <row r="36" spans="22:22" ht="15" customHeight="1" x14ac:dyDescent="0.25">
      <c r="V36" t="str">
        <v>Verification from Thiess / Inspector: Inspector (Initial) - W</v>
      </c>
    </row>
    <row r="37" spans="22:22" ht="15" customHeight="1" x14ac:dyDescent="0.25">
      <c r="V37" t="str">
        <v>Records or Comments -</v>
      </c>
    </row>
    <row r="38" spans="22:22" ht="15" customHeight="1" x14ac:dyDescent="0.25">
      <c r="V38" t="str">
        <v>5 - Pavement  material compliance testing</v>
      </c>
    </row>
    <row r="39" spans="22:22" ht="15" customHeight="1" x14ac:dyDescent="0.25">
      <c r="V39" t="str">
        <v>Responsibility - ENG</v>
      </c>
    </row>
    <row r="40" spans="22:22" ht="15" customHeight="1" x14ac:dyDescent="0.25">
      <c r="V40" t="str">
        <v>Method - Visual</v>
      </c>
    </row>
    <row r="41" spans="22:22" ht="15" customHeight="1" x14ac:dyDescent="0.25">
      <c r="V41" t="str">
        <v>Conformance Criteria - Test  results comply with the details on the drawings or where not specified
the specification</v>
      </c>
    </row>
    <row r="42" spans="22:22" ht="15" customHeight="1" x14ac:dyDescent="0.25">
      <c r="V42" t="str">
        <v>Specification Clause - EVAMP001-THS- CV-SPE-0002
clauses 2.4.1.1,
3.4</v>
      </c>
    </row>
    <row r="43" spans="22:22" ht="15" customHeight="1" x14ac:dyDescent="0.25">
      <c r="V43" t="str">
        <v>Frequency - Prior to works</v>
      </c>
    </row>
    <row r="44" spans="22:22" ht="15" customHeight="1" x14ac:dyDescent="0.25">
      <c r="V44" t="str">
        <v>Verification from Thiess / Inspector: THIESS (Initial) - HP</v>
      </c>
    </row>
    <row r="45" spans="22:22" ht="15" customHeight="1" x14ac:dyDescent="0.25">
      <c r="V45" t="str">
        <v>Verification from Thiess / Inspector: Inspector (Initial) - HP</v>
      </c>
    </row>
    <row r="46" spans="22:22" ht="15" customHeight="1" x14ac:dyDescent="0.25">
      <c r="V46" t="str">
        <v>Records or Comments -</v>
      </c>
    </row>
    <row r="47" spans="22:22" ht="15" customHeight="1" x14ac:dyDescent="0.25">
      <c r="V47" t="str">
        <v>6 - Stockpile locations</v>
      </c>
    </row>
    <row r="48" spans="22:22" ht="15" customHeight="1" x14ac:dyDescent="0.25">
      <c r="V48" t="str">
        <v>Responsibility - ENG</v>
      </c>
    </row>
    <row r="49" spans="22:22" ht="15" customHeight="1" x14ac:dyDescent="0.25">
      <c r="V49" t="str">
        <v>Method - Visual</v>
      </c>
    </row>
    <row r="50" spans="22:22" ht="15" customHeight="1" x14ac:dyDescent="0.25">
      <c r="V50" t="str">
        <v>Conformance Criteria - Stockpile locations shown on the drawings or approved
by client’s rep</v>
      </c>
    </row>
    <row r="51" spans="22:22" ht="15" customHeight="1" x14ac:dyDescent="0.25">
      <c r="V51" t="str">
        <v>Specification Clause - EVAMP001-THS- CV-SPE-0002
clause 3.6</v>
      </c>
    </row>
    <row r="52" spans="22:22" ht="15" customHeight="1" x14ac:dyDescent="0.25">
      <c r="V52" t="str">
        <v>Frequency - Prior to works</v>
      </c>
    </row>
    <row r="53" spans="22:22" ht="15" customHeight="1" x14ac:dyDescent="0.25">
      <c r="V53" t="str">
        <v>Verification from Thiess / Inspector: THIESS (Initial) - HP</v>
      </c>
    </row>
    <row r="54" spans="22:22" ht="15" customHeight="1" x14ac:dyDescent="0.25">
      <c r="V54" t="str">
        <v>Verification from Thiess / Inspector: Inspector (Initial) - W</v>
      </c>
    </row>
    <row r="55" spans="22:22" ht="15" customHeight="1" x14ac:dyDescent="0.25">
      <c r="V55" t="str">
        <v>Records or Comments -</v>
      </c>
    </row>
    <row r="56" spans="22:22" ht="15" customHeight="1" x14ac:dyDescent="0.25">
      <c r="V56" t="str">
        <v>7.. - Underlying lot CHAR(AMP) ITP
signed off and conforming</v>
      </c>
    </row>
    <row r="57" spans="22:22" ht="15" customHeight="1" x14ac:dyDescent="0.25">
      <c r="V57" t="str">
        <v>Responsibility - ENG</v>
      </c>
    </row>
    <row r="58" spans="22:22" ht="15" customHeight="1" x14ac:dyDescent="0.25">
      <c r="V58" t="str">
        <v>Method - Visual</v>
      </c>
    </row>
    <row r="59" spans="22:22" ht="15" customHeight="1" x14ac:dyDescent="0.25">
      <c r="V59" t="str">
        <v>Conformance Criteria - Subgrade Preparation ITP signed off</v>
      </c>
    </row>
    <row r="60" spans="22:22" ht="15" customHeight="1" x14ac:dyDescent="0.25">
      <c r="V60" t="str">
        <v>Specification Clause - Approved QMP</v>
      </c>
    </row>
    <row r="61" spans="22:22" ht="15" customHeight="1" x14ac:dyDescent="0.25">
      <c r="V61" t="str">
        <v>Frequency - Prior to works</v>
      </c>
    </row>
    <row r="62" spans="22:22" ht="15" customHeight="1" x14ac:dyDescent="0.25">
      <c r="V62" t="str">
        <v>Verification from Thiess / Inspector: THIESS (Initial) - HP</v>
      </c>
    </row>
    <row r="63" spans="22:22" ht="15" customHeight="1" x14ac:dyDescent="0.25">
      <c r="V63" t="str">
        <v>Verification from Thiess / Inspector: Inspector (Initial) - W</v>
      </c>
    </row>
    <row r="64" spans="22:22" ht="15" customHeight="1" x14ac:dyDescent="0.25">
      <c r="V64" t="str">
        <v>Records or Comments -</v>
      </c>
    </row>
    <row r="65" spans="22:22" ht="15" customHeight="1" x14ac:dyDescent="0.25">
      <c r="V65" t="str">
        <v>8 - Subgrade preparation under pavements</v>
      </c>
    </row>
    <row r="66" spans="22:22" ht="15" customHeight="1" x14ac:dyDescent="0.25">
      <c r="V66" t="str">
        <v>Responsibility - ENG</v>
      </c>
    </row>
    <row r="67" spans="22:22" ht="15" customHeight="1" x14ac:dyDescent="0.25">
      <c r="V67" t="str">
        <v>Method - Visual/ Field Test</v>
      </c>
    </row>
    <row r="68" spans="22:22" ht="15" customHeight="1" x14ac:dyDescent="0.25">
      <c r="V68" t="str">
        <v>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v>
      </c>
    </row>
    <row r="69" spans="22:22" ht="15" customHeight="1" x14ac:dyDescent="0.25">
      <c r="V69" t="str">
        <v>Specification Clause - EVAMP001-THS- CV-SPE-0002
clause 4.3</v>
      </c>
    </row>
    <row r="70" spans="22:22" ht="15" customHeight="1" x14ac:dyDescent="0.25">
      <c r="V70" t="str">
        <v>Frequency - As required</v>
      </c>
    </row>
    <row r="71" spans="22:22" ht="15" customHeight="1" x14ac:dyDescent="0.25">
      <c r="V71" t="str">
        <v>Verification from Thiess / Inspector: THIESS (Initial) - HP</v>
      </c>
    </row>
    <row r="72" spans="22:22" ht="15" customHeight="1" x14ac:dyDescent="0.25">
      <c r="V72" t="str">
        <v>Verification from Thiess / Inspector: Inspector (Initial) - W</v>
      </c>
    </row>
    <row r="73" spans="22:22" ht="15" customHeight="1" x14ac:dyDescent="0.25">
      <c r="V73" t="str">
        <v>Records or Comments - On-site verification sheet and survey</v>
      </c>
    </row>
    <row r="74" spans="22:22" ht="15" customHeight="1" x14ac:dyDescent="0.25">
      <c r="V74" t="str">
        <v>9 - Surface level check/ and survey pick-up</v>
      </c>
    </row>
    <row r="75" spans="22:22" ht="15" customHeight="1" x14ac:dyDescent="0.25">
      <c r="V75" t="str">
        <v>Responsibility - SURV</v>
      </c>
    </row>
    <row r="76" spans="22:22" ht="15" customHeight="1" x14ac:dyDescent="0.25">
      <c r="V76" t="str">
        <v>Method - Survey/ Field Test</v>
      </c>
    </row>
    <row r="77" spans="22:22" ht="15" customHeight="1" x14ac:dyDescent="0.25">
      <c r="V77" t="str">
        <v>Conformance Criteria - Surface level  pick-up submitted  to company.</v>
      </c>
    </row>
    <row r="78" spans="22:22" ht="15" customHeight="1" x14ac:dyDescent="0.25">
      <c r="V78" t="str">
        <v>Specification Clause - EVAMP001-THS- CV-SPE-0002
clauses 2.4.3 CHAR(AMP)
4.3</v>
      </c>
    </row>
    <row r="79" spans="22:22" ht="15" customHeight="1" x14ac:dyDescent="0.25">
      <c r="V79" t="str">
        <v>Frequency - As Required</v>
      </c>
    </row>
    <row r="80" spans="22:22" ht="15" customHeight="1" x14ac:dyDescent="0.25">
      <c r="V80" t="str">
        <v>Verification from Thiess / Inspector: THIESS (Initial) - HP</v>
      </c>
    </row>
    <row r="81" spans="22:22" ht="15" customHeight="1" x14ac:dyDescent="0.25">
      <c r="V81" t="str">
        <v>Verification from Thiess / Inspector: Inspector (Initial) - HP</v>
      </c>
    </row>
    <row r="82" spans="22:22" ht="15" customHeight="1" x14ac:dyDescent="0.25">
      <c r="V82" t="str">
        <v>Records or Comments -</v>
      </c>
    </row>
    <row r="83" spans="22:22" ht="15" customHeight="1" x14ac:dyDescent="0.25">
      <c r="V83" t="str">
        <v>10 - Proof roll subgrade prior to placement of pavement materials</v>
      </c>
    </row>
    <row r="84" spans="22:22" ht="15" customHeight="1" x14ac:dyDescent="0.25">
      <c r="V84" t="str">
        <v>Responsibility - ENG</v>
      </c>
    </row>
    <row r="85" spans="22:22" ht="15" customHeight="1" x14ac:dyDescent="0.25">
      <c r="V85" t="str">
        <v>Method - Visual</v>
      </c>
    </row>
    <row r="86" spans="22:22" ht="15" customHeight="1" x14ac:dyDescent="0.25">
      <c r="V86" t="str">
        <v>Conformance Criteria - Subgrades under pavements  shall be proofrolled under a 10,000L water  cart or heavy, self-propelled, smooth
drum vibrating roller capable of operating in variable frequency modes, to
confirm that, in the principal’s opinion, deflections
are negligible</v>
      </c>
    </row>
    <row r="87" spans="22:22" ht="15" customHeight="1" x14ac:dyDescent="0.25">
      <c r="V87" t="str">
        <v>Specification Clause - EVAMP001-THS- CV-SPE-0002
clause 4.1</v>
      </c>
    </row>
    <row r="88" spans="22:22" ht="15" customHeight="1" x14ac:dyDescent="0.25">
      <c r="V88" t="str">
        <v>Frequency - As required</v>
      </c>
    </row>
    <row r="89" spans="22:22" ht="15" customHeight="1" x14ac:dyDescent="0.25">
      <c r="V89" t="str">
        <v>Verification from Thiess / Inspector: THIESS (Initial) - HP</v>
      </c>
    </row>
    <row r="90" spans="22:22" ht="15" customHeight="1" x14ac:dyDescent="0.25">
      <c r="V90" t="str">
        <v>Verification from Thiess / Inspector: Inspector (Initial) - HP</v>
      </c>
    </row>
    <row r="91" spans="22:22" ht="15" customHeight="1" x14ac:dyDescent="0.25">
      <c r="V91" t="str">
        <v>Records or Comments - On site verification/ NATA Test report</v>
      </c>
    </row>
    <row r="92" spans="22:22" ht="15" customHeight="1" x14ac:dyDescent="0.25">
      <c r="V92" t="str">
        <v>11 - Placement  of pavement  material layers</v>
      </c>
    </row>
    <row r="93" spans="22:22" ht="15" customHeight="1" x14ac:dyDescent="0.25">
      <c r="V93" t="str">
        <v>Responsibility - ENG</v>
      </c>
    </row>
    <row r="94" spans="22:22" ht="15" customHeight="1" x14ac:dyDescent="0.25">
      <c r="V94" t="str">
        <v>Method - Visual/ Field Test</v>
      </c>
    </row>
    <row r="95" spans="22:22" ht="15" customHeight="1" x14ac:dyDescent="0.25">
      <c r="V95" t="str">
        <v>Conformance Criteria - All materials delivered to site shall be accompanied by test  certificates.
Each layer  shall be free from sticks, organic matter,  clay lumps and other deleterious  material, and be spread and compacted in a uniform thickness minimum 75mm, maximum  250mm as per the details on the drawings.
The deviation from a 3m long straight- edge placed anywhere on the surface of a layer shall not exceed 8mm.
Pavement  layer thickness tolerances: Base -0mm to
+30mm; Sub Base - 15mm to +30mm.
Finished pavement surface level tolerance: Base  - 15mm to +25mm
Horizontal tolerances:  Base, centreline/crown  - 150mm to +50mm, edgeline/changepoint
-100mm to +200mm; Sub Base, centreline/crown +/- 200mm, change point -100mm to
+400mm
Compaction requirements:
Base CHAR(AMP) Sub Base 100% standard relative dry density (RDD) maximum degree  of saturation 70%.
Compliance testing frequency as per table in Specification Annexure  A clause 5.
Road roughness count rate not exceeding  60 counts per kilometre.</v>
      </c>
    </row>
    <row r="96" spans="22:22" ht="15" customHeight="1" x14ac:dyDescent="0.25">
      <c r="V96" t="str">
        <v>Specification Clause - EVAMP001-THS- CV-SPE-0002
clauses 2.4.2.3,
3.1, 3.2, 4.2, 4.4,
4.5 CHAR(AMP) 4.6,
Annexure  A clauses 3, 4, 5 CHAR(AMP)
6</v>
      </c>
    </row>
    <row r="97" spans="22:22" ht="15" customHeight="1" x14ac:dyDescent="0.25">
      <c r="V97" t="str">
        <v>Frequency - —</v>
      </c>
    </row>
    <row r="98" spans="22:22" ht="15" customHeight="1" x14ac:dyDescent="0.25">
      <c r="V98" t="str">
        <v>Verification from Thiess / Inspector: THIESS (Initial) - HP</v>
      </c>
    </row>
    <row r="99" spans="22:22" ht="15" customHeight="1" x14ac:dyDescent="0.25">
      <c r="V99" t="str">
        <v>Verification from Thiess / Inspector: Inspector (Initial) - HP</v>
      </c>
    </row>
    <row r="100" spans="22:22" ht="15" customHeight="1" x14ac:dyDescent="0.25">
      <c r="V100" t="str">
        <v>Records or Comments - On-site verification sheet</v>
      </c>
    </row>
    <row r="101" spans="22:22" ht="15" customHeight="1" x14ac:dyDescent="0.25">
      <c r="V101" t="str">
        <v>12 - Surface level check/ and survey pick-up</v>
      </c>
    </row>
    <row r="102" spans="22:22" ht="15" customHeight="1" x14ac:dyDescent="0.25">
      <c r="V102" t="str">
        <v>Responsibility - SURV</v>
      </c>
    </row>
    <row r="103" spans="22:22" ht="15" customHeight="1" x14ac:dyDescent="0.25">
      <c r="V103" t="str">
        <v>Method - Survey/ Field Test</v>
      </c>
    </row>
    <row r="104" spans="22:22" ht="15" customHeight="1" x14ac:dyDescent="0.25">
      <c r="V104" t="str">
        <v>Conformance Criteria - Surface level
as per  the pavement layer details  on the drawings, and all layers as per the tolerances listed in
item 11 of this ITP.</v>
      </c>
    </row>
    <row r="105" spans="22:22" ht="15" customHeight="1" x14ac:dyDescent="0.25">
      <c r="V105" t="str">
        <v>Specification Clause - EVAMP001-THS- CV-SPE-0002
clauses 4.2 CHAR(AMP)
4.3, Annexure  A
clause 6</v>
      </c>
    </row>
    <row r="106" spans="22:22" ht="15" customHeight="1" x14ac:dyDescent="0.25">
      <c r="V106" t="str">
        <v>Frequency - As Required</v>
      </c>
    </row>
    <row r="107" spans="22:22" ht="15" customHeight="1" x14ac:dyDescent="0.25">
      <c r="V107" t="str">
        <v>Verification from Thiess / Inspector: THIESS (Initial) - HP</v>
      </c>
    </row>
    <row r="108" spans="22:22" ht="15" customHeight="1" x14ac:dyDescent="0.25">
      <c r="V108" t="str">
        <v>Verification from Thiess / Inspector: Inspector (Initial) - HP</v>
      </c>
    </row>
    <row r="109" spans="22:22" ht="15" customHeight="1" x14ac:dyDescent="0.25">
      <c r="V109" t="str">
        <v>Records or Comments - On-site verification sheet</v>
      </c>
    </row>
    <row r="110" spans="22:22" ht="15" customHeight="1" x14ac:dyDescent="0.25">
      <c r="V110" t="str">
        <v>13 - Works completed and update ITP/ Lot Register/ MDR and close out of GDP</v>
      </c>
    </row>
    <row r="111" spans="22:22" ht="15" customHeight="1" x14ac:dyDescent="0.25">
      <c r="V111" t="str">
        <v>Responsibility - ENG</v>
      </c>
    </row>
    <row r="112" spans="22:22" ht="15" customHeight="1" x14ac:dyDescent="0.25">
      <c r="V112" t="str">
        <v>Method - Visual</v>
      </c>
    </row>
    <row r="113" spans="22:22" ht="15" customHeight="1" x14ac:dyDescent="0.25">
      <c r="V113" t="str">
        <v>Conformance Criteria - ITP closed. Approved MDR</v>
      </c>
    </row>
    <row r="114" spans="22:22" ht="15" customHeight="1" x14ac:dyDescent="0.25">
      <c r="V114" t="str">
        <v>Specification Clause - - EVAMP001- THS-CV-SPE- 0002
- EVA  PMP</v>
      </c>
    </row>
    <row r="115" spans="22:22" ht="15" customHeight="1" x14ac:dyDescent="0.25">
      <c r="V115" t="str">
        <v>Frequency - As Required</v>
      </c>
    </row>
    <row r="116" spans="22:22" ht="15" customHeight="1" x14ac:dyDescent="0.25">
      <c r="V116" t="str">
        <v>Verification from Thiess / Inspector: THIESS (Initial) - HP</v>
      </c>
    </row>
    <row r="117" spans="22:22" ht="15" customHeight="1" x14ac:dyDescent="0.25">
      <c r="V117" t="str">
        <v>Verification from Thiess / Inspector: Inspector (Initial) - HP</v>
      </c>
    </row>
    <row r="118" spans="22:22" ht="15" customHeight="1" x14ac:dyDescent="0.25">
      <c r="V118" t="str">
        <v>Records or Comments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2025-08-26T01:35:49Z</dcterms:modified>
</cp:coreProperties>
</file>