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_DEMOs\37971\"/>
    </mc:Choice>
  </mc:AlternateContent>
  <xr:revisionPtr revIDLastSave="0" documentId="13_ncr:1_{B104330E-98E9-4330-8A2E-D804197E3741}" xr6:coauthVersionLast="47" xr6:coauthVersionMax="47" xr10:uidLastSave="{00000000-0000-0000-0000-000000000000}"/>
  <bookViews>
    <workbookView xWindow="615" yWindow="480" windowWidth="26730" windowHeight="1810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8" i="1" l="1"/>
  <c r="X8" i="1"/>
  <c r="W8" i="1"/>
  <c r="V8" i="1"/>
  <c r="U8" i="1"/>
  <c r="T8" i="1"/>
  <c r="S8" i="1"/>
  <c r="R8" i="1"/>
  <c r="Q8" i="1"/>
  <c r="P8" i="1"/>
  <c r="Y7" i="1"/>
  <c r="X7" i="1"/>
  <c r="W7" i="1"/>
  <c r="V7" i="1"/>
  <c r="U7" i="1"/>
  <c r="T7" i="1"/>
  <c r="S7" i="1"/>
  <c r="R7" i="1"/>
  <c r="Q7" i="1"/>
  <c r="P7" i="1"/>
  <c r="Y6" i="1"/>
  <c r="X6" i="1"/>
  <c r="W6" i="1"/>
  <c r="V6" i="1"/>
  <c r="U6" i="1"/>
  <c r="T6" i="1"/>
  <c r="S6" i="1"/>
  <c r="R6" i="1"/>
  <c r="Q6" i="1"/>
  <c r="P6" i="1"/>
  <c r="Y5" i="1"/>
  <c r="X5" i="1"/>
  <c r="W5" i="1"/>
  <c r="V5" i="1"/>
  <c r="U5" i="1"/>
  <c r="T5" i="1"/>
  <c r="S5" i="1"/>
  <c r="R5" i="1"/>
  <c r="Q5" i="1"/>
  <c r="P5" i="1"/>
  <c r="Y4" i="1"/>
  <c r="X4" i="1"/>
  <c r="W4" i="1"/>
  <c r="V4" i="1"/>
  <c r="U4" i="1"/>
  <c r="T4" i="1"/>
  <c r="S4" i="1"/>
  <c r="R4" i="1"/>
  <c r="Q4" i="1"/>
  <c r="P4" i="1"/>
  <c r="Y3" i="1"/>
  <c r="X3" i="1"/>
  <c r="W3" i="1"/>
  <c r="V3" i="1"/>
  <c r="U3" i="1"/>
  <c r="T3" i="1"/>
  <c r="S3" i="1"/>
  <c r="R3" i="1"/>
  <c r="Q3" i="1"/>
  <c r="P3" i="1"/>
  <c r="Y2" i="1"/>
  <c r="X2" i="1"/>
  <c r="Q2" i="1"/>
  <c r="P2" i="1"/>
  <c r="W2" i="1"/>
  <c r="V2" i="1"/>
  <c r="U2" i="1"/>
  <c r="T2" i="1"/>
  <c r="S2" i="1"/>
  <c r="R2" i="1"/>
  <c r="AA2" i="1" l="1" a="1"/>
  <c r="AA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<sst xmlns="http://schemas.openxmlformats.org/spreadsheetml/2006/main" count="70" uniqueCount="35">
  <si>
    <t>QAE</t>
  </si>
  <si>
    <t>Lot Identification</t>
  </si>
  <si>
    <t>IFC Drawings Lot Register</t>
  </si>
  <si>
    <t>ITP</t>
  </si>
  <si>
    <t>N/A</t>
  </si>
  <si>
    <t>Location  of  works  identified  in  accordance  with  the  project drawings and specification.</t>
  </si>
  <si>
    <t>Lot Register</t>
  </si>
  <si>
    <t>H</t>
  </si>
  <si>
    <t>W</t>
  </si>
  <si>
    <t>MNR</t>
  </si>
  <si>
    <t>Identification of any services and structure</t>
  </si>
  <si>
    <t>Technical Specification Section 2.3, Section_x000D_
3.5.3</t>
  </si>
  <si>
    <t>Review</t>
  </si>
  <si>
    <t>The contractor shall identify any services within the work area and shall erect and maintain temporary barriers and boarding’s etc to protect the services and structure during construction.</t>
  </si>
  <si>
    <t>Inspect / ITP</t>
  </si>
  <si>
    <t>R</t>
  </si>
  <si>
    <t>Spoil Stockpile area</t>
  </si>
  <si>
    <t>Technical Specification- Section 3.5.1</t>
  </si>
  <si>
    <t>Visual</t>
  </si>
  <si>
    <t>Unsuitable, surplus material, Contaminated excavated material and legacy waste shall be spoiled to locations directed by the Superintendent   with   all   waste   material   sent   offsite   to   be documented and tracked as required by state regulations.</t>
  </si>
  <si>
    <t>S</t>
  </si>
  <si>
    <t>Ground Stability</t>
  </si>
  <si>
    <t>Specifications Section:3.5.3</t>
  </si>
  <si>
    <t>The stability of the ground to be excavated shall be confirmed prior to construction commencing._x000D_
All work methods shall be carried out to the satisfaction of the Superintendent.</t>
  </si>
  <si>
    <t>SUP</t>
  </si>
  <si>
    <t>Excavation</t>
  </si>
  <si>
    <t>Specifications Section:3.5.2 IFC Drawings</t>
  </si>
  <si>
    <t>Any loose soft spots or loose materials shall be excavated and spoiled to the approved stockpile area._x000D_
The floors and sides of excavations shall be trimmed to the lines, levels, grades and batters shown on the Drawings and within the_x000D_
tolerances specified.</t>
  </si>
  <si>
    <t>Sup</t>
  </si>
  <si>
    <t>Dewatering of Excavation</t>
  </si>
  <si>
    <t>Technical Specification- Section 3.4 and 3.5.4</t>
  </si>
  <si>
    <t>Excavations  shall  always  be  drained.  If,  during  excavation, natural   ground   water   is  encountered,  the  Contractor  shall immediately  notify  the  Superintendent  and  shall  ensure  that relevant water quality sampling and testing is undertaken to demonstrate suitability of this release. If required, de-watering shall  be  carried  out  in  a  safe  and  efficient  manner  and  in accordance  with  the  Site  licence  requirements  and  approved management plans._x000D_
The point of surface water release will be to existing receptors or to a site determined by the principal.</t>
  </si>
  <si>
    <t>Lot Close Out</t>
  </si>
  <si>
    <t>ITP / Lot Register</t>
  </si>
  <si>
    <t>Lot close out, Material Compliance Checked, NCR’s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</si>
</sst>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A71"/>
  <sheetViews>
    <sheetView tabSelected="1" workbookViewId="0">
      <selection activeCell="B2" sqref="B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7" max="17" width="8.5703125" customWidth="1"/>
    <col min="18" max="18" width="8.42578125" customWidth="1"/>
    <col min="19" max="19" width="10.140625" customWidth="1"/>
    <col min="20" max="20" width="8" customWidth="1"/>
    <col min="21" max="21" width="8.28515625" customWidth="1"/>
    <col min="22" max="22" width="4.5703125" customWidth="1"/>
    <col min="23" max="23" width="5.7109375" customWidth="1"/>
    <col min="24" max="24" width="7.5703125" customWidth="1"/>
    <col min="25" max="25" width="4" customWidth="1"/>
    <col min="26" max="26" width="5" customWidth="1"/>
    <col min="27" max="27" width="52" customWidth="1"/>
  </cols>
  <sheetData>
    <row r="1" spans="1:27" ht="15" customHeight="1" x14ac:dyDescent="0.25">
      <c r="A1" s="2"/>
      <c r="B1" s="2"/>
      <c r="C1" s="2"/>
      <c r="D1" s="2"/>
      <c r="E1" s="2"/>
      <c r="F1" s="2"/>
      <c r="G1" s="2"/>
      <c r="H1" s="2"/>
      <c r="I1" s="2"/>
      <c r="J1" s="2"/>
      <c r="K1" s="2"/>
      <c r="L1" s="2"/>
      <c r="M1" s="2"/>
      <c r="N1" s="2"/>
      <c r="P1" s="3"/>
      <c r="Q1" s="3"/>
      <c r="R1" s="3"/>
      <c r="S1" s="3"/>
      <c r="T1" s="3"/>
      <c r="U1" s="3"/>
      <c r="V1" s="3"/>
      <c r="W1" s="3"/>
      <c r="X1" s="3"/>
      <c r="Y1" s="3"/>
    </row>
    <row r="2" spans="1:27" ht="15" customHeight="1" x14ac:dyDescent="0.25">
      <c r="A2">
        <v>1</v>
      </c>
      <c r="B2" t="s">
        <v>0</v>
      </c>
      <c r="D2" t="s">
        <v>1</v>
      </c>
      <c r="E2" s="1" t="s">
        <v>2</v>
      </c>
      <c r="F2" s="1" t="s">
        <v>3</v>
      </c>
      <c r="G2" t="s">
        <v>4</v>
      </c>
      <c r="H2" s="1" t="s">
        <v>5</v>
      </c>
      <c r="I2" t="s">
        <v>6</v>
      </c>
      <c r="J2" t="s">
        <v>7</v>
      </c>
      <c r="K2" t="s">
        <v>7</v>
      </c>
      <c r="L2" t="s">
        <v>8</v>
      </c>
      <c r="P2" t="str">
        <f>A2&amp;" - "&amp;D2</f>
        <v>1 - Lot Identification</v>
      </c>
      <c r="Q2" t="str">
        <f>"Resp. - "&amp;B2</f>
        <v>Resp. - QAE</v>
      </c>
      <c r="R2" t="str">
        <f>"References - "&amp;E2</f>
        <v>References - IFC Drawings Lot Register</v>
      </c>
      <c r="S2" t="str">
        <f>"Test Method - "&amp;F2</f>
        <v>Test Method - ITP</v>
      </c>
      <c r="T2" t="str">
        <f>"Test Freq. - "&amp;G2</f>
        <v>Test Freq. - N/A</v>
      </c>
      <c r="U2" t="str">
        <f>"Acceptance Criteria - "&amp;H2</f>
        <v>Acceptance Criteria - Location  of  works  identified  in  accordance  with  the  project drawings and specification.</v>
      </c>
      <c r="V2" t="str">
        <f>"Evidence Form - "&amp;I2</f>
        <v>Evidence Form - Lot Register</v>
      </c>
      <c r="W2" t="str">
        <f>"CQA - "&amp;J2</f>
        <v>CQA - H</v>
      </c>
      <c r="X2" t="str">
        <f>"McCosker Representative - "&amp;K2</f>
        <v>McCosker Representative - H</v>
      </c>
      <c r="Y2" t="str">
        <f>"GRC Representative - "&amp;L2</f>
        <v>GRC Representative - W</v>
      </c>
      <c r="AA2" t="str" cm="1">
        <f t="array" ref="AA2:AA71">_xlfn.FILTERXML("&lt;t&gt;&lt;s&gt;"&amp;_xlfn.TEXTJOIN("&lt;/s&gt;&lt;s&gt;",,P2:Y40)&amp;"&lt;/s&gt;&lt;/t&gt;","//s")</f>
        <v>1 - Lot Identification</v>
      </c>
    </row>
    <row r="3" spans="1:27" ht="15" customHeight="1" x14ac:dyDescent="0.25">
      <c r="A3">
        <v>2</v>
      </c>
      <c r="B3" t="s">
        <v>9</v>
      </c>
      <c r="D3" t="s">
        <v>10</v>
      </c>
      <c r="E3" s="1" t="s">
        <v>11</v>
      </c>
      <c r="F3" s="1" t="s">
        <v>12</v>
      </c>
      <c r="G3" t="s">
        <v>4</v>
      </c>
      <c r="H3" s="1" t="s">
        <v>13</v>
      </c>
      <c r="I3" t="s">
        <v>14</v>
      </c>
      <c r="J3" t="s">
        <v>15</v>
      </c>
      <c r="K3" t="s">
        <v>15</v>
      </c>
      <c r="L3" t="s">
        <v>8</v>
      </c>
      <c r="P3" t="str">
        <f t="shared" ref="P3:P8" si="0">A3&amp;" - "&amp;D3</f>
        <v>2 - Identification of any services and structure</v>
      </c>
      <c r="Q3" t="str">
        <f t="shared" ref="Q3:Q8" si="1">"Resp. - "&amp;B3</f>
        <v>Resp. - MNR</v>
      </c>
      <c r="R3" t="str">
        <f t="shared" ref="R3:R8" si="2">"References - "&amp;E3</f>
        <v>References - Technical Specification Section 2.3, Section_x000D_
3.5.3</v>
      </c>
      <c r="S3" t="str">
        <f t="shared" ref="S3:S8" si="3">"Test Method - "&amp;F3</f>
        <v>Test Method - Review</v>
      </c>
      <c r="T3" t="str">
        <f t="shared" ref="T3:T8" si="4">"Test Freq. - "&amp;G3</f>
        <v>Test Freq. - N/A</v>
      </c>
      <c r="U3" t="str">
        <f t="shared" ref="U3:U8" si="5">"Acceptance Criteria - "&amp;H3</f>
        <v>Acceptance Criteria - The contractor shall identify any services within the work area and shall erect and maintain temporary barriers and boarding’s etc to protect the services and structure during construction.</v>
      </c>
      <c r="V3" t="str">
        <f t="shared" ref="V3:V8" si="6">"Evidence Form - "&amp;I3</f>
        <v>Evidence Form - Inspect / ITP</v>
      </c>
      <c r="W3" t="str">
        <f t="shared" ref="W3:W8" si="7">"CQA - "&amp;J3</f>
        <v>CQA - R</v>
      </c>
      <c r="X3" t="str">
        <f t="shared" ref="X3:X8" si="8">"McCosker Representative - "&amp;K3</f>
        <v>McCosker Representative - R</v>
      </c>
      <c r="Y3" t="str">
        <f t="shared" ref="Y3:Y8" si="9">"GRC Representative - "&amp;L3</f>
        <v>GRC Representative - W</v>
      </c>
      <c r="AA3" t="str">
        <v>Resp. - QAE</v>
      </c>
    </row>
    <row r="4" spans="1:27" ht="15" customHeight="1" x14ac:dyDescent="0.25">
      <c r="A4">
        <v>3</v>
      </c>
      <c r="B4" t="s">
        <v>9</v>
      </c>
      <c r="D4" t="s">
        <v>16</v>
      </c>
      <c r="E4" s="1" t="s">
        <v>17</v>
      </c>
      <c r="F4" s="1" t="s">
        <v>18</v>
      </c>
      <c r="G4" s="1" t="s">
        <v>4</v>
      </c>
      <c r="H4" s="1" t="s">
        <v>19</v>
      </c>
      <c r="I4" t="s">
        <v>14</v>
      </c>
      <c r="J4" t="s">
        <v>20</v>
      </c>
      <c r="K4" t="s">
        <v>15</v>
      </c>
      <c r="L4" t="s">
        <v>15</v>
      </c>
      <c r="P4" t="str">
        <f t="shared" si="0"/>
        <v>3 - Spoil Stockpile area</v>
      </c>
      <c r="Q4" t="str">
        <f t="shared" si="1"/>
        <v>Resp. - MNR</v>
      </c>
      <c r="R4" t="str">
        <f t="shared" si="2"/>
        <v>References - Technical Specification- Section 3.5.1</v>
      </c>
      <c r="S4" t="str">
        <f t="shared" si="3"/>
        <v>Test Method - Visual</v>
      </c>
      <c r="T4" t="str">
        <f t="shared" si="4"/>
        <v>Test Freq. - N/A</v>
      </c>
      <c r="U4" t="str">
        <f t="shared" si="5"/>
        <v>Acceptance Criteria - Unsuitable, surplus material, Contaminated excavated material and legacy waste shall be spoiled to locations directed by the Superintendent   with   all   waste   material   sent   offsite   to   be documented and tracked as required by state regulations.</v>
      </c>
      <c r="V4" t="str">
        <f t="shared" si="6"/>
        <v>Evidence Form - Inspect / ITP</v>
      </c>
      <c r="W4" t="str">
        <f t="shared" si="7"/>
        <v>CQA - S</v>
      </c>
      <c r="X4" t="str">
        <f t="shared" si="8"/>
        <v>McCosker Representative - R</v>
      </c>
      <c r="Y4" t="str">
        <f t="shared" si="9"/>
        <v>GRC Representative - R</v>
      </c>
      <c r="AA4" t="str">
        <v>References - IFC Drawings Lot Register</v>
      </c>
    </row>
    <row r="5" spans="1:27" ht="15" customHeight="1" x14ac:dyDescent="0.25">
      <c r="A5">
        <v>4</v>
      </c>
      <c r="B5" t="s">
        <v>9</v>
      </c>
      <c r="D5" t="s">
        <v>21</v>
      </c>
      <c r="E5" t="s">
        <v>22</v>
      </c>
      <c r="F5" s="1" t="s">
        <v>18</v>
      </c>
      <c r="G5" t="s">
        <v>4</v>
      </c>
      <c r="H5" s="1" t="s">
        <v>23</v>
      </c>
      <c r="I5" t="s">
        <v>14</v>
      </c>
      <c r="J5" t="s">
        <v>20</v>
      </c>
      <c r="K5" t="s">
        <v>8</v>
      </c>
      <c r="L5" t="s">
        <v>8</v>
      </c>
      <c r="P5" t="str">
        <f t="shared" si="0"/>
        <v>4 - Ground Stability</v>
      </c>
      <c r="Q5" t="str">
        <f t="shared" si="1"/>
        <v>Resp. - MNR</v>
      </c>
      <c r="R5" t="str">
        <f t="shared" si="2"/>
        <v>References - Specifications Section:3.5.3</v>
      </c>
      <c r="S5" t="str">
        <f t="shared" si="3"/>
        <v>Test Method - Visual</v>
      </c>
      <c r="T5" t="str">
        <f t="shared" si="4"/>
        <v>Test Freq. - N/A</v>
      </c>
      <c r="U5" t="str">
        <f t="shared" si="5"/>
        <v>Acceptance Criteria - The stability of the ground to be excavated shall be confirmed prior to construction commencing._x000D_
All work methods shall be carried out to the satisfaction of the Superintendent.</v>
      </c>
      <c r="V5" t="str">
        <f t="shared" si="6"/>
        <v>Evidence Form - Inspect / ITP</v>
      </c>
      <c r="W5" t="str">
        <f t="shared" si="7"/>
        <v>CQA - S</v>
      </c>
      <c r="X5" t="str">
        <f t="shared" si="8"/>
        <v>McCosker Representative - W</v>
      </c>
      <c r="Y5" t="str">
        <f t="shared" si="9"/>
        <v>GRC Representative - W</v>
      </c>
      <c r="AA5" t="str">
        <v>Test Method - ITP</v>
      </c>
    </row>
    <row r="6" spans="1:27" ht="15" customHeight="1" x14ac:dyDescent="0.25">
      <c r="A6">
        <v>5</v>
      </c>
      <c r="B6" t="s">
        <v>24</v>
      </c>
      <c r="D6" t="s">
        <v>25</v>
      </c>
      <c r="E6" t="s">
        <v>26</v>
      </c>
      <c r="F6" s="1" t="s">
        <v>18</v>
      </c>
      <c r="G6" t="s">
        <v>4</v>
      </c>
      <c r="H6" s="1" t="s">
        <v>27</v>
      </c>
      <c r="I6" t="s">
        <v>14</v>
      </c>
      <c r="J6" t="s">
        <v>20</v>
      </c>
      <c r="K6" t="s">
        <v>8</v>
      </c>
      <c r="L6" t="s">
        <v>8</v>
      </c>
      <c r="P6" t="str">
        <f t="shared" si="0"/>
        <v>5 - Excavation</v>
      </c>
      <c r="Q6" t="str">
        <f t="shared" si="1"/>
        <v>Resp. - SUP</v>
      </c>
      <c r="R6" t="str">
        <f t="shared" si="2"/>
        <v>References - Specifications Section:3.5.2 IFC Drawings</v>
      </c>
      <c r="S6" t="str">
        <f t="shared" si="3"/>
        <v>Test Method - Visual</v>
      </c>
      <c r="T6" t="str">
        <f t="shared" si="4"/>
        <v>Test Freq. - N/A</v>
      </c>
      <c r="U6" t="str">
        <f t="shared" si="5"/>
        <v>Acceptance Criteria - Any loose soft spots or loose materials shall be excavated and spoiled to the approved stockpile area._x000D_
The floors and sides of excavations shall be trimmed to the lines, levels, grades and batters shown on the Drawings and within the_x000D_
tolerances specified.</v>
      </c>
      <c r="V6" t="str">
        <f t="shared" si="6"/>
        <v>Evidence Form - Inspect / ITP</v>
      </c>
      <c r="W6" t="str">
        <f t="shared" si="7"/>
        <v>CQA - S</v>
      </c>
      <c r="X6" t="str">
        <f t="shared" si="8"/>
        <v>McCosker Representative - W</v>
      </c>
      <c r="Y6" t="str">
        <f t="shared" si="9"/>
        <v>GRC Representative - W</v>
      </c>
      <c r="AA6" t="str">
        <v>Test Freq. - N/A</v>
      </c>
    </row>
    <row r="7" spans="1:27" ht="15" customHeight="1" x14ac:dyDescent="0.25">
      <c r="A7">
        <v>6</v>
      </c>
      <c r="B7" t="s">
        <v>28</v>
      </c>
      <c r="D7" t="s">
        <v>29</v>
      </c>
      <c r="E7" t="s">
        <v>30</v>
      </c>
      <c r="F7" t="s">
        <v>12</v>
      </c>
      <c r="G7" t="s">
        <v>4</v>
      </c>
      <c r="H7" s="1" t="s">
        <v>31</v>
      </c>
      <c r="I7" t="s">
        <v>14</v>
      </c>
      <c r="J7" t="s">
        <v>20</v>
      </c>
      <c r="K7" t="s">
        <v>8</v>
      </c>
      <c r="L7" t="s">
        <v>8</v>
      </c>
      <c r="P7" t="str">
        <f t="shared" si="0"/>
        <v>6 - Dewatering of Excavation</v>
      </c>
      <c r="Q7" t="str">
        <f t="shared" si="1"/>
        <v>Resp. - Sup</v>
      </c>
      <c r="R7" t="str">
        <f t="shared" si="2"/>
        <v>References - Technical Specification- Section 3.4 and 3.5.4</v>
      </c>
      <c r="S7" t="str">
        <f t="shared" si="3"/>
        <v>Test Method - Review</v>
      </c>
      <c r="T7" t="str">
        <f t="shared" si="4"/>
        <v>Test Freq. - N/A</v>
      </c>
      <c r="U7" t="str">
        <f t="shared" si="5"/>
        <v>Acceptance Criteria - Excavations  shall  always  be  drained.  If,  during  excavation, natural   ground   water   is  encountered,  the  Contractor  shall immediately  notify  the  Superintendent  and  shall  ensure  that relevant water quality sampling and testing is undertaken to demonstrate suitability of this release. If required, de-watering shall  be  carried  out  in  a  safe  and  efficient  manner  and  in accordance  with  the  Site  licence  requirements  and  approved management plans._x000D_
The point of surface water release will be to existing receptors or to a site determined by the principal.</v>
      </c>
      <c r="V7" t="str">
        <f t="shared" si="6"/>
        <v>Evidence Form - Inspect / ITP</v>
      </c>
      <c r="W7" t="str">
        <f t="shared" si="7"/>
        <v>CQA - S</v>
      </c>
      <c r="X7" t="str">
        <f t="shared" si="8"/>
        <v>McCosker Representative - W</v>
      </c>
      <c r="Y7" t="str">
        <f t="shared" si="9"/>
        <v>GRC Representative - W</v>
      </c>
      <c r="AA7" t="str">
        <v>Acceptance Criteria - Location  of  works  identified  in  accordance  with  the  project drawings and specification.</v>
      </c>
    </row>
    <row r="8" spans="1:27" ht="15" customHeight="1" x14ac:dyDescent="0.25">
      <c r="A8">
        <v>7</v>
      </c>
      <c r="B8" t="s">
        <v>0</v>
      </c>
      <c r="D8" t="s">
        <v>32</v>
      </c>
      <c r="E8" t="s">
        <v>33</v>
      </c>
      <c r="F8" t="s">
        <v>12</v>
      </c>
      <c r="G8" t="s">
        <v>4</v>
      </c>
      <c r="H8" t="s">
        <v>34</v>
      </c>
      <c r="I8" t="s">
        <v>6</v>
      </c>
      <c r="J8" t="s">
        <v>15</v>
      </c>
      <c r="K8" t="s">
        <v>15</v>
      </c>
      <c r="L8" t="s">
        <v>15</v>
      </c>
      <c r="P8" t="str">
        <f t="shared" si="0"/>
        <v>7 - Lot Close Out</v>
      </c>
      <c r="Q8" t="str">
        <f t="shared" si="1"/>
        <v>Resp. - QAE</v>
      </c>
      <c r="R8" t="str">
        <f t="shared" si="2"/>
        <v>References - ITP / Lot Register</v>
      </c>
      <c r="S8" t="str">
        <f t="shared" si="3"/>
        <v>Test Method - Review</v>
      </c>
      <c r="T8" t="str">
        <f t="shared" si="4"/>
        <v>Test Freq. - N/A</v>
      </c>
      <c r="U8" t="str">
        <f t="shared" si="5"/>
        <v>Acceptance Criteria - Lot close out, Material Compliance Checked, NCR’s Closed.</v>
      </c>
      <c r="V8" t="str">
        <f t="shared" si="6"/>
        <v>Evidence Form - Lot Register</v>
      </c>
      <c r="W8" t="str">
        <f t="shared" si="7"/>
        <v>CQA - R</v>
      </c>
      <c r="X8" t="str">
        <f t="shared" si="8"/>
        <v>McCosker Representative - R</v>
      </c>
      <c r="Y8" t="str">
        <f t="shared" si="9"/>
        <v>GRC Representative - R</v>
      </c>
      <c r="AA8" t="str">
        <v>Evidence Form - Lot Register</v>
      </c>
    </row>
    <row r="9" spans="1:27" ht="15" customHeight="1" x14ac:dyDescent="0.25">
      <c r="E9" s="1"/>
      <c r="AA9" t="str">
        <v>CQA - H</v>
      </c>
    </row>
    <row r="10" spans="1:27" ht="15" customHeight="1" x14ac:dyDescent="0.25">
      <c r="E10" s="1"/>
      <c r="AA10" t="str">
        <v>McCosker Representative - H</v>
      </c>
    </row>
    <row r="11" spans="1:27" ht="15" customHeight="1" x14ac:dyDescent="0.25">
      <c r="AA11" t="str">
        <v>GRC Representative - W</v>
      </c>
    </row>
    <row r="12" spans="1:27" ht="15" customHeight="1" x14ac:dyDescent="0.25">
      <c r="AA12" t="str">
        <v>2 - Identification of any services and structure</v>
      </c>
    </row>
    <row r="13" spans="1:27" ht="15" customHeight="1" x14ac:dyDescent="0.25">
      <c r="AA13" t="str">
        <v>Resp. - MNR</v>
      </c>
    </row>
    <row r="14" spans="1:27" ht="15" customHeight="1" x14ac:dyDescent="0.25">
      <c r="AA14" t="str">
        <v>References - Technical Specification Section 2.3, Section
3.5.3</v>
      </c>
    </row>
    <row r="15" spans="1:27" ht="15" customHeight="1" x14ac:dyDescent="0.25">
      <c r="AA15" t="str">
        <v>Test Method - Review</v>
      </c>
    </row>
    <row r="16" spans="1:27" ht="15" customHeight="1" x14ac:dyDescent="0.25">
      <c r="AA16" t="str">
        <v>Test Freq. - N/A</v>
      </c>
    </row>
    <row r="17" spans="27:27" ht="15" customHeight="1" x14ac:dyDescent="0.25">
      <c r="AA17" t="str">
        <v>Acceptance Criteria - The contractor shall identify any services within the work area and shall erect and maintain temporary barriers and boarding’s etc to protect the services and structure during construction.</v>
      </c>
    </row>
    <row r="18" spans="27:27" ht="15" customHeight="1" x14ac:dyDescent="0.25">
      <c r="AA18" t="str">
        <v>Evidence Form - Inspect / ITP</v>
      </c>
    </row>
    <row r="19" spans="27:27" ht="15" customHeight="1" x14ac:dyDescent="0.25">
      <c r="AA19" t="str">
        <v>CQA - R</v>
      </c>
    </row>
    <row r="20" spans="27:27" ht="15" customHeight="1" x14ac:dyDescent="0.25">
      <c r="AA20" t="str">
        <v>McCosker Representative - R</v>
      </c>
    </row>
    <row r="21" spans="27:27" ht="15" customHeight="1" x14ac:dyDescent="0.25">
      <c r="AA21" t="str">
        <v>GRC Representative - W</v>
      </c>
    </row>
    <row r="22" spans="27:27" ht="15" customHeight="1" x14ac:dyDescent="0.25">
      <c r="AA22" t="str">
        <v>3 - Spoil Stockpile area</v>
      </c>
    </row>
    <row r="23" spans="27:27" ht="15" customHeight="1" x14ac:dyDescent="0.25">
      <c r="AA23" t="str">
        <v>Resp. - MNR</v>
      </c>
    </row>
    <row r="24" spans="27:27" ht="15" customHeight="1" x14ac:dyDescent="0.25">
      <c r="AA24" t="str">
        <v>References - Technical Specification- Section 3.5.1</v>
      </c>
    </row>
    <row r="25" spans="27:27" ht="15" customHeight="1" x14ac:dyDescent="0.25">
      <c r="AA25" t="str">
        <v>Test Method - Visual</v>
      </c>
    </row>
    <row r="26" spans="27:27" ht="15" customHeight="1" x14ac:dyDescent="0.25">
      <c r="AA26" t="str">
        <v>Test Freq. - N/A</v>
      </c>
    </row>
    <row r="27" spans="27:27" ht="15" customHeight="1" x14ac:dyDescent="0.25">
      <c r="AA27" t="str">
        <v>Acceptance Criteria - Unsuitable, surplus material, Contaminated excavated material and legacy waste shall be spoiled to locations directed by the Superintendent   with   all   waste   material   sent   offsite   to   be documented and tracked as required by state regulations.</v>
      </c>
    </row>
    <row r="28" spans="27:27" ht="15" customHeight="1" x14ac:dyDescent="0.25">
      <c r="AA28" t="str">
        <v>Evidence Form - Inspect / ITP</v>
      </c>
    </row>
    <row r="29" spans="27:27" ht="15" customHeight="1" x14ac:dyDescent="0.25">
      <c r="AA29" t="str">
        <v>CQA - S</v>
      </c>
    </row>
    <row r="30" spans="27:27" ht="15" customHeight="1" x14ac:dyDescent="0.25">
      <c r="AA30" t="str">
        <v>McCosker Representative - R</v>
      </c>
    </row>
    <row r="31" spans="27:27" ht="15" customHeight="1" x14ac:dyDescent="0.25">
      <c r="AA31" t="str">
        <v>GRC Representative - R</v>
      </c>
    </row>
    <row r="32" spans="27:27" ht="15" customHeight="1" x14ac:dyDescent="0.25">
      <c r="AA32" t="str">
        <v>4 - Ground Stability</v>
      </c>
    </row>
    <row r="33" spans="27:27" ht="15" customHeight="1" x14ac:dyDescent="0.25">
      <c r="AA33" t="str">
        <v>Resp. - MNR</v>
      </c>
    </row>
    <row r="34" spans="27:27" ht="15" customHeight="1" x14ac:dyDescent="0.25">
      <c r="AA34" t="str">
        <v>References - Specifications Section:3.5.3</v>
      </c>
    </row>
    <row r="35" spans="27:27" ht="15" customHeight="1" x14ac:dyDescent="0.25">
      <c r="AA35" t="str">
        <v>Test Method - Visual</v>
      </c>
    </row>
    <row r="36" spans="27:27" ht="15" customHeight="1" x14ac:dyDescent="0.25">
      <c r="AA36" t="str">
        <v>Test Freq. - N/A</v>
      </c>
    </row>
    <row r="37" spans="27:27" ht="15" customHeight="1" x14ac:dyDescent="0.25">
      <c r="AA37" t="str">
        <v>Acceptance Criteria - The stability of the ground to be excavated shall be confirmed prior to construction commencing.
All work methods shall be carried out to the satisfaction of the Superintendent.</v>
      </c>
    </row>
    <row r="38" spans="27:27" ht="15" customHeight="1" x14ac:dyDescent="0.25">
      <c r="AA38" t="str">
        <v>Evidence Form - Inspect / ITP</v>
      </c>
    </row>
    <row r="39" spans="27:27" ht="15" customHeight="1" x14ac:dyDescent="0.25">
      <c r="AA39" t="str">
        <v>CQA - S</v>
      </c>
    </row>
    <row r="40" spans="27:27" ht="15" customHeight="1" x14ac:dyDescent="0.25">
      <c r="AA40" t="str">
        <v>McCosker Representative - W</v>
      </c>
    </row>
    <row r="41" spans="27:27" ht="15" customHeight="1" x14ac:dyDescent="0.25">
      <c r="AA41" t="str">
        <v>GRC Representative - W</v>
      </c>
    </row>
    <row r="42" spans="27:27" ht="15" customHeight="1" x14ac:dyDescent="0.25">
      <c r="AA42" t="str">
        <v>5 - Excavation</v>
      </c>
    </row>
    <row r="43" spans="27:27" ht="15" customHeight="1" x14ac:dyDescent="0.25">
      <c r="AA43" t="str">
        <v>Resp. - SUP</v>
      </c>
    </row>
    <row r="44" spans="27:27" ht="15" customHeight="1" x14ac:dyDescent="0.25">
      <c r="AA44" t="str">
        <v>References - Specifications Section:3.5.2 IFC Drawings</v>
      </c>
    </row>
    <row r="45" spans="27:27" ht="15" customHeight="1" x14ac:dyDescent="0.25">
      <c r="AA45" t="str">
        <v>Test Method - Visual</v>
      </c>
    </row>
    <row r="46" spans="27:27" ht="15" customHeight="1" x14ac:dyDescent="0.25">
      <c r="AA46" t="str">
        <v>Test Freq. - N/A</v>
      </c>
    </row>
    <row r="47" spans="27:27" ht="15" customHeight="1" x14ac:dyDescent="0.25">
      <c r="AA47" t="str">
        <v>Acceptance Criteria - Any loose soft spots or loose materials shall be excavated and spoiled to the approved stockpile area.
The floors and sides of excavations shall be trimmed to the lines, levels, grades and batters shown on the Drawings and within the
tolerances specified.</v>
      </c>
    </row>
    <row r="48" spans="27:27" ht="15" customHeight="1" x14ac:dyDescent="0.25">
      <c r="AA48" t="str">
        <v>Evidence Form - Inspect / ITP</v>
      </c>
    </row>
    <row r="49" spans="27:27" ht="15" customHeight="1" x14ac:dyDescent="0.25">
      <c r="AA49" t="str">
        <v>CQA - S</v>
      </c>
    </row>
    <row r="50" spans="27:27" ht="15" customHeight="1" x14ac:dyDescent="0.25">
      <c r="AA50" t="str">
        <v>McCosker Representative - W</v>
      </c>
    </row>
    <row r="51" spans="27:27" ht="15" customHeight="1" x14ac:dyDescent="0.25">
      <c r="AA51" t="str">
        <v>GRC Representative - W</v>
      </c>
    </row>
    <row r="52" spans="27:27" ht="15" customHeight="1" x14ac:dyDescent="0.25">
      <c r="AA52" t="str">
        <v>6 - Dewatering of Excavation</v>
      </c>
    </row>
    <row r="53" spans="27:27" ht="15" customHeight="1" x14ac:dyDescent="0.25">
      <c r="AA53" t="str">
        <v>Resp. - Sup</v>
      </c>
    </row>
    <row r="54" spans="27:27" ht="15" customHeight="1" x14ac:dyDescent="0.25">
      <c r="AA54" t="str">
        <v>References - Technical Specification- Section 3.4 and 3.5.4</v>
      </c>
    </row>
    <row r="55" spans="27:27" ht="15" customHeight="1" x14ac:dyDescent="0.25">
      <c r="AA55" t="str">
        <v>Test Method - Review</v>
      </c>
    </row>
    <row r="56" spans="27:27" ht="15" customHeight="1" x14ac:dyDescent="0.25">
      <c r="AA56" t="str">
        <v>Test Freq. - N/A</v>
      </c>
    </row>
    <row r="57" spans="27:27" ht="15" customHeight="1" x14ac:dyDescent="0.25">
      <c r="AA57" t="str">
        <v>Acceptance Criteria - Excavations  shall  always  be  drained.  If,  during  excavation, natural   ground   water   is  encountered,  the  Contractor  shall immediately  notify  the  Superintendent  and  shall  ensure  that relevant water quality sampling and testing is undertaken to demonstrate suitability of this release. If required, de-watering shall  be  carried  out  in  a  safe  and  efficient  manner  and  in accordance  with  the  Site  licence  requirements  and  approved management plans.
The point of surface water release will be to existing receptors or to a site determined by the principal.</v>
      </c>
    </row>
    <row r="58" spans="27:27" ht="15" customHeight="1" x14ac:dyDescent="0.25">
      <c r="AA58" t="str">
        <v>Evidence Form - Inspect / ITP</v>
      </c>
    </row>
    <row r="59" spans="27:27" ht="15" customHeight="1" x14ac:dyDescent="0.25">
      <c r="AA59" t="str">
        <v>CQA - S</v>
      </c>
    </row>
    <row r="60" spans="27:27" ht="15" customHeight="1" x14ac:dyDescent="0.25">
      <c r="AA60" t="str">
        <v>McCosker Representative - W</v>
      </c>
    </row>
    <row r="61" spans="27:27" ht="15" customHeight="1" x14ac:dyDescent="0.25">
      <c r="AA61" t="str">
        <v>GRC Representative - W</v>
      </c>
    </row>
    <row r="62" spans="27:27" ht="15" customHeight="1" x14ac:dyDescent="0.25">
      <c r="AA62" t="str">
        <v>7 - Lot Close Out</v>
      </c>
    </row>
    <row r="63" spans="27:27" ht="15" customHeight="1" x14ac:dyDescent="0.25">
      <c r="AA63" t="str">
        <v>Resp. - QAE</v>
      </c>
    </row>
    <row r="64" spans="27:27" ht="15" customHeight="1" x14ac:dyDescent="0.25">
      <c r="AA64" t="str">
        <v>References - ITP / Lot Register</v>
      </c>
    </row>
    <row r="65" spans="27:27" ht="15" customHeight="1" x14ac:dyDescent="0.25">
      <c r="AA65" t="str">
        <v>Test Method - Review</v>
      </c>
    </row>
    <row r="66" spans="27:27" ht="15" customHeight="1" x14ac:dyDescent="0.25">
      <c r="AA66" t="str">
        <v>Test Freq. - N/A</v>
      </c>
    </row>
    <row r="67" spans="27:27" ht="15" customHeight="1" x14ac:dyDescent="0.25">
      <c r="AA67" t="str">
        <v>Acceptance Criteria - Lot close out, Material Compliance Checked, NCR’s Closed.</v>
      </c>
    </row>
    <row r="68" spans="27:27" ht="15" customHeight="1" x14ac:dyDescent="0.25">
      <c r="AA68" t="str">
        <v>Evidence Form - Lot Register</v>
      </c>
    </row>
    <row r="69" spans="27:27" ht="15" customHeight="1" x14ac:dyDescent="0.25">
      <c r="AA69" t="str">
        <v>CQA - R</v>
      </c>
    </row>
    <row r="70" spans="27:27" ht="15" customHeight="1" x14ac:dyDescent="0.25">
      <c r="AA70" t="str">
        <v>McCosker Representative - R</v>
      </c>
    </row>
    <row r="71" spans="27:27" ht="15" customHeight="1" x14ac:dyDescent="0.25">
      <c r="AA71" t="str">
        <v>GRC Representative - R</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2025-02-06T22:33:07Z</dcterms:modified>
</cp:coreProperties>
</file>