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William\Desktop\CONQA\_Git\CONQA\Metropolitan Roads\25547\"/>
    </mc:Choice>
  </mc:AlternateContent>
  <xr:revisionPtr revIDLastSave="0" documentId="13_ncr:1_{92579C67-3F07-4CD8-A596-E8EFBAADCB60}" xr6:coauthVersionLast="47" xr6:coauthVersionMax="47" xr10:uidLastSave="{00000000-0000-0000-0000-000000000000}"/>
  <bookViews>
    <workbookView xWindow="2145" yWindow="720" windowWidth="28545" windowHeight="17670" xr2:uid="{00000000-000D-0000-FFFF-FFFF00000000}"/>
  </bookViews>
  <sheets>
    <sheet name="Sheet1" sheetId="1" r:id="rId1"/>
  </sheets>
  <definedNames>
    <definedName name="_xlnm.Print_Area" localSheetId="0">Sheet1!$A$1:$K$48</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7" i="1"/>
  <c r="K14" i="1" l="1"/>
  <c r="K13" i="1"/>
</calcChain>
</file>

<file path=xl/sharedStrings.xml><?xml version="1.0" encoding="utf-8"?>
<sst xmlns="http://schemas.openxmlformats.org/spreadsheetml/2006/main" count="203" uniqueCount="123">
  <si>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</si>
  <si>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</si>
  <si>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</si>
  <si>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</si>
  <si>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</si>
  <si>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</si>
  <si>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</si>
  <si>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</si>
  <si>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</si>
  <si>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</si>
  <si>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Subsurface Drainage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</si>
  <si>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</si>
  <si>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</si>
  <si>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</si>
  <si>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</si>
  <si>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</si>
  <si>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</si>
  <si>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</si>
  <si>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</si>
  <si>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</si>
  <si>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</si>
  <si>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</si>
  <si>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</si>
  <si>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</si>
  <si>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</si>
  <si>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</si>
  <si>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</si>
  <si>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</si>
  <si>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702 (May '19)</t>
  </si>
  <si>
    <t>N/A</t>
  </si>
  <si>
    <t>NA</t>
  </si>
  <si>
    <t xml:space="preserve">Visual inspection </t>
  </si>
  <si>
    <t>WP</t>
  </si>
  <si>
    <t>SE/Site Supervisor</t>
  </si>
  <si>
    <t>IFC Drawings
Section 702.04, 702.05 &amp; 702.06</t>
  </si>
  <si>
    <t>Verify, Document Review</t>
  </si>
  <si>
    <t>Each Lot</t>
  </si>
  <si>
    <t>SE</t>
  </si>
  <si>
    <t>Pre-construction / Pre-installation Activities</t>
  </si>
  <si>
    <t>Survey Set Out</t>
  </si>
  <si>
    <t>Section 702.03</t>
  </si>
  <si>
    <t xml:space="preserve">Survey to set out Subsurface Drainage line.
</t>
  </si>
  <si>
    <t>IP</t>
  </si>
  <si>
    <t>This ITP</t>
  </si>
  <si>
    <t>Construction / Installation Activities</t>
  </si>
  <si>
    <t>Trench Excavation</t>
  </si>
  <si>
    <t>Section 702.08</t>
  </si>
  <si>
    <t>Visual Inspection</t>
  </si>
  <si>
    <t>Each lot</t>
  </si>
  <si>
    <t>HP</t>
  </si>
  <si>
    <t>Placement of bedding</t>
  </si>
  <si>
    <t>Section 702.09 c)</t>
  </si>
  <si>
    <t xml:space="preserve">Bedding of granular filter material of thickness between 25 mm and 50mm placed across bottom of trench and screeded or graded to level </t>
  </si>
  <si>
    <t xml:space="preserve">Each lot </t>
  </si>
  <si>
    <t>Pipe and Geotextile Installation (if required)</t>
  </si>
  <si>
    <t>Section 702.03, 702.09</t>
  </si>
  <si>
    <t>Backfill Installation (Granular Filter Material)</t>
  </si>
  <si>
    <t>Section 702.09 (g)</t>
  </si>
  <si>
    <t>Material shall be placed moist and compacted in layers not exceeding 300mm. 
The method of compaction shall be in accordance with the procedures and reviewed by the NA.</t>
  </si>
  <si>
    <t>Visual, Doc. Review</t>
  </si>
  <si>
    <t>Backfill Installation (No Fines)</t>
  </si>
  <si>
    <t>Visual</t>
  </si>
  <si>
    <t>Install Pits and Flushouts</t>
  </si>
  <si>
    <t>Section 702.10</t>
  </si>
  <si>
    <t>Subsurface drains shall have access points at the start and finish of each run. Subsurface drain end shall be located min. 100mm above the invert of the stormwater drainage pit outlet unless noted otherwise on drawings. Inspection openings shall be provided between 100m and 150m intervals unless noted otherwise on drawings.</t>
  </si>
  <si>
    <t>Marker Points</t>
  </si>
  <si>
    <t>Section 702.11</t>
  </si>
  <si>
    <t>At all fill batter and drain outlets, supply and erect marker posts as shown on drawings</t>
  </si>
  <si>
    <t>Each outlet</t>
  </si>
  <si>
    <t>Flushing</t>
  </si>
  <si>
    <t>Section 702.09 (h)</t>
  </si>
  <si>
    <t>Flushing test shall be witnessed the NA and shall confirm that the drainage line is free of obstruction. To be completed after installation of kerb and channel, barriers and road furniture.</t>
  </si>
  <si>
    <t>Record Review</t>
  </si>
  <si>
    <t>CCTV</t>
  </si>
  <si>
    <t>Placement of asphalt shall not proceed until the CCTV inspection has been completed, damaged or deformed subsurface drainage pipe has been removed and replaced and the waste and defects free condition of subsurface drainage lines has been verified by the NA.</t>
  </si>
  <si>
    <t>Post-construction / Post-installation Activities</t>
  </si>
  <si>
    <t>As Built Information</t>
  </si>
  <si>
    <t>The invert of the sursurface drainage pipe or the geocomposite drain shall not be more than 25mm from the specified level and not more than 50mm from the specified line
Changes of grade shall not be abrupt, or occur at a rate exceeding 10mm in any 3m length</t>
  </si>
  <si>
    <t>Document Review</t>
  </si>
  <si>
    <t>Surveyor
SE/PE/SPE</t>
  </si>
  <si>
    <t>Attach 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</si>
  <si>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</si>
  <si>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</si>
  <si>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</si>
  <si>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064</t>
  </si>
  <si>
    <t>Camms-Subsoil Drainage</t>
  </si>
  <si>
    <t>Victor Mira</t>
  </si>
  <si>
    <t>ITP for Camms Road</t>
  </si>
  <si>
    <t>Preliminaries-Material</t>
  </si>
  <si>
    <t>Pipes</t>
  </si>
  <si>
    <t>IFC Drawiings
VR 702.04</t>
  </si>
  <si>
    <t>Geo textile</t>
  </si>
  <si>
    <t>Granular material: Filter Sand</t>
  </si>
  <si>
    <t>Granular Material: No Fines Concrete</t>
  </si>
  <si>
    <t xml:space="preserve">IFC Drawings
VR 702.05 </t>
  </si>
  <si>
    <t>IFC Drawings
VR 702.05 (e )</t>
  </si>
  <si>
    <t>IFC Drawings
VR 702.06</t>
  </si>
  <si>
    <t>IFC Drawings
SD 1601
EDCM 201</t>
  </si>
  <si>
    <t>Outside trafficable pavement</t>
  </si>
  <si>
    <t>Traficable Pavements</t>
  </si>
  <si>
    <t>Pipe shall be placed centrally in the trench on the prepared bedding. 
Slotted pipes shall be laid with the opening in the lower half of the  pipe. Pipes, geocompotises and geotextiles placed, joined and lapped (Mininmum 150mm lap)</t>
  </si>
  <si>
    <t>Choose pass when applicable
pavement drains outside trafficable pavement shall be type 3 with grade A4 Sandfilter and Geotextile wrapped around the pipe with minimum 150mm lapping length</t>
  </si>
  <si>
    <t>Choose pass when applicable
All Subsurface drains located within trafficed pavement shall be Type 2 with no fines concrete filter with filter fabric wrapped around the trench in accordance with SD 1601 and EDCM 201</t>
  </si>
  <si>
    <t>All subsurface drainage shall be Category 1, 100mm DIA Class 1000 Perforated Plastic Pipe. Perforations shall be max 1.5mm and minimum length of 150mm per sqm
[Text Box]:Reference: Material approval in Teambinder:</t>
  </si>
  <si>
    <t>Filter sand to be Grade A4 and comply with Table 702.051 and Section 801. Supplier to be accretied with Vic Roads.
[Text Box]:Reference: Material approval in Teambinder:</t>
  </si>
  <si>
    <t>No Fines Concrete: 
Shall comply with 702.05 e)
[Text Box]:Reference: Material approval in Teambinder:</t>
  </si>
  <si>
    <t>Geotextiles:
Shall comply with table 702.061
[Text Box]:Reference: Material approval in Teambinder:</t>
  </si>
  <si>
    <t xml:space="preserve">Subsurface drain pits:
All subsurface drain pits shall be Type S1 to the specification of SD 1611
Pit Lids:
Type M3 circular lid (as per SD 1051) for Type S1 pit
Flushout risers:
As per SD 1631 
[Text Box]:Reference: Material approval in Teambinder:                  </t>
  </si>
  <si>
    <t>When applicable</t>
  </si>
  <si>
    <t>Subsurface Drain Pits</t>
  </si>
  <si>
    <t>HP*</t>
  </si>
  <si>
    <t>The bottom of the trench shall be compacted and shall be not more than 50 mm below the specified level of the invert of the pipe.  
There shall be no departures from the grade of the base of the trench that would allow ponding of water.  
Excess trench excavation shall be made good by filling back to grade with compacted material of permeability similar to that of the surrounding material and any loose material shall be removed.
Where a geotextile is to be used as a first stage filter in contact with a trench wall, the trench wall shall be excavated to allow the geotextile to be in close contact with the wall when the granular filter material is placed against the geotextile.</t>
  </si>
  <si>
    <t>IFC Drawings
Section 702.08</t>
  </si>
  <si>
    <t>The base of the trench shall be inspected to verify compliance with the requirements in VR 702.08 prior to placing bedding in completed excavations.  The Superintendent shall be notified at least 24 hours prior to the inspection.</t>
  </si>
  <si>
    <t>Material approval in TeamBinder
This ITP signed off by Nominated Authority</t>
  </si>
  <si>
    <t>PE/Nominated Authority</t>
  </si>
  <si>
    <t>SE/Nominated Authority</t>
  </si>
  <si>
    <t>SE, Nominated Authority</t>
  </si>
  <si>
    <t>Nominated Authorith sign off ThisLine</t>
  </si>
  <si>
    <t>4.10</t>
  </si>
  <si>
    <t>Nominated Authorith sign off This Line</t>
  </si>
  <si>
    <t>All subsurface drainage beneath trafficable areas shall have no fines concrete filter medium. No-fines concrete placed and compacted within 1 hour of mixing
ATTACH: No Fines Delivery Dockets</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</si>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</sst>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5">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top" wrapText="1"/>
    </xf>
    <xf numFmtId="0" fontId="4" fillId="5" borderId="1" xfId="0" applyFont="1" applyFill="1" applyBorder="1" applyAlignment="1">
      <alignment horizontal="center" vertical="top" wrapText="1"/>
    </xf>
    <xf numFmtId="0" fontId="6" fillId="2" borderId="1" xfId="0" applyFont="1" applyFill="1" applyBorder="1" applyAlignment="1">
      <alignment vertical="top"/>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vertical="top"/>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center"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14" fillId="5" borderId="1" xfId="0" applyFont="1" applyFill="1" applyBorder="1" applyAlignment="1">
      <alignment horizontal="center"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8"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5" fillId="0" borderId="0" xfId="0" applyNumberFormat="1" applyFont="1"/>
    <xf numFmtId="0" fontId="7" fillId="0" borderId="2" xfId="0" applyFont="1" applyBorder="1" applyAlignment="1">
      <alignment horizontal="left"/>
    </xf>
    <xf numFmtId="0" fontId="7" fillId="0" borderId="4" xfId="0" applyFont="1" applyBorder="1" applyAlignment="1">
      <alignment horizontal="left"/>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108946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108946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8"/>
  <sheetViews>
    <sheetView tabSelected="1" view="pageBreakPreview" topLeftCell="A39" zoomScale="145" zoomScaleNormal="100" zoomScaleSheetLayoutView="145" workbookViewId="0">
      <selection activeCell="B44" sqref="B44"/>
    </sheetView>
  </sheetViews>
  <sheetFormatPr defaultColWidth="9.140625" defaultRowHeight="14.25" x14ac:dyDescent="0.2"/>
  <cols>
    <col min="1" max="1" width="5.7109375" style="56" customWidth="1"/>
    <col min="2" max="2" width="33.85546875" style="2" customWidth="1"/>
    <col min="3" max="3" width="15.7109375" style="2" customWidth="1"/>
    <col min="4" max="4" width="38.85546875" style="2" customWidth="1"/>
    <col min="5" max="10" width="10.7109375" style="2" customWidth="1"/>
    <col min="11" max="16384" width="9.140625" style="2"/>
  </cols>
  <sheetData>
    <row r="1" spans="1:15" ht="15" x14ac:dyDescent="0.25">
      <c r="A1" s="44" t="s">
        <v>0</v>
      </c>
    </row>
    <row r="2" spans="1:15" ht="15" x14ac:dyDescent="0.25">
      <c r="A2" s="45" t="s">
        <v>1</v>
      </c>
      <c r="B2" s="6"/>
      <c r="C2" s="57" t="str">
        <f>"ITP-"&amp;C4&amp;"-"&amp;C5&amp;"-"&amp;C3</f>
        <v>ITP-064-CIV-Camms-Subsoil Drainage</v>
      </c>
      <c r="D2" s="58"/>
    </row>
    <row r="3" spans="1:15" ht="15" x14ac:dyDescent="0.25">
      <c r="A3" s="45" t="s">
        <v>2</v>
      </c>
      <c r="B3" s="6"/>
      <c r="C3" s="57" t="s">
        <v>85</v>
      </c>
      <c r="D3" s="58"/>
    </row>
    <row r="4" spans="1:15" ht="15" x14ac:dyDescent="0.25">
      <c r="A4" s="45"/>
      <c r="B4" s="6"/>
      <c r="C4" s="59" t="s">
        <v>84</v>
      </c>
      <c r="D4" s="60"/>
    </row>
    <row r="5" spans="1:15" ht="15" x14ac:dyDescent="0.25">
      <c r="A5" s="45" t="s">
        <v>3</v>
      </c>
      <c r="B5" s="6"/>
      <c r="C5" s="57" t="s">
        <v>4</v>
      </c>
      <c r="D5" s="58"/>
    </row>
    <row r="6" spans="1:15" ht="15" x14ac:dyDescent="0.25">
      <c r="A6" s="45" t="s">
        <v>5</v>
      </c>
      <c r="B6" s="6"/>
      <c r="C6" s="57">
        <v>0</v>
      </c>
      <c r="D6" s="58"/>
    </row>
    <row r="7" spans="1:15" ht="15" x14ac:dyDescent="0.25">
      <c r="A7" s="45" t="s">
        <v>6</v>
      </c>
      <c r="B7" s="6"/>
      <c r="C7" s="61">
        <f ca="1">TODAY()</f>
        <v>45163</v>
      </c>
      <c r="D7" s="62"/>
    </row>
    <row r="8" spans="1:15" ht="15" x14ac:dyDescent="0.25">
      <c r="A8" s="45" t="s">
        <v>7</v>
      </c>
      <c r="B8" s="6"/>
      <c r="C8" s="57" t="s">
        <v>86</v>
      </c>
      <c r="D8" s="58"/>
    </row>
    <row r="9" spans="1:15" ht="15" x14ac:dyDescent="0.25">
      <c r="A9" s="45" t="s">
        <v>8</v>
      </c>
      <c r="B9" s="6"/>
      <c r="C9" s="57" t="s">
        <v>86</v>
      </c>
      <c r="D9" s="58"/>
    </row>
    <row r="10" spans="1:15" ht="15" x14ac:dyDescent="0.25">
      <c r="A10" s="45" t="s">
        <v>9</v>
      </c>
      <c r="B10" s="6"/>
      <c r="C10" s="57" t="s">
        <v>87</v>
      </c>
      <c r="D10" s="58"/>
    </row>
    <row r="12" spans="1:15" ht="15.75" x14ac:dyDescent="0.2">
      <c r="A12" s="46"/>
      <c r="B12" s="5"/>
      <c r="C12" s="5"/>
      <c r="D12" s="64" t="s">
        <v>10</v>
      </c>
      <c r="E12" s="65"/>
      <c r="F12" s="65"/>
      <c r="G12" s="65"/>
      <c r="H12" s="65"/>
      <c r="I12" s="65"/>
      <c r="J12" s="65"/>
      <c r="K12" s="66"/>
    </row>
    <row r="13" spans="1:15" x14ac:dyDescent="0.2">
      <c r="A13" s="47"/>
      <c r="D13" s="11"/>
      <c r="E13" s="74"/>
      <c r="F13" s="74"/>
      <c r="G13" s="74"/>
      <c r="H13" s="74"/>
      <c r="I13" s="75"/>
      <c r="J13" s="12" t="s">
        <v>11</v>
      </c>
      <c r="K13" s="13">
        <f>C6</f>
        <v>0</v>
      </c>
      <c r="L13" s="1"/>
      <c r="M13" s="1"/>
      <c r="N13" s="1"/>
      <c r="O13" s="1"/>
    </row>
    <row r="14" spans="1:15" x14ac:dyDescent="0.2">
      <c r="A14" s="47"/>
      <c r="D14" s="78"/>
      <c r="E14" s="79"/>
      <c r="F14" s="79"/>
      <c r="G14" s="79"/>
      <c r="H14" s="79"/>
      <c r="I14" s="80"/>
      <c r="J14" s="8" t="s">
        <v>12</v>
      </c>
      <c r="K14" s="20">
        <f ca="1">C7</f>
        <v>45163</v>
      </c>
    </row>
    <row r="15" spans="1:15" x14ac:dyDescent="0.2">
      <c r="A15" s="47"/>
      <c r="D15" s="81"/>
      <c r="E15" s="82"/>
      <c r="F15" s="82"/>
      <c r="G15" s="82"/>
      <c r="H15" s="82"/>
      <c r="I15" s="83"/>
      <c r="J15" s="10"/>
      <c r="K15" s="10"/>
      <c r="L15" s="1"/>
      <c r="M15" s="1"/>
      <c r="N15" s="1"/>
      <c r="O15" s="1"/>
    </row>
    <row r="16" spans="1:15" x14ac:dyDescent="0.2">
      <c r="A16" s="67"/>
      <c r="B16" s="68"/>
      <c r="C16" s="68"/>
      <c r="D16" s="14"/>
      <c r="E16" s="76"/>
      <c r="F16" s="76"/>
      <c r="G16" s="76"/>
      <c r="H16" s="76"/>
      <c r="I16" s="77"/>
      <c r="J16" s="9"/>
      <c r="K16" s="9"/>
      <c r="L16" s="1"/>
      <c r="M16" s="1"/>
      <c r="N16" s="1"/>
      <c r="O16" s="1"/>
    </row>
    <row r="17" spans="1:16" x14ac:dyDescent="0.2">
      <c r="A17" s="48" t="s">
        <v>13</v>
      </c>
      <c r="B17" s="18"/>
      <c r="C17" s="6"/>
      <c r="D17" s="19"/>
      <c r="E17" s="19"/>
      <c r="F17" s="19"/>
      <c r="G17" s="19"/>
      <c r="H17" s="19"/>
      <c r="I17" s="19"/>
      <c r="J17" s="19"/>
      <c r="K17" s="6"/>
      <c r="N17" s="1"/>
      <c r="O17" s="1"/>
    </row>
    <row r="18" spans="1:16" x14ac:dyDescent="0.2">
      <c r="A18" s="69" t="s">
        <v>14</v>
      </c>
      <c r="B18" s="70" t="s">
        <v>15</v>
      </c>
      <c r="C18" s="70" t="s">
        <v>16</v>
      </c>
      <c r="D18" s="70" t="s">
        <v>17</v>
      </c>
      <c r="E18" s="70" t="s">
        <v>18</v>
      </c>
      <c r="F18" s="70"/>
      <c r="G18" s="70"/>
      <c r="H18" s="70" t="s">
        <v>19</v>
      </c>
      <c r="I18" s="70" t="s">
        <v>20</v>
      </c>
      <c r="J18" s="84" t="s">
        <v>21</v>
      </c>
      <c r="K18" s="70" t="s">
        <v>22</v>
      </c>
      <c r="O18" s="1"/>
      <c r="P18" s="1"/>
    </row>
    <row r="19" spans="1:16" x14ac:dyDescent="0.2">
      <c r="A19" s="69"/>
      <c r="B19" s="70"/>
      <c r="C19" s="70"/>
      <c r="D19" s="70"/>
      <c r="E19" s="42" t="s">
        <v>23</v>
      </c>
      <c r="F19" s="42" t="s">
        <v>24</v>
      </c>
      <c r="G19" s="42" t="s">
        <v>25</v>
      </c>
      <c r="H19" s="70"/>
      <c r="I19" s="70"/>
      <c r="J19" s="84"/>
      <c r="K19" s="70"/>
      <c r="O19" s="1"/>
      <c r="P19" s="1"/>
    </row>
    <row r="20" spans="1:16" x14ac:dyDescent="0.2">
      <c r="A20" s="49">
        <v>1</v>
      </c>
      <c r="B20" s="63" t="s">
        <v>26</v>
      </c>
      <c r="C20" s="63"/>
      <c r="D20" s="63"/>
      <c r="E20" s="63"/>
      <c r="F20" s="63"/>
      <c r="G20" s="63"/>
      <c r="H20" s="63"/>
      <c r="I20" s="63"/>
      <c r="J20" s="63"/>
      <c r="K20" s="63"/>
    </row>
    <row r="21" spans="1:16" ht="22.5" x14ac:dyDescent="0.2">
      <c r="A21" s="50">
        <v>1.1000000000000001</v>
      </c>
      <c r="B21" s="4" t="s">
        <v>27</v>
      </c>
      <c r="C21" s="31" t="s">
        <v>28</v>
      </c>
      <c r="D21" s="3" t="s">
        <v>29</v>
      </c>
      <c r="E21" s="3" t="s">
        <v>29</v>
      </c>
      <c r="F21" s="3" t="s">
        <v>29</v>
      </c>
      <c r="G21" s="3" t="s">
        <v>29</v>
      </c>
      <c r="H21" s="3" t="s">
        <v>29</v>
      </c>
      <c r="I21" s="3" t="s">
        <v>29</v>
      </c>
      <c r="J21" s="3" t="s">
        <v>30</v>
      </c>
      <c r="K21" s="3" t="s">
        <v>29</v>
      </c>
    </row>
    <row r="22" spans="1:16" x14ac:dyDescent="0.2">
      <c r="A22" s="49">
        <v>2</v>
      </c>
      <c r="B22" s="63" t="s">
        <v>88</v>
      </c>
      <c r="C22" s="63"/>
      <c r="D22" s="63"/>
      <c r="E22" s="63"/>
      <c r="F22" s="63"/>
      <c r="G22" s="63"/>
      <c r="H22" s="63"/>
      <c r="I22" s="63"/>
      <c r="J22" s="63"/>
      <c r="K22" s="63"/>
    </row>
    <row r="23" spans="1:16" ht="78.75" x14ac:dyDescent="0.2">
      <c r="A23" s="50">
        <v>2.1</v>
      </c>
      <c r="B23" s="22" t="s">
        <v>89</v>
      </c>
      <c r="C23" s="23" t="s">
        <v>90</v>
      </c>
      <c r="D23" s="23" t="s">
        <v>103</v>
      </c>
      <c r="E23" s="28" t="s">
        <v>35</v>
      </c>
      <c r="F23" s="24" t="s">
        <v>108</v>
      </c>
      <c r="G23" s="43" t="s">
        <v>49</v>
      </c>
      <c r="H23" s="24" t="s">
        <v>115</v>
      </c>
      <c r="I23" s="24" t="s">
        <v>114</v>
      </c>
      <c r="J23" s="7"/>
      <c r="K23" s="7"/>
    </row>
    <row r="24" spans="1:16" ht="78.75" x14ac:dyDescent="0.2">
      <c r="A24" s="50">
        <v>2.2000000000000002</v>
      </c>
      <c r="B24" s="22" t="s">
        <v>92</v>
      </c>
      <c r="C24" s="23" t="s">
        <v>94</v>
      </c>
      <c r="D24" s="23" t="s">
        <v>104</v>
      </c>
      <c r="E24" s="28" t="s">
        <v>35</v>
      </c>
      <c r="F24" s="24" t="s">
        <v>108</v>
      </c>
      <c r="G24" s="43" t="s">
        <v>49</v>
      </c>
      <c r="H24" s="24" t="s">
        <v>115</v>
      </c>
      <c r="I24" s="24" t="s">
        <v>114</v>
      </c>
      <c r="J24" s="7"/>
      <c r="K24" s="7"/>
    </row>
    <row r="25" spans="1:16" ht="78.75" x14ac:dyDescent="0.2">
      <c r="A25" s="50">
        <v>2.2999999999999998</v>
      </c>
      <c r="B25" s="22" t="s">
        <v>93</v>
      </c>
      <c r="C25" s="23" t="s">
        <v>95</v>
      </c>
      <c r="D25" s="23" t="s">
        <v>105</v>
      </c>
      <c r="E25" s="28" t="s">
        <v>35</v>
      </c>
      <c r="F25" s="24" t="s">
        <v>108</v>
      </c>
      <c r="G25" s="43" t="s">
        <v>49</v>
      </c>
      <c r="H25" s="24" t="s">
        <v>115</v>
      </c>
      <c r="I25" s="24" t="s">
        <v>114</v>
      </c>
      <c r="J25" s="7"/>
      <c r="K25" s="7"/>
    </row>
    <row r="26" spans="1:16" ht="78.75" x14ac:dyDescent="0.2">
      <c r="A26" s="50" t="s">
        <v>122</v>
      </c>
      <c r="B26" s="22" t="s">
        <v>91</v>
      </c>
      <c r="C26" s="23" t="s">
        <v>96</v>
      </c>
      <c r="D26" s="23" t="s">
        <v>106</v>
      </c>
      <c r="E26" s="28" t="s">
        <v>35</v>
      </c>
      <c r="F26" s="24" t="s">
        <v>108</v>
      </c>
      <c r="G26" s="43" t="s">
        <v>49</v>
      </c>
      <c r="H26" s="24" t="s">
        <v>115</v>
      </c>
      <c r="I26" s="24" t="s">
        <v>114</v>
      </c>
      <c r="J26" s="7"/>
      <c r="K26" s="7"/>
    </row>
    <row r="27" spans="1:16" ht="135" x14ac:dyDescent="0.2">
      <c r="A27" s="50">
        <v>2.5</v>
      </c>
      <c r="B27" s="21" t="s">
        <v>109</v>
      </c>
      <c r="C27" s="21" t="s">
        <v>34</v>
      </c>
      <c r="D27" s="21" t="s">
        <v>107</v>
      </c>
      <c r="E27" s="28" t="s">
        <v>35</v>
      </c>
      <c r="F27" s="24" t="s">
        <v>108</v>
      </c>
      <c r="G27" s="43" t="s">
        <v>49</v>
      </c>
      <c r="H27" s="24" t="s">
        <v>115</v>
      </c>
      <c r="I27" s="24" t="s">
        <v>114</v>
      </c>
      <c r="J27" s="26"/>
      <c r="K27" s="27"/>
    </row>
    <row r="28" spans="1:16" x14ac:dyDescent="0.2">
      <c r="A28" s="49">
        <v>3</v>
      </c>
      <c r="B28" s="63" t="s">
        <v>38</v>
      </c>
      <c r="C28" s="63"/>
      <c r="D28" s="63"/>
      <c r="E28" s="63"/>
      <c r="F28" s="63"/>
      <c r="G28" s="63"/>
      <c r="H28" s="63"/>
      <c r="I28" s="63"/>
      <c r="J28" s="63"/>
      <c r="K28" s="63"/>
    </row>
    <row r="29" spans="1:16" ht="33.75" x14ac:dyDescent="0.2">
      <c r="A29" s="51">
        <v>3.1</v>
      </c>
      <c r="B29" s="29" t="s">
        <v>39</v>
      </c>
      <c r="C29" s="30" t="s">
        <v>40</v>
      </c>
      <c r="D29" s="30" t="s">
        <v>41</v>
      </c>
      <c r="E29" s="31" t="s">
        <v>31</v>
      </c>
      <c r="F29" s="31" t="s">
        <v>36</v>
      </c>
      <c r="G29" s="32" t="s">
        <v>110</v>
      </c>
      <c r="H29" s="31" t="s">
        <v>33</v>
      </c>
      <c r="I29" s="31" t="s">
        <v>43</v>
      </c>
      <c r="J29" s="33"/>
      <c r="K29" s="34"/>
    </row>
    <row r="30" spans="1:16" x14ac:dyDescent="0.2">
      <c r="A30" s="49">
        <v>4</v>
      </c>
      <c r="B30" s="63" t="s">
        <v>44</v>
      </c>
      <c r="C30" s="63"/>
      <c r="D30" s="63"/>
      <c r="E30" s="63"/>
      <c r="F30" s="63"/>
      <c r="G30" s="63"/>
      <c r="H30" s="63"/>
      <c r="I30" s="63"/>
      <c r="J30" s="63"/>
      <c r="K30" s="63"/>
    </row>
    <row r="31" spans="1:16" ht="191.25" x14ac:dyDescent="0.2">
      <c r="A31" s="51">
        <v>4.0999999999999996</v>
      </c>
      <c r="B31" s="30" t="s">
        <v>45</v>
      </c>
      <c r="C31" s="30" t="s">
        <v>112</v>
      </c>
      <c r="D31" s="30" t="s">
        <v>111</v>
      </c>
      <c r="E31" s="31" t="s">
        <v>47</v>
      </c>
      <c r="F31" s="31" t="s">
        <v>48</v>
      </c>
      <c r="G31" s="32" t="s">
        <v>42</v>
      </c>
      <c r="H31" s="31" t="s">
        <v>37</v>
      </c>
      <c r="I31" s="31" t="s">
        <v>43</v>
      </c>
      <c r="J31" s="35"/>
      <c r="K31" s="35"/>
    </row>
    <row r="32" spans="1:16" ht="56.25" x14ac:dyDescent="0.2">
      <c r="A32" s="51">
        <v>4.2</v>
      </c>
      <c r="B32" s="30" t="s">
        <v>45</v>
      </c>
      <c r="C32" s="30" t="s">
        <v>46</v>
      </c>
      <c r="D32" s="30" t="s">
        <v>113</v>
      </c>
      <c r="E32" s="31" t="s">
        <v>47</v>
      </c>
      <c r="F32" s="31" t="s">
        <v>48</v>
      </c>
      <c r="G32" s="33" t="s">
        <v>49</v>
      </c>
      <c r="H32" s="31" t="s">
        <v>116</v>
      </c>
      <c r="I32" s="31" t="s">
        <v>118</v>
      </c>
      <c r="J32" s="35"/>
      <c r="K32" s="35"/>
    </row>
    <row r="33" spans="1:11" ht="33.75" x14ac:dyDescent="0.2">
      <c r="A33" s="51">
        <v>4.3</v>
      </c>
      <c r="B33" s="36" t="s">
        <v>50</v>
      </c>
      <c r="C33" s="37" t="s">
        <v>51</v>
      </c>
      <c r="D33" s="37" t="s">
        <v>52</v>
      </c>
      <c r="E33" s="38" t="s">
        <v>31</v>
      </c>
      <c r="F33" s="38" t="s">
        <v>53</v>
      </c>
      <c r="G33" s="39" t="s">
        <v>42</v>
      </c>
      <c r="H33" s="31" t="s">
        <v>33</v>
      </c>
      <c r="I33" s="31" t="s">
        <v>43</v>
      </c>
      <c r="J33" s="35"/>
      <c r="K33" s="35"/>
    </row>
    <row r="34" spans="1:11" ht="56.25" x14ac:dyDescent="0.2">
      <c r="A34" s="51">
        <v>4.4000000000000004</v>
      </c>
      <c r="B34" s="36" t="s">
        <v>99</v>
      </c>
      <c r="C34" s="37" t="s">
        <v>97</v>
      </c>
      <c r="D34" s="37" t="s">
        <v>102</v>
      </c>
      <c r="E34" s="38" t="s">
        <v>31</v>
      </c>
      <c r="F34" s="38" t="s">
        <v>53</v>
      </c>
      <c r="G34" s="39" t="s">
        <v>42</v>
      </c>
      <c r="H34" s="31" t="s">
        <v>33</v>
      </c>
      <c r="I34" s="31" t="s">
        <v>43</v>
      </c>
      <c r="J34" s="35"/>
      <c r="K34" s="35"/>
    </row>
    <row r="35" spans="1:11" ht="56.25" x14ac:dyDescent="0.2">
      <c r="A35" s="51">
        <v>4.5</v>
      </c>
      <c r="B35" s="36" t="s">
        <v>98</v>
      </c>
      <c r="C35" s="37" t="s">
        <v>97</v>
      </c>
      <c r="D35" s="37" t="s">
        <v>101</v>
      </c>
      <c r="E35" s="38" t="s">
        <v>31</v>
      </c>
      <c r="F35" s="38" t="s">
        <v>53</v>
      </c>
      <c r="G35" s="39" t="s">
        <v>42</v>
      </c>
      <c r="H35" s="31" t="s">
        <v>33</v>
      </c>
      <c r="I35" s="31" t="s">
        <v>43</v>
      </c>
      <c r="J35" s="35"/>
      <c r="K35" s="35"/>
    </row>
    <row r="36" spans="1:11" ht="67.5" x14ac:dyDescent="0.2">
      <c r="A36" s="51">
        <v>4.5999999999999996</v>
      </c>
      <c r="B36" s="30" t="s">
        <v>54</v>
      </c>
      <c r="C36" s="30" t="s">
        <v>55</v>
      </c>
      <c r="D36" s="30" t="s">
        <v>100</v>
      </c>
      <c r="E36" s="31" t="s">
        <v>31</v>
      </c>
      <c r="F36" s="31" t="s">
        <v>53</v>
      </c>
      <c r="G36" s="32" t="s">
        <v>42</v>
      </c>
      <c r="H36" s="31" t="s">
        <v>33</v>
      </c>
      <c r="I36" s="31" t="s">
        <v>43</v>
      </c>
      <c r="J36" s="35"/>
      <c r="K36" s="35"/>
    </row>
    <row r="37" spans="1:11" ht="56.25" x14ac:dyDescent="0.2">
      <c r="A37" s="51">
        <v>4.7</v>
      </c>
      <c r="B37" s="30" t="s">
        <v>56</v>
      </c>
      <c r="C37" s="30" t="s">
        <v>57</v>
      </c>
      <c r="D37" s="30" t="s">
        <v>58</v>
      </c>
      <c r="E37" s="31" t="s">
        <v>59</v>
      </c>
      <c r="F37" s="31" t="s">
        <v>48</v>
      </c>
      <c r="G37" s="33" t="s">
        <v>49</v>
      </c>
      <c r="H37" s="31" t="s">
        <v>117</v>
      </c>
      <c r="I37" s="31" t="s">
        <v>120</v>
      </c>
      <c r="J37" s="35"/>
      <c r="K37" s="35"/>
    </row>
    <row r="38" spans="1:11" ht="67.5" x14ac:dyDescent="0.2">
      <c r="A38" s="51">
        <v>4.5999999999999996</v>
      </c>
      <c r="B38" s="30" t="s">
        <v>60</v>
      </c>
      <c r="C38" s="30" t="s">
        <v>57</v>
      </c>
      <c r="D38" s="30" t="s">
        <v>121</v>
      </c>
      <c r="E38" s="31" t="s">
        <v>61</v>
      </c>
      <c r="F38" s="31" t="s">
        <v>48</v>
      </c>
      <c r="G38" s="33" t="s">
        <v>49</v>
      </c>
      <c r="H38" s="31" t="s">
        <v>117</v>
      </c>
      <c r="I38" s="31" t="s">
        <v>120</v>
      </c>
      <c r="J38" s="35"/>
      <c r="K38" s="35"/>
    </row>
    <row r="39" spans="1:11" ht="78.75" x14ac:dyDescent="0.2">
      <c r="A39" s="51">
        <v>4.7</v>
      </c>
      <c r="B39" s="30" t="s">
        <v>62</v>
      </c>
      <c r="C39" s="30" t="s">
        <v>63</v>
      </c>
      <c r="D39" s="30" t="s">
        <v>64</v>
      </c>
      <c r="E39" s="31" t="s">
        <v>61</v>
      </c>
      <c r="F39" s="31" t="s">
        <v>48</v>
      </c>
      <c r="G39" s="32" t="s">
        <v>32</v>
      </c>
      <c r="H39" s="31" t="s">
        <v>33</v>
      </c>
      <c r="I39" s="31" t="s">
        <v>43</v>
      </c>
      <c r="J39" s="35"/>
      <c r="K39" s="35"/>
    </row>
    <row r="40" spans="1:11" ht="22.5" x14ac:dyDescent="0.2">
      <c r="A40" s="51">
        <v>4.8</v>
      </c>
      <c r="B40" s="30" t="s">
        <v>65</v>
      </c>
      <c r="C40" s="30" t="s">
        <v>66</v>
      </c>
      <c r="D40" s="30" t="s">
        <v>67</v>
      </c>
      <c r="E40" s="31" t="s">
        <v>61</v>
      </c>
      <c r="F40" s="31" t="s">
        <v>68</v>
      </c>
      <c r="G40" s="32" t="s">
        <v>42</v>
      </c>
      <c r="H40" s="31" t="s">
        <v>33</v>
      </c>
      <c r="I40" s="31" t="s">
        <v>43</v>
      </c>
      <c r="J40" s="35"/>
      <c r="K40" s="35"/>
    </row>
    <row r="41" spans="1:11" ht="45" x14ac:dyDescent="0.2">
      <c r="A41" s="51">
        <v>4.9000000000000004</v>
      </c>
      <c r="B41" s="30" t="s">
        <v>69</v>
      </c>
      <c r="C41" s="30" t="s">
        <v>70</v>
      </c>
      <c r="D41" s="30" t="s">
        <v>71</v>
      </c>
      <c r="E41" s="31" t="s">
        <v>72</v>
      </c>
      <c r="F41" s="31" t="s">
        <v>48</v>
      </c>
      <c r="G41" s="33" t="s">
        <v>49</v>
      </c>
      <c r="H41" s="31" t="s">
        <v>117</v>
      </c>
      <c r="I41" s="31" t="s">
        <v>120</v>
      </c>
      <c r="J41" s="35"/>
      <c r="K41" s="35"/>
    </row>
    <row r="42" spans="1:11" ht="67.5" x14ac:dyDescent="0.2">
      <c r="A42" s="51" t="s">
        <v>119</v>
      </c>
      <c r="B42" s="29" t="s">
        <v>73</v>
      </c>
      <c r="C42" s="30" t="s">
        <v>57</v>
      </c>
      <c r="D42" s="30" t="s">
        <v>74</v>
      </c>
      <c r="E42" s="31" t="s">
        <v>72</v>
      </c>
      <c r="F42" s="31" t="s">
        <v>48</v>
      </c>
      <c r="G42" s="33" t="s">
        <v>49</v>
      </c>
      <c r="H42" s="31" t="s">
        <v>117</v>
      </c>
      <c r="I42" s="31" t="s">
        <v>120</v>
      </c>
      <c r="J42" s="34"/>
      <c r="K42" s="34"/>
    </row>
    <row r="43" spans="1:11" x14ac:dyDescent="0.2">
      <c r="A43" s="49">
        <v>5</v>
      </c>
      <c r="B43" s="63" t="s">
        <v>75</v>
      </c>
      <c r="C43" s="63"/>
      <c r="D43" s="63"/>
      <c r="E43" s="63"/>
      <c r="F43" s="63"/>
      <c r="G43" s="63"/>
      <c r="H43" s="63"/>
      <c r="I43" s="63"/>
      <c r="J43" s="63"/>
      <c r="K43" s="63"/>
    </row>
    <row r="44" spans="1:11" ht="67.5" x14ac:dyDescent="0.2">
      <c r="A44" s="52">
        <v>5.0999999999999996</v>
      </c>
      <c r="B44" s="21" t="s">
        <v>76</v>
      </c>
      <c r="C44" s="21" t="s">
        <v>40</v>
      </c>
      <c r="D44" s="21" t="s">
        <v>77</v>
      </c>
      <c r="E44" s="40" t="s">
        <v>78</v>
      </c>
      <c r="F44" s="40" t="s">
        <v>48</v>
      </c>
      <c r="G44" s="41" t="s">
        <v>42</v>
      </c>
      <c r="H44" s="40" t="s">
        <v>79</v>
      </c>
      <c r="I44" s="40" t="s">
        <v>80</v>
      </c>
      <c r="J44" s="25"/>
      <c r="K44" s="7"/>
    </row>
    <row r="45" spans="1:11" x14ac:dyDescent="0.2">
      <c r="A45" s="53"/>
      <c r="B45" s="71" t="s">
        <v>81</v>
      </c>
      <c r="C45" s="71"/>
      <c r="D45" s="71"/>
      <c r="E45" s="71"/>
      <c r="F45" s="71"/>
      <c r="G45" s="71"/>
      <c r="H45" s="71"/>
      <c r="I45" s="71"/>
      <c r="J45" s="71"/>
      <c r="K45" s="71"/>
    </row>
    <row r="46" spans="1:11" x14ac:dyDescent="0.2">
      <c r="A46" s="54"/>
      <c r="B46" s="72" t="s">
        <v>82</v>
      </c>
      <c r="C46" s="72"/>
      <c r="D46" s="72"/>
      <c r="E46" s="72"/>
      <c r="F46" s="72"/>
      <c r="G46" s="72"/>
      <c r="H46" s="72"/>
      <c r="I46" s="72"/>
      <c r="J46" s="72"/>
      <c r="K46" s="73"/>
    </row>
    <row r="47" spans="1:11" x14ac:dyDescent="0.2">
      <c r="A47" s="54"/>
      <c r="B47" s="72"/>
      <c r="C47" s="72"/>
      <c r="D47" s="72"/>
      <c r="E47" s="72"/>
      <c r="F47" s="72"/>
      <c r="G47" s="72"/>
      <c r="H47" s="72"/>
      <c r="I47" s="72"/>
      <c r="J47" s="72"/>
      <c r="K47" s="73"/>
    </row>
    <row r="48" spans="1:11" x14ac:dyDescent="0.2">
      <c r="A48" s="55"/>
      <c r="B48" s="15" t="s">
        <v>83</v>
      </c>
      <c r="C48" s="16"/>
      <c r="D48" s="16"/>
      <c r="E48" s="16"/>
      <c r="F48" s="16"/>
      <c r="G48" s="16"/>
      <c r="H48" s="16"/>
      <c r="I48" s="16"/>
      <c r="J48" s="16"/>
      <c r="K48" s="17"/>
    </row>
  </sheetData>
  <mergeCells count="31">
    <mergeCell ref="B45:K45"/>
    <mergeCell ref="B46:K47"/>
    <mergeCell ref="E13:I13"/>
    <mergeCell ref="E16:I16"/>
    <mergeCell ref="D14:I14"/>
    <mergeCell ref="D15:I15"/>
    <mergeCell ref="B20:K20"/>
    <mergeCell ref="J18:J19"/>
    <mergeCell ref="B22:K22"/>
    <mergeCell ref="C10:D10"/>
    <mergeCell ref="B43:K43"/>
    <mergeCell ref="B30:K30"/>
    <mergeCell ref="B28:K28"/>
    <mergeCell ref="D12:K12"/>
    <mergeCell ref="A16:C16"/>
    <mergeCell ref="A18:A19"/>
    <mergeCell ref="K18:K19"/>
    <mergeCell ref="I18:I19"/>
    <mergeCell ref="H18:H19"/>
    <mergeCell ref="E18:G18"/>
    <mergeCell ref="D18:D19"/>
    <mergeCell ref="C18:C19"/>
    <mergeCell ref="B18:B19"/>
    <mergeCell ref="C5:D5"/>
    <mergeCell ref="C4:D4"/>
    <mergeCell ref="C3:D3"/>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69" orientation="landscape" r:id="rId1"/>
  <headerFooter>
    <oddFooter>&amp;R&amp;"Arial,Regular"&amp;8Page &amp;P of &amp;N</oddFooter>
  </headerFooter>
  <rowBreaks count="2" manualBreakCount="2">
    <brk id="11" max="16383" man="1"/>
    <brk id="29"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MRPA-1160097302-129261</_dlc_DocId>
    <_dlc_DocIdUrl xmlns="8aefd74c-d14b-451e-bb38-cf3a729b3efa">
      <Url>https://fultonhogan.sharepoint.com/teams/PD05433/_layouts/15/DocIdRedir.aspx?ID=MRPA-1160097302-129261</Url>
      <Description>MRPA-1160097302-129261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Number xmlns="2836469c-b43e-4aa1-9b97-2c3e7041e824">TM No.</Teambinder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5" ma:contentTypeDescription="Create a new document." ma:contentTypeScope="" ma:versionID="3fd78236e95996bf880cab187281b43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0009ca4158913df024d717a2764a7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C26F80CA-FEC3-4BBD-A3AA-A1DDE63AB8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cp:lastPrinted>2023-08-25T01:20:30Z</cp:lastPrinted>
  <dcterms:created xsi:type="dcterms:W3CDTF">2020-04-05T06:22:00Z</dcterms:created>
  <dcterms:modified xsi:type="dcterms:W3CDTF">2023-08-25T06:24:24Z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7a81f880-b6d7-499c-9ed5-6c1c37041772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