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Grayson Engineering\26976815\"/>
    </mc:Choice>
  </mc:AlternateContent>
  <xr:revisionPtr revIDLastSave="0" documentId="13_ncr:1_{FBFA066E-8800-411C-9600-0F7B9B8619FF}" xr6:coauthVersionLast="47" xr6:coauthVersionMax="47" xr10:uidLastSave="{00000000-0000-0000-0000-000000000000}"/>
  <bookViews>
    <workbookView xWindow="180" yWindow="390" windowWidth="27885" windowHeight="1917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3" i="1" l="1"/>
  <c r="S33" i="1"/>
  <c r="R33" i="1"/>
  <c r="Q33" i="1"/>
  <c r="P33" i="1"/>
  <c r="O33" i="1"/>
  <c r="N33" i="1"/>
  <c r="M33" i="1"/>
  <c r="L33" i="1"/>
  <c r="T32" i="1"/>
  <c r="S32" i="1"/>
  <c r="R32" i="1"/>
  <c r="Q32" i="1"/>
  <c r="P32" i="1"/>
  <c r="O32" i="1"/>
  <c r="N32" i="1"/>
  <c r="M32" i="1"/>
  <c r="L32" i="1"/>
  <c r="T31" i="1"/>
  <c r="S31" i="1"/>
  <c r="R31" i="1"/>
  <c r="Q31" i="1"/>
  <c r="P31" i="1"/>
  <c r="O31" i="1"/>
  <c r="N31" i="1"/>
  <c r="M31" i="1"/>
  <c r="L31" i="1"/>
  <c r="T30" i="1"/>
  <c r="S30" i="1"/>
  <c r="R30" i="1"/>
  <c r="Q30" i="1"/>
  <c r="P30" i="1"/>
  <c r="O30" i="1"/>
  <c r="N30" i="1"/>
  <c r="M30" i="1"/>
  <c r="L30" i="1"/>
  <c r="T29" i="1"/>
  <c r="S29" i="1"/>
  <c r="R29" i="1"/>
  <c r="Q29" i="1"/>
  <c r="P29" i="1"/>
  <c r="O29" i="1"/>
  <c r="N29" i="1"/>
  <c r="M29" i="1"/>
  <c r="L29" i="1"/>
  <c r="T28" i="1"/>
  <c r="S28" i="1"/>
  <c r="R28" i="1"/>
  <c r="Q28" i="1"/>
  <c r="P28" i="1"/>
  <c r="O28" i="1"/>
  <c r="N28" i="1"/>
  <c r="M28" i="1"/>
  <c r="L28" i="1"/>
  <c r="T27" i="1"/>
  <c r="S27" i="1"/>
  <c r="R27" i="1"/>
  <c r="Q27" i="1"/>
  <c r="P27" i="1"/>
  <c r="O27" i="1"/>
  <c r="N27" i="1"/>
  <c r="M27" i="1"/>
  <c r="L27" i="1"/>
  <c r="T26" i="1"/>
  <c r="S26" i="1"/>
  <c r="R26" i="1"/>
  <c r="Q26" i="1"/>
  <c r="P26" i="1"/>
  <c r="O26" i="1"/>
  <c r="N26" i="1"/>
  <c r="M26" i="1"/>
  <c r="L26" i="1"/>
  <c r="T25" i="1"/>
  <c r="S25" i="1"/>
  <c r="R25" i="1"/>
  <c r="Q25" i="1"/>
  <c r="P25" i="1"/>
  <c r="O25" i="1"/>
  <c r="N25" i="1"/>
  <c r="M25" i="1"/>
  <c r="L25" i="1"/>
  <c r="T24" i="1"/>
  <c r="S24" i="1"/>
  <c r="R24" i="1"/>
  <c r="Q24" i="1"/>
  <c r="P24" i="1"/>
  <c r="O24" i="1"/>
  <c r="N24" i="1"/>
  <c r="M24" i="1"/>
  <c r="L24" i="1"/>
  <c r="T23" i="1"/>
  <c r="S23" i="1"/>
  <c r="R23" i="1"/>
  <c r="Q23" i="1"/>
  <c r="P23" i="1"/>
  <c r="O23" i="1"/>
  <c r="N23" i="1"/>
  <c r="M23" i="1"/>
  <c r="L23" i="1"/>
  <c r="T22" i="1"/>
  <c r="S22" i="1"/>
  <c r="R22" i="1"/>
  <c r="Q22" i="1"/>
  <c r="P22" i="1"/>
  <c r="O22" i="1"/>
  <c r="N22" i="1"/>
  <c r="M22" i="1"/>
  <c r="L22" i="1"/>
  <c r="T21" i="1"/>
  <c r="S21" i="1"/>
  <c r="R21" i="1"/>
  <c r="Q21" i="1"/>
  <c r="P21" i="1"/>
  <c r="O21" i="1"/>
  <c r="N21" i="1"/>
  <c r="M21" i="1"/>
  <c r="L21" i="1"/>
  <c r="T20" i="1"/>
  <c r="S20" i="1"/>
  <c r="R20" i="1"/>
  <c r="Q20" i="1"/>
  <c r="P20" i="1"/>
  <c r="O20" i="1"/>
  <c r="N20" i="1"/>
  <c r="M20" i="1"/>
  <c r="L20" i="1"/>
  <c r="T19" i="1"/>
  <c r="S19" i="1"/>
  <c r="R19" i="1"/>
  <c r="Q19" i="1"/>
  <c r="P19" i="1"/>
  <c r="O19" i="1"/>
  <c r="N19" i="1"/>
  <c r="M19" i="1"/>
  <c r="L19" i="1"/>
  <c r="T18" i="1"/>
  <c r="S18" i="1"/>
  <c r="R18" i="1"/>
  <c r="Q18" i="1"/>
  <c r="P18" i="1"/>
  <c r="O18" i="1"/>
  <c r="N18" i="1"/>
  <c r="M18" i="1"/>
  <c r="L18" i="1"/>
  <c r="T17" i="1"/>
  <c r="S17" i="1"/>
  <c r="R17" i="1"/>
  <c r="Q17" i="1"/>
  <c r="P17" i="1"/>
  <c r="O17" i="1"/>
  <c r="N17" i="1"/>
  <c r="M17" i="1"/>
  <c r="L17" i="1"/>
  <c r="T16" i="1"/>
  <c r="S16" i="1"/>
  <c r="R16" i="1"/>
  <c r="Q16" i="1"/>
  <c r="P16" i="1"/>
  <c r="O16" i="1"/>
  <c r="N16" i="1"/>
  <c r="M16" i="1"/>
  <c r="L16" i="1"/>
  <c r="T15" i="1"/>
  <c r="S15" i="1"/>
  <c r="R15" i="1"/>
  <c r="Q15" i="1"/>
  <c r="P15" i="1"/>
  <c r="O15" i="1"/>
  <c r="N15" i="1"/>
  <c r="M15" i="1"/>
  <c r="L15" i="1"/>
  <c r="T14" i="1"/>
  <c r="S14" i="1"/>
  <c r="R14" i="1"/>
  <c r="Q14" i="1"/>
  <c r="P14" i="1"/>
  <c r="O14" i="1"/>
  <c r="N14" i="1"/>
  <c r="M14" i="1"/>
  <c r="L14" i="1"/>
  <c r="T13" i="1"/>
  <c r="S13" i="1"/>
  <c r="R13" i="1"/>
  <c r="Q13" i="1"/>
  <c r="P13" i="1"/>
  <c r="O13" i="1"/>
  <c r="N13" i="1"/>
  <c r="M13" i="1"/>
  <c r="L13" i="1"/>
  <c r="T12" i="1"/>
  <c r="S12" i="1"/>
  <c r="R12" i="1"/>
  <c r="Q12" i="1"/>
  <c r="P12" i="1"/>
  <c r="O12" i="1"/>
  <c r="N12" i="1"/>
  <c r="M12" i="1"/>
  <c r="L12" i="1"/>
  <c r="T11" i="1"/>
  <c r="S11" i="1"/>
  <c r="R11" i="1"/>
  <c r="Q11" i="1"/>
  <c r="P11" i="1"/>
  <c r="O11" i="1"/>
  <c r="N11" i="1"/>
  <c r="M11" i="1"/>
  <c r="L11" i="1"/>
  <c r="T10" i="1"/>
  <c r="S10" i="1"/>
  <c r="R10" i="1"/>
  <c r="Q10" i="1"/>
  <c r="P10" i="1"/>
  <c r="O10" i="1"/>
  <c r="N10" i="1"/>
  <c r="M10" i="1"/>
  <c r="L10" i="1"/>
  <c r="T9" i="1"/>
  <c r="S9" i="1"/>
  <c r="R9" i="1"/>
  <c r="Q9" i="1"/>
  <c r="P9" i="1"/>
  <c r="O9" i="1"/>
  <c r="N9" i="1"/>
  <c r="M9" i="1"/>
  <c r="L9" i="1"/>
  <c r="T8" i="1"/>
  <c r="S8" i="1"/>
  <c r="R8" i="1"/>
  <c r="Q8" i="1"/>
  <c r="P8" i="1"/>
  <c r="O8" i="1"/>
  <c r="N8" i="1"/>
  <c r="M8" i="1"/>
  <c r="L8" i="1"/>
  <c r="T7" i="1"/>
  <c r="S7" i="1"/>
  <c r="R7" i="1"/>
  <c r="Q7" i="1"/>
  <c r="P7" i="1"/>
  <c r="O7" i="1"/>
  <c r="N7" i="1"/>
  <c r="M7" i="1"/>
  <c r="L7" i="1"/>
  <c r="T6" i="1"/>
  <c r="S6" i="1"/>
  <c r="R6" i="1"/>
  <c r="Q6" i="1"/>
  <c r="P6" i="1"/>
  <c r="O6" i="1"/>
  <c r="N6" i="1"/>
  <c r="M6" i="1"/>
  <c r="L6" i="1"/>
  <c r="T5" i="1"/>
  <c r="S5" i="1"/>
  <c r="R5" i="1"/>
  <c r="Q5" i="1"/>
  <c r="P5" i="1"/>
  <c r="O5" i="1"/>
  <c r="N5" i="1"/>
  <c r="M5" i="1"/>
  <c r="L5" i="1"/>
  <c r="T4" i="1"/>
  <c r="S4" i="1"/>
  <c r="R4" i="1"/>
  <c r="Q4" i="1"/>
  <c r="P4" i="1"/>
  <c r="O4" i="1"/>
  <c r="N4" i="1"/>
  <c r="M4" i="1"/>
  <c r="L4" i="1"/>
  <c r="T3" i="1"/>
  <c r="S3" i="1"/>
  <c r="R3" i="1"/>
  <c r="Q3" i="1"/>
  <c r="P3" i="1"/>
  <c r="O3" i="1"/>
  <c r="N3" i="1"/>
  <c r="M3" i="1"/>
  <c r="L3" i="1"/>
  <c r="T2" i="1"/>
  <c r="S2" i="1"/>
  <c r="R2" i="1"/>
  <c r="Q2" i="1"/>
  <c r="P2" i="1"/>
  <c r="O2" i="1"/>
  <c r="N2" i="1"/>
  <c r="M2" i="1"/>
  <c r="L2" i="1"/>
  <c r="V2" i="1" s="1" a="1"/>
  <c r="V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<sst xmlns="http://schemas.openxmlformats.org/spreadsheetml/2006/main" count="288" uniqueCount="148">
  <si>
    <t>Technical review</t>
  </si>
  <si>
    <t>AS/NZS 5131 : 2016 - Section 4.5.2, ISO_x000D_
3434.2 CHAR(AMP) Client Specification</t>
  </si>
  <si>
    <t>GEL</t>
  </si>
  <si>
    <t>Technical Review</t>
  </si>
  <si>
    <t>Post Award</t>
  </si>
  <si>
    <t>P</t>
  </si>
  <si>
    <t>R</t>
  </si>
  <si>
    <t>Prior to Construction</t>
  </si>
  <si>
    <t>Shop Drawings</t>
  </si>
  <si>
    <t>AS/NZS 5131 :2016 Section 4.4 CHAR(AMP) Structural Specification : 6.7</t>
  </si>
  <si>
    <t>Cadtec/GEL</t>
  </si>
  <si>
    <t>Approved Drawings</t>
  </si>
  <si>
    <t>Prior to Fabrication</t>
  </si>
  <si>
    <t>H</t>
  </si>
  <si>
    <t>Please refer to Section 6.7 of the Structural Spec to ensure that all items are covered.</t>
  </si>
  <si>
    <t>Quality Management System</t>
  </si>
  <si>
    <t>ISO 9001 CHAR(AMP) AS/NZS 3834_x000D_
Certification is Current</t>
  </si>
  <si>
    <t>QMS Records</t>
  </si>
  <si>
    <t>Awarded</t>
  </si>
  <si>
    <t>—</t>
  </si>
  <si>
    <t>SFC Certification to be current and minimum CC3 as per the Construction Category, if any non SFC Certified, Sub-Contractors are Proposed to be used, approval required from the design engineer_x000D_
and principal.</t>
  </si>
  <si>
    <t>AS/NZS 5131 CHAR(AMP) Structural Specification_x000D_
:6.4.2.3</t>
  </si>
  <si>
    <t>GEL QMS records</t>
  </si>
  <si>
    <t>SFC Certificates</t>
  </si>
  <si>
    <t>Document Approval - Submission of Quality Plan, ITP and Procedures for Client Approval</t>
  </si>
  <si>
    <t>AS/NZS5131:2016,  Client Specification</t>
  </si>
  <si>
    <t>QP and ITP Transmittal Records</t>
  </si>
  <si>
    <t>Post Award and Prior to Works Execution</t>
  </si>
  <si>
    <t>Steel Supply (Third Party Certified Mill - ACRS ONLY) Steel grade to Comply With relevant Standards as required by Specification and NZS 3404.1</t>
  </si>
  <si>
    <t>Structural Specification: 6.4.2.6 CHAR(AMP) 6.8_x000D_
○ NZS1163 Grade 350/400_x000D_
○ NZS1594 Grade 300_x000D_
○ NZS3678 Grade 350 L15_x000D_
○ NZS 3679.1 Grade 300/300 SO_x000D_
○ NZS 3679.2 Grade 350 L15 / SO_x000D_
○ NZS4600 G450 Z275_x000D_
○ NZS 4671 Grade 300E</t>
  </si>
  <si>
    <t>GEL_x000D_
Independent third Party</t>
  </si>
  <si>
    <t>Steel Mill Certificates</t>
  </si>
  <si>
    <t>Each Delivery Received_x000D_
Third Party Audits_x000D_
Quarterly</t>
  </si>
  <si>
    <t>Material Certificates Included in Manufacturer Data Reports</t>
  </si>
  <si>
    <t>Steel Supply (Third Party Certified Mill - Non- ACRS) Steel grade to Comply With relevant Standards as required by Specification and NZS 3404.1</t>
  </si>
  <si>
    <t>Structural Specification: 6.4.2.6 CHAR(AMP) 6.8_x000D_
○ NZS1163 Grade 350/400_x000D_
○ NZS1594 Grade 300_x000D_
○ NZS3678 Grade 350 L15_x000D_
○ NZS 3679.1 Grade 300/300 SO_x000D_
○ NZS 3679.2 Grade 350 L15 / SO_x000D_
○ NZS4600 G450 Z275_x000D_
○ NZS 4671 Grade 300E_x000D_
○ Report: SCNZ 111:2018</t>
  </si>
  <si>
    <t>Steel Mill Certificates_x000D_
Third Party Product Certification</t>
  </si>
  <si>
    <t>Material Certificates Included in Manufacturer Data Reports_x000D_
Where steel is to be procured from a non-ACRS mill, the compliance pathway is to be requested for each Mill using TSUBs referencing the guidance provided in Report SCNZ 111:2018._x000D_
Ref.  Figure 3 for CC3 pathway</t>
  </si>
  <si>
    <t>Steel Supply (Non-Third Party Certified Mill Certs)_x000D_
(Requirements additional to 1.7 above )_x000D_
100% Independent Third Party Material Chemical and Mechanical Verification testing undertaken in NZ</t>
  </si>
  <si>
    <t>Third Party Test Reports_x000D_
○ Chemical, Mechanical and Weldability comparison_x000D_
○ Testing Accordance with SCNZ 111:2018 Standard Sample CHAR(AMP) Test Plan</t>
  </si>
  <si>
    <t>NZ based IANZ_x000D_
Accredited Laboratory_x000D_
Independent third Party</t>
  </si>
  <si>
    <t>Steel Mill Certificates_x000D_
All third party Test Certificates</t>
  </si>
  <si>
    <t>Each Delivery Received - 100% of all heat numbers_x000D_
Third Party Audits Quarterly</t>
  </si>
  <si>
    <t>P/R/A</t>
  </si>
  <si>
    <t>Material Certificates CHAR(AMP) Third Party Test Reports, Included in Manufacturer Data Reports</t>
  </si>
  <si>
    <t>Material Delivery_x000D_
Confirm As per the Purchase order_x000D_
Confirm Heat Numbers as per the delivery docket_x000D_
Confirm all Steel marked with Heat number CHAR(AMP) PO_x000D_
number prior to Unloading truck</t>
  </si>
  <si>
    <t>AS/NZS5131:2016 ISO 3834.2 GEL Procedures</t>
  </si>
  <si>
    <t>Delivery Notes Steel Mill Certificates</t>
  </si>
  <si>
    <t>Each Delivery Received</t>
  </si>
  <si>
    <t>Material Traceability_x000D_
Heat Number of each item is traceable by part_x000D_
Mark on assembly shop drawing reference back to nesting/cutting schedule_x000D_
Confirm Heat Numbers as per the delivery docket_x000D_
confirm all steel marked with Heat Number, and PO number if possible Prior to Unloading Truck.</t>
  </si>
  <si>
    <t>AS/NZS5131:2016 - 4.7 ISO 3834.2 GEL Procedures</t>
  </si>
  <si>
    <t>Assembly shop drawings and nesting/cutting schedules</t>
  </si>
  <si>
    <t>All Parts</t>
  </si>
  <si>
    <t>Fabrication - Material Cutting, Shaping, Holing, and Corners, accordance with the Construction Standard, Unless otherwise specified in the drawings/Specification - Supervised by Workshop_x000D_
Supervisors</t>
  </si>
  <si>
    <t>AS/NZS 3404.1:2009 Section 3_x000D_
○ AS/NZS 5131:2016 Section 6_x000D_
○ Approved Fabrication drawings</t>
  </si>
  <si>
    <t>GEL Procedures CHAR(AMP) Approved Drawings</t>
  </si>
  <si>
    <t>Every Fabricated Item</t>
  </si>
  <si>
    <t>Fabrication Inspection - performed by Workshop Supervisor/RWC</t>
  </si>
  <si>
    <t>AS/NZS 5131:2016 Section 13.5</t>
  </si>
  <si>
    <t>QC Fabrication CHAR(AMP) Weld Summary Reports</t>
  </si>
  <si>
    <t>Fabrication Tolerances : Shall confirm to the construction standard requirements unless specified in the drawings</t>
  </si>
  <si>
    <t>AS/NZS 5131:2016_x000D_
Structural Specification : 6.10.2</t>
  </si>
  <si>
    <t>Weld Access Holes: Weld Access holes shall be accordance with the Construction Standard_x000D_
left open after welding, and the access hole area shall be cleaned to meet Welding Standards, unless otherwise specified on the drawings/specification or confirmed by the design_x000D_
engineer for closure,</t>
  </si>
  <si>
    <t>AS/NZS5131:2016 Section 6.7.7_x000D_
Structural Specification : 6.12.5.2 RFI # GEL-QA-5600-001</t>
  </si>
  <si>
    <t>Approved drawings_x000D_
/ Structural Specification</t>
  </si>
  <si>
    <t>All the Access hole members</t>
  </si>
  <si>
    <t>Weld Access Holes to be Closed on Category 1 and  2  members and Remain Open on Category 3 and  4 Members, As Per RFI#189(GEL-QA-RFI-5600-001)</t>
  </si>
  <si>
    <t>Welding Procedures - Approved Prior to Welding</t>
  </si>
  <si>
    <t>AS/NZS 5131:2016 Section 7.4.1_x000D_
○ AS/NZS 1554.1:2014</t>
  </si>
  <si>
    <t>GEL Welding Supervisor / Inspector</t>
  </si>
  <si>
    <t>QC Summary - Welding Procedure Register</t>
  </si>
  <si>
    <t>A</t>
  </si>
  <si>
    <t>Welding Plan - Qualified Welding Supervisor/Competent Person</t>
  </si>
  <si>
    <t>AS/NZS 5131:2016 Section 7_x000D_
○ AS/NZS 1554.1:2014 ISO 3834.2_x000D_
○ Approved Fabrication drawings</t>
  </si>
  <si>
    <t>GEL Welding Supervisor</t>
  </si>
  <si>
    <t>Every Welding Item</t>
  </si>
  <si>
    <t>Welder Qualifications</t>
  </si>
  <si>
    <t>AS/NZS 5131:2016 Section 7.4.1 ISO9606.1:2017</t>
  </si>
  <si>
    <t>GEL Welding Inspector</t>
  </si>
  <si>
    <t>QC Summary  -_x000D_
Welder Qualification Register</t>
  </si>
  <si>
    <t>All Weld Joints</t>
  </si>
  <si>
    <t>Welding Traceability to be provided by welders ID Recorded near to the weld joint and on the workshop drawings, this shall then transferred to the welding Fabrication Welding Summary, for submission in the MDR</t>
  </si>
  <si>
    <t>AS/NZS5131:2016 Section 7.4.2 CHAR(AMP)_x000D_
Table 7.4_x000D_
AS/NZS/ISO 3834.2</t>
  </si>
  <si>
    <t>GEL_x000D_
Workshop/ Welding Supervisor</t>
  </si>
  <si>
    <t>Fabrication CHAR(AMP) Weld Summary Reports</t>
  </si>
  <si>
    <t>All weld Joints</t>
  </si>
  <si>
    <t>Weld Category : All Weld are category SP(Structural Purpose ) Unless Specifically stated on drawings as Category GP</t>
  </si>
  <si>
    <t>AS/NZS 1554.1:2014 CHAR(AMP)Structural Spec_x000D_
:6.12.1</t>
  </si>
  <si>
    <t>GEL Workshop/ Welding Supervisor</t>
  </si>
  <si>
    <t>Approved Shop Drawings</t>
  </si>
  <si>
    <t>All</t>
  </si>
  <si>
    <t>R/A</t>
  </si>
  <si>
    <t>Independent third Party</t>
  </si>
  <si>
    <t>All Welds</t>
  </si>
  <si>
    <t>Non Visual Examination NDT Requirements, Non_x000D_
Visual Examination in Accordance with AS/NZs 5131 Table I7 and Table I5_x000D_
Magnetic Particle Testing (MPI)- AS1171 Ultrasonic test (UT) - AS2207</t>
  </si>
  <si>
    <t>AS/NZS 5131:2016 Section 13.6_x000D_
○ AS/NZS 3404.1:2009 Section 8_x000D_
○ AS/NZS/ISO 3834.2 Structural Specification: 6.12.5 (Table 6.5 CHAR(AMP) 6.6)_x000D_
○ AS 2207 CHAR(AMP) AS1171</t>
  </si>
  <si>
    <t>NDT Reports</t>
  </si>
  <si>
    <t>Category "A" - MPI to 25% (10%)² of Fillet Welds including 10 of the first 10 joints,_x000D_
Category "A" - UT 50% (25%)²of Butt welds including 10 of the first 10 joints ¹_x000D_
CHAR(AMP) Category "B" - UT - 25% (10%)² of butt_x000D_
welds¹ including 10 of the first 10 joints.</t>
  </si>
  <si>
    <t>Minimum Hold Times prior to  NDT as per AS/NZS 5131:2016, Table 13.6.2.1_x000D_
Where a Welding non - compliance is noted through NDE in addition to reinspection of the weld repair, three additional consecutive joints to be inspected, per AS/NZS3404.1 8.1.14</t>
  </si>
  <si>
    <t>Weld Defects : All Weld defects revealed by visual or non - visual examination shall be repaired with the requirements of the standard, each weld defect shall be assessed in accordance with the appropriate, clause in the relevant part of the_x000D_
AS/NZS 1554 series,</t>
  </si>
  <si>
    <t>AS/NZS 5131:2016_x000D_
AS/NZS 1554.1:2014 Section 5.8_x000D_
Structural Specification : 6.12.6</t>
  </si>
  <si>
    <t>NDE Reports</t>
  </si>
  <si>
    <t>Any Weld Repair</t>
  </si>
  <si>
    <t>P/H</t>
  </si>
  <si>
    <t>Weld Inspector Report Required</t>
  </si>
  <si>
    <t>Compile Site Delivery Docket/Load List - Load List_x000D_
/delivery Dockets to be maintained, Fabricated components to be delivered to site - Load and Phase wise</t>
  </si>
  <si>
    <t>GEL Procedures</t>
  </si>
  <si>
    <t>Delivery Dockets</t>
  </si>
  <si>
    <t>All Site Delivered Materials</t>
  </si>
  <si>
    <t>P/M</t>
  </si>
  <si>
    <t>Site Erection - Drawings and Document Revision Review</t>
  </si>
  <si>
    <t>AS/NZS 5131:2016 Section 11,12 CHAR(AMP)_x000D_
Appendix FCHAR(AMP)AS/NZS 3404.1:2009 Sec 4</t>
  </si>
  <si>
    <t>IFC Drawings</t>
  </si>
  <si>
    <t>All Structural Steel</t>
  </si>
  <si>
    <t>Erection Tolerances</t>
  </si>
  <si>
    <t>AS/NZS 3404.1:2009 CHAR(AMP) AS/NZS_x000D_
5131:2016 Section 12_x000D_
Structural Specification: 6.13.2</t>
  </si>
  <si>
    <t>Site Sign off Reports</t>
  </si>
  <si>
    <t>Methodology - Installation and Erections_x000D_
tightening of bolts, tensioning of bolts, and all other required methods</t>
  </si>
  <si>
    <t>AS/NZS 5131:2016,   CHAR(AMP) GEL Procedures Structural Specification: 6.13.3</t>
  </si>
  <si>
    <t>Site Welding - Qualified Welders</t>
  </si>
  <si>
    <t>AS/NZS 5131:2016 Section 7_x000D_
AS/NZS 1554.1:2014_x000D_
ISO 3834.2_x000D_
Approved drawings</t>
  </si>
  <si>
    <t>Welder Qualification Register</t>
  </si>
  <si>
    <t>All site Welding</t>
  </si>
  <si>
    <t>Site - Visual Scanning : 100% Category A,B CHAR(AMP) C Visual Examination : 100% Category A, and 25% Category B CHAR(AMP) C</t>
  </si>
  <si>
    <t>AS/NZS ISO3834.2 AS/NZS 1554.1:2014_x000D_
AS/NZS 5131: Section 13.6</t>
  </si>
  <si>
    <t>Inspection Reports</t>
  </si>
  <si>
    <t>P/M/R</t>
  </si>
  <si>
    <t>Site - NDT Testing Non Visual :_x000D_
Magnetic Particle Testing AS1171 Ultrasonic Testing AS2207</t>
  </si>
  <si>
    <t>AS/NZS 5131:2016 Section 13.6_x000D_
AS/NZS 3404.1:2009 Section 8_x000D_
AS/NZS ISO3834.2, AS/NZS 1554.1:2014_x000D_
AS1171,AS2207 CHAR(AMP) GEL Procedures Structural Spec:6.12.5 (Table 6.5 CHAR(AMP) 6.6)</t>
  </si>
  <si>
    <t>Category "A" - MPI to 25% (10%)² of Fillet Welds including 10 of the first 10 joints, CHAR(AMP) Category "B" MPI to 10% of Fillet Welds_x000D_
Category "A" - UT 100% (50%)²of Butt welds ¹_x000D_
CHAR(AMP) Category "B" - UT - 25% (10%)² of butt_x000D_
welds¹ including 10 of the first 10 joints.</t>
  </si>
  <si>
    <t>Minimum Hold Times prior to  NDT as per AS/NZS 5131:2016, Table 13.6.2.1_x000D_
Where a Welding non - compliance is noted through NDE in addition to reinspection of the weld repair, three additional consecutive joints to be inspected, per AS/NZS3404.1_x000D_
8.1.14</t>
  </si>
  <si>
    <t>Bolts,Nuts,Fateners and Screws</t>
  </si>
  <si>
    <t>AS/NZS1252.1 CHAR(AMP) AS/NZS 5131:2016_x000D_
Section 5.5 CHAR(AMP) Structural Spec:6.11.4 CHAR(AMP) 6.11.4.1CHAR(AMP)2</t>
  </si>
  <si>
    <t>Material Register with Certs CHAR(AMP)Site Sign off Reports</t>
  </si>
  <si>
    <t>All the Site connections</t>
  </si>
  <si>
    <t>for Grade info Please see Structural Spec.</t>
  </si>
  <si>
    <t>Bolting Installation</t>
  </si>
  <si>
    <t>AS/NZS 3404.1:2009 Section 4 CHAR(AMP)_x000D_
AS/NZS 5131:2016 Section 8 GEL Procedure : OP022</t>
  </si>
  <si>
    <t>Each Member</t>
  </si>
  <si>
    <t>Site Final Inspection</t>
  </si>
  <si>
    <t>AS/NZS 5131 :2016 CHAR(AMP) AS/NZS 2312</t>
  </si>
  <si>
    <t>QC Site Sign off Reports/Summary</t>
  </si>
  <si>
    <t>Completion of Each Phase / or As agreed</t>
  </si>
  <si>
    <t>Manufacturer Data Records(MDR) - Compile all the quality documentation as required by the specification and submit to the client</t>
  </si>
  <si>
    <t>AS/NZS5131:2016 Appendix E Structural Specification: 6.4.2.5 CHAR(AMP) 6.5(PS)_x000D_
○ AS/NZS ISO3834.2</t>
  </si>
  <si>
    <t>Manufacturer Dat Reports (MDR)</t>
  </si>
  <si>
    <t>Completion of Work</t>
  </si>
  <si>
    <t>Including PS3 and EPD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</si>
</sst>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289"/>
  <sheetViews>
    <sheetView tabSelected="1" workbookViewId="0">
      <selection activeCell="V2" sqref="V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17.140625" customWidth="1"/>
    <col min="20" max="20" width="7.5703125" customWidth="1"/>
    <col min="21" max="21" width="11" customWidth="1"/>
    <col min="22" max="22" width="71.42578125" customWidth="1"/>
    <col min="23" max="23" width="146.42578125" bestFit="1" customWidth="1"/>
  </cols>
  <sheetData>
    <row r="1" spans="1:22" ht="15" customHeight="1" x14ac:dyDescent="0.25">
      <c r="A1" s="2"/>
      <c r="B1" s="2"/>
      <c r="C1" s="2"/>
      <c r="D1" s="2"/>
      <c r="E1" s="2"/>
      <c r="F1" s="2"/>
      <c r="G1" s="2"/>
      <c r="H1" s="2"/>
      <c r="I1" s="2"/>
      <c r="J1" s="2"/>
      <c r="L1" s="3"/>
      <c r="M1" s="3"/>
      <c r="N1" s="3"/>
      <c r="O1" s="3"/>
      <c r="P1" s="3"/>
      <c r="Q1" s="3"/>
      <c r="R1" s="3"/>
      <c r="S1" s="3"/>
      <c r="T1" s="3"/>
    </row>
    <row r="2" spans="1:22" ht="15" customHeight="1" x14ac:dyDescent="0.25">
      <c r="A2">
        <v>1.1000000000000001</v>
      </c>
      <c r="B2" s="1" t="s">
        <v>0</v>
      </c>
      <c r="C2" s="1" t="s">
        <v>1</v>
      </c>
      <c r="D2" s="1" t="s">
        <v>2</v>
      </c>
      <c r="E2" s="1" t="s">
        <v>3</v>
      </c>
      <c r="F2" s="1" t="s">
        <v>4</v>
      </c>
      <c r="G2" t="s">
        <v>5</v>
      </c>
      <c r="H2" s="1" t="s">
        <v>6</v>
      </c>
      <c r="I2" t="s">
        <v>6</v>
      </c>
      <c r="J2" t="s">
        <v>7</v>
      </c>
      <c r="L2" t="str">
        <f>A2&amp;" - "&amp;B2</f>
        <v>1.1 - Technical review</v>
      </c>
      <c r="M2" t="str">
        <f>"Acceptance Criteria - "&amp;C2</f>
        <v>Acceptance Criteria - AS/NZS 5131 : 2016 - Section 4.5.2, ISO_x000D_
3434.2 CHAR(AMP) Client Specification</v>
      </c>
      <c r="N2" t="str">
        <f>"Performed - "&amp;D2</f>
        <v>Performed - GEL</v>
      </c>
      <c r="O2" t="str">
        <f>"Records - "&amp;E2</f>
        <v>Records - Technical Review</v>
      </c>
      <c r="P2" t="str">
        <f>"Stage/Frequency - "&amp;F2</f>
        <v>Stage/Frequency - Post Award</v>
      </c>
      <c r="Q2" t="str">
        <f>"INSPECTION BY: GEL - "&amp;G2</f>
        <v>INSPECTION BY: GEL - P</v>
      </c>
      <c r="R2" t="str">
        <f>"INSPECTION BY: C - "&amp;H2</f>
        <v>INSPECTION BY: C - R</v>
      </c>
      <c r="S2" t="str">
        <f>"INSPECTION BY: SGS - "&amp;I2</f>
        <v>INSPECTION BY: SGS - R</v>
      </c>
      <c r="T2" t="str">
        <f>"Comments - "&amp;J2</f>
        <v>Comments - Prior to Construction</v>
      </c>
      <c r="V2" t="str" cm="1">
        <f t="array" ref="V2:V289">_xlfn.FILTERXML("&lt;t&gt;&lt;s&gt;"&amp;_xlfn.TEXTJOIN("&lt;/s&gt;&lt;s&gt;",,L2:T40)&amp;"&lt;/s&gt;&lt;/t&gt;","//s")</f>
        <v>1.1 - Technical review</v>
      </c>
    </row>
    <row r="3" spans="1:22" ht="15" customHeight="1" x14ac:dyDescent="0.25">
      <c r="A3">
        <v>1.2</v>
      </c>
      <c r="B3" s="1" t="s">
        <v>8</v>
      </c>
      <c r="C3" t="s">
        <v>9</v>
      </c>
      <c r="D3" t="s">
        <v>10</v>
      </c>
      <c r="E3" t="s">
        <v>11</v>
      </c>
      <c r="F3" s="1" t="s">
        <v>12</v>
      </c>
      <c r="G3" t="s">
        <v>13</v>
      </c>
      <c r="H3" s="1" t="s">
        <v>6</v>
      </c>
      <c r="I3" t="s">
        <v>6</v>
      </c>
      <c r="J3" t="s">
        <v>14</v>
      </c>
      <c r="L3" t="str">
        <f t="shared" ref="L3:L33" si="0">A3&amp;" - "&amp;B3</f>
        <v>1.2 - Shop Drawings</v>
      </c>
      <c r="M3" t="str">
        <f t="shared" ref="M3:M33" si="1">"Acceptance Criteria - "&amp;C3</f>
        <v>Acceptance Criteria - AS/NZS 5131 :2016 Section 4.4 CHAR(AMP) Structural Specification : 6.7</v>
      </c>
      <c r="N3" t="str">
        <f t="shared" ref="N3:N33" si="2">"Performed - "&amp;D3</f>
        <v>Performed - Cadtec/GEL</v>
      </c>
      <c r="O3" t="str">
        <f t="shared" ref="O3:O33" si="3">"Records - "&amp;E3</f>
        <v>Records - Approved Drawings</v>
      </c>
      <c r="P3" t="str">
        <f t="shared" ref="P3:P33" si="4">"Stage/Frequency - "&amp;F3</f>
        <v>Stage/Frequency - Prior to Fabrication</v>
      </c>
      <c r="Q3" t="str">
        <f t="shared" ref="Q3:Q33" si="5">"INSPECTION BY: GEL - "&amp;G3</f>
        <v>INSPECTION BY: GEL - H</v>
      </c>
      <c r="R3" t="str">
        <f t="shared" ref="R3:R33" si="6">"INSPECTION BY: C - "&amp;H3</f>
        <v>INSPECTION BY: C - R</v>
      </c>
      <c r="S3" t="str">
        <f t="shared" ref="S3:S33" si="7">"INSPECTION BY: SGS - "&amp;I3</f>
        <v>INSPECTION BY: SGS - R</v>
      </c>
      <c r="T3" t="str">
        <f t="shared" ref="T3:T33" si="8">"Comments - "&amp;J3</f>
        <v>Comments - Please refer to Section 6.7 of the Structural Spec to ensure that all items are covered.</v>
      </c>
      <c r="V3" t="str">
        <v>Acceptance Criteria - AS/NZS 5131 : 2016 - Section 4.5.2, ISO
3434.2 CHAR(AMP) Client Specification</v>
      </c>
    </row>
    <row r="4" spans="1:22" ht="15" customHeight="1" x14ac:dyDescent="0.25">
      <c r="A4">
        <v>1.3</v>
      </c>
      <c r="B4" s="1" t="s">
        <v>15</v>
      </c>
      <c r="C4" s="1" t="s">
        <v>16</v>
      </c>
      <c r="D4" s="1" t="s">
        <v>2</v>
      </c>
      <c r="E4" s="1" t="s">
        <v>17</v>
      </c>
      <c r="F4" s="1" t="s">
        <v>18</v>
      </c>
      <c r="G4" s="1" t="s">
        <v>6</v>
      </c>
      <c r="H4" s="1" t="s">
        <v>19</v>
      </c>
      <c r="I4" t="s">
        <v>19</v>
      </c>
      <c r="J4" t="s">
        <v>19</v>
      </c>
      <c r="L4" t="str">
        <f t="shared" si="0"/>
        <v>1.3 - Quality Management System</v>
      </c>
      <c r="M4" t="str">
        <f t="shared" si="1"/>
        <v>Acceptance Criteria - ISO 9001 CHAR(AMP) AS/NZS 3834_x000D_
Certification is Current</v>
      </c>
      <c r="N4" t="str">
        <f t="shared" si="2"/>
        <v>Performed - GEL</v>
      </c>
      <c r="O4" t="str">
        <f t="shared" si="3"/>
        <v>Records - QMS Records</v>
      </c>
      <c r="P4" t="str">
        <f t="shared" si="4"/>
        <v>Stage/Frequency - Awarded</v>
      </c>
      <c r="Q4" t="str">
        <f t="shared" si="5"/>
        <v>INSPECTION BY: GEL - R</v>
      </c>
      <c r="R4" t="str">
        <f t="shared" si="6"/>
        <v>INSPECTION BY: C - —</v>
      </c>
      <c r="S4" t="str">
        <f t="shared" si="7"/>
        <v>INSPECTION BY: SGS - —</v>
      </c>
      <c r="T4" t="str">
        <f t="shared" si="8"/>
        <v>Comments - —</v>
      </c>
      <c r="V4" t="str">
        <v>Performed - GEL</v>
      </c>
    </row>
    <row r="5" spans="1:22" ht="15" customHeight="1" x14ac:dyDescent="0.25">
      <c r="A5">
        <v>1.4</v>
      </c>
      <c r="B5" s="1" t="s">
        <v>20</v>
      </c>
      <c r="C5" s="1" t="s">
        <v>21</v>
      </c>
      <c r="D5" s="1" t="s">
        <v>2</v>
      </c>
      <c r="E5" t="s">
        <v>22</v>
      </c>
      <c r="F5" s="1" t="s">
        <v>23</v>
      </c>
      <c r="G5" t="s">
        <v>6</v>
      </c>
      <c r="H5" t="s">
        <v>19</v>
      </c>
      <c r="I5" t="s">
        <v>19</v>
      </c>
      <c r="J5" t="s">
        <v>19</v>
      </c>
      <c r="L5" t="str">
        <f t="shared" si="0"/>
        <v>1.4 - SFC Certification to be current and minimum CC3 as per the Construction Category, if any non SFC Certified, Sub-Contractors are Proposed to be used, approval required from the design engineer_x000D_
and principal.</v>
      </c>
      <c r="M5" t="str">
        <f t="shared" si="1"/>
        <v>Acceptance Criteria - AS/NZS 5131 CHAR(AMP) Structural Specification_x000D_
:6.4.2.3</v>
      </c>
      <c r="N5" t="str">
        <f t="shared" si="2"/>
        <v>Performed - GEL</v>
      </c>
      <c r="O5" t="str">
        <f t="shared" si="3"/>
        <v>Records - GEL QMS records</v>
      </c>
      <c r="P5" t="str">
        <f t="shared" si="4"/>
        <v>Stage/Frequency - SFC Certificates</v>
      </c>
      <c r="Q5" t="str">
        <f t="shared" si="5"/>
        <v>INSPECTION BY: GEL - R</v>
      </c>
      <c r="R5" t="str">
        <f t="shared" si="6"/>
        <v>INSPECTION BY: C - —</v>
      </c>
      <c r="S5" t="str">
        <f t="shared" si="7"/>
        <v>INSPECTION BY: SGS - —</v>
      </c>
      <c r="T5" t="str">
        <f t="shared" si="8"/>
        <v>Comments - —</v>
      </c>
      <c r="V5" t="str">
        <v>Records - Technical Review</v>
      </c>
    </row>
    <row r="6" spans="1:22" ht="15" customHeight="1" x14ac:dyDescent="0.25">
      <c r="A6">
        <v>1.5</v>
      </c>
      <c r="B6" t="s">
        <v>24</v>
      </c>
      <c r="C6" t="s">
        <v>25</v>
      </c>
      <c r="D6" t="s">
        <v>2</v>
      </c>
      <c r="E6" s="1" t="s">
        <v>26</v>
      </c>
      <c r="F6" s="1" t="s">
        <v>27</v>
      </c>
      <c r="G6" t="s">
        <v>5</v>
      </c>
      <c r="H6" t="s">
        <v>6</v>
      </c>
      <c r="I6" t="s">
        <v>6</v>
      </c>
      <c r="J6" t="s">
        <v>19</v>
      </c>
      <c r="L6" t="str">
        <f t="shared" si="0"/>
        <v>1.5 - Document Approval - Submission of Quality Plan, ITP and Procedures for Client Approval</v>
      </c>
      <c r="M6" t="str">
        <f t="shared" si="1"/>
        <v>Acceptance Criteria - AS/NZS5131:2016,  Client Specification</v>
      </c>
      <c r="N6" t="str">
        <f t="shared" si="2"/>
        <v>Performed - GEL</v>
      </c>
      <c r="O6" t="str">
        <f t="shared" si="3"/>
        <v>Records - QP and ITP Transmittal Records</v>
      </c>
      <c r="P6" t="str">
        <f t="shared" si="4"/>
        <v>Stage/Frequency - Post Award and Prior to Works Execution</v>
      </c>
      <c r="Q6" t="str">
        <f t="shared" si="5"/>
        <v>INSPECTION BY: GEL - P</v>
      </c>
      <c r="R6" t="str">
        <f t="shared" si="6"/>
        <v>INSPECTION BY: C - R</v>
      </c>
      <c r="S6" t="str">
        <f t="shared" si="7"/>
        <v>INSPECTION BY: SGS - R</v>
      </c>
      <c r="T6" t="str">
        <f t="shared" si="8"/>
        <v>Comments - —</v>
      </c>
      <c r="V6" t="str">
        <v>Stage/Frequency - Post Award</v>
      </c>
    </row>
    <row r="7" spans="1:22" ht="15" customHeight="1" x14ac:dyDescent="0.25">
      <c r="A7">
        <v>1.7</v>
      </c>
      <c r="B7" s="1" t="s">
        <v>28</v>
      </c>
      <c r="C7" s="1" t="s">
        <v>29</v>
      </c>
      <c r="D7" s="1" t="s">
        <v>30</v>
      </c>
      <c r="E7" s="1" t="s">
        <v>31</v>
      </c>
      <c r="F7" s="1" t="s">
        <v>32</v>
      </c>
      <c r="G7" t="s">
        <v>6</v>
      </c>
      <c r="H7" t="s">
        <v>6</v>
      </c>
      <c r="I7" t="s">
        <v>6</v>
      </c>
      <c r="J7" t="s">
        <v>33</v>
      </c>
      <c r="L7" t="str">
        <f t="shared" si="0"/>
        <v>1.7 - Steel Supply (Third Party Certified Mill - ACRS ONLY) Steel grade to Comply With relevant Standards as required by Specification and NZS 3404.1</v>
      </c>
      <c r="M7" t="str">
        <f t="shared" si="1"/>
        <v>Acceptance Criteria - Structural Specification: 6.4.2.6 CHAR(AMP) 6.8_x000D_
○ NZS1163 Grade 350/400_x000D_
○ NZS1594 Grade 300_x000D_
○ NZS3678 Grade 350 L15_x000D_
○ NZS 3679.1 Grade 300/300 SO_x000D_
○ NZS 3679.2 Grade 350 L15 / SO_x000D_
○ NZS4600 G450 Z275_x000D_
○ NZS 4671 Grade 300E</v>
      </c>
      <c r="N7" t="str">
        <f t="shared" si="2"/>
        <v>Performed - GEL_x000D_
Independent third Party</v>
      </c>
      <c r="O7" t="str">
        <f t="shared" si="3"/>
        <v>Records - Steel Mill Certificates</v>
      </c>
      <c r="P7" t="str">
        <f t="shared" si="4"/>
        <v>Stage/Frequency - Each Delivery Received_x000D_
Third Party Audits_x000D_
Quarterly</v>
      </c>
      <c r="Q7" t="str">
        <f t="shared" si="5"/>
        <v>INSPECTION BY: GEL - R</v>
      </c>
      <c r="R7" t="str">
        <f t="shared" si="6"/>
        <v>INSPECTION BY: C - R</v>
      </c>
      <c r="S7" t="str">
        <f t="shared" si="7"/>
        <v>INSPECTION BY: SGS - R</v>
      </c>
      <c r="T7" t="str">
        <f t="shared" si="8"/>
        <v>Comments - Material Certificates Included in Manufacturer Data Reports</v>
      </c>
      <c r="V7" t="str">
        <v>INSPECTION BY: GEL - P</v>
      </c>
    </row>
    <row r="8" spans="1:22" ht="15" customHeight="1" x14ac:dyDescent="0.25">
      <c r="A8">
        <v>1.8</v>
      </c>
      <c r="B8" t="s">
        <v>34</v>
      </c>
      <c r="C8" s="1" t="s">
        <v>35</v>
      </c>
      <c r="D8" s="1" t="s">
        <v>30</v>
      </c>
      <c r="E8" s="1" t="s">
        <v>36</v>
      </c>
      <c r="F8" s="1" t="s">
        <v>32</v>
      </c>
      <c r="G8" s="1" t="s">
        <v>6</v>
      </c>
      <c r="H8" t="s">
        <v>6</v>
      </c>
      <c r="I8" t="s">
        <v>6</v>
      </c>
      <c r="J8" s="1" t="s">
        <v>37</v>
      </c>
      <c r="L8" t="str">
        <f t="shared" si="0"/>
        <v>1.8 - Steel Supply (Third Party Certified Mill - Non- ACRS) Steel grade to Comply With relevant Standards as required by Specification and NZS 3404.1</v>
      </c>
      <c r="M8" t="str">
        <f t="shared" si="1"/>
        <v>Acceptance Criteria - Structural Specification: 6.4.2.6 CHAR(AMP) 6.8_x000D_
○ NZS1163 Grade 350/400_x000D_
○ NZS1594 Grade 300_x000D_
○ NZS3678 Grade 350 L15_x000D_
○ NZS 3679.1 Grade 300/300 SO_x000D_
○ NZS 3679.2 Grade 350 L15 / SO_x000D_
○ NZS4600 G450 Z275_x000D_
○ NZS 4671 Grade 300E_x000D_
○ Report: SCNZ 111:2018</v>
      </c>
      <c r="N8" t="str">
        <f t="shared" si="2"/>
        <v>Performed - GEL_x000D_
Independent third Party</v>
      </c>
      <c r="O8" t="str">
        <f t="shared" si="3"/>
        <v>Records - Steel Mill Certificates_x000D_
Third Party Product Certification</v>
      </c>
      <c r="P8" t="str">
        <f t="shared" si="4"/>
        <v>Stage/Frequency - Each Delivery Received_x000D_
Third Party Audits_x000D_
Quarterly</v>
      </c>
      <c r="Q8" t="str">
        <f t="shared" si="5"/>
        <v>INSPECTION BY: GEL - R</v>
      </c>
      <c r="R8" t="str">
        <f t="shared" si="6"/>
        <v>INSPECTION BY: C - R</v>
      </c>
      <c r="S8" t="str">
        <f t="shared" si="7"/>
        <v>INSPECTION BY: SGS - R</v>
      </c>
      <c r="T8" t="str">
        <f t="shared" si="8"/>
        <v>Comments - Material Certificates Included in Manufacturer Data Reports_x000D_
Where steel is to be procured from a non-ACRS mill, the compliance pathway is to be requested for each Mill using TSUBs referencing the guidance provided in Report SCNZ 111:2018._x000D_
Ref.  Figure 3 for CC3 pathway</v>
      </c>
      <c r="V8" t="str">
        <v>INSPECTION BY: C - R</v>
      </c>
    </row>
    <row r="9" spans="1:22" ht="15" customHeight="1" x14ac:dyDescent="0.25">
      <c r="A9">
        <v>1.9</v>
      </c>
      <c r="B9" s="1" t="s">
        <v>38</v>
      </c>
      <c r="C9" s="1" t="s">
        <v>39</v>
      </c>
      <c r="D9" s="1" t="s">
        <v>40</v>
      </c>
      <c r="E9" s="1" t="s">
        <v>41</v>
      </c>
      <c r="F9" s="1" t="s">
        <v>42</v>
      </c>
      <c r="G9" t="s">
        <v>43</v>
      </c>
      <c r="H9" t="s">
        <v>6</v>
      </c>
      <c r="I9" t="s">
        <v>6</v>
      </c>
      <c r="J9" t="s">
        <v>44</v>
      </c>
      <c r="L9" t="str">
        <f t="shared" si="0"/>
        <v>1.9 - Steel Supply (Non-Third Party Certified Mill Certs)_x000D_
(Requirements additional to 1.7 above )_x000D_
100% Independent Third Party Material Chemical and Mechanical Verification testing undertaken in NZ</v>
      </c>
      <c r="M9" t="str">
        <f t="shared" si="1"/>
        <v>Acceptance Criteria - Third Party Test Reports_x000D_
○ Chemical, Mechanical and Weldability comparison_x000D_
○ Testing Accordance with SCNZ 111:2018 Standard Sample CHAR(AMP) Test Plan</v>
      </c>
      <c r="N9" t="str">
        <f t="shared" si="2"/>
        <v>Performed - NZ based IANZ_x000D_
Accredited Laboratory_x000D_
Independent third Party</v>
      </c>
      <c r="O9" t="str">
        <f t="shared" si="3"/>
        <v>Records - Steel Mill Certificates_x000D_
All third party Test Certificates</v>
      </c>
      <c r="P9" t="str">
        <f t="shared" si="4"/>
        <v>Stage/Frequency - Each Delivery Received - 100% of all heat numbers_x000D_
Third Party Audits Quarterly</v>
      </c>
      <c r="Q9" t="str">
        <f t="shared" si="5"/>
        <v>INSPECTION BY: GEL - P/R/A</v>
      </c>
      <c r="R9" t="str">
        <f t="shared" si="6"/>
        <v>INSPECTION BY: C - R</v>
      </c>
      <c r="S9" t="str">
        <f t="shared" si="7"/>
        <v>INSPECTION BY: SGS - R</v>
      </c>
      <c r="T9" t="str">
        <f t="shared" si="8"/>
        <v>Comments - Material Certificates CHAR(AMP) Third Party Test Reports, Included in Manufacturer Data Reports</v>
      </c>
      <c r="V9" t="str">
        <v>INSPECTION BY: SGS - R</v>
      </c>
    </row>
    <row r="10" spans="1:22" ht="15" customHeight="1" x14ac:dyDescent="0.25">
      <c r="A10">
        <v>1.1000000000000001</v>
      </c>
      <c r="B10" s="1" t="s">
        <v>45</v>
      </c>
      <c r="C10" t="s">
        <v>46</v>
      </c>
      <c r="D10" t="s">
        <v>2</v>
      </c>
      <c r="E10" s="1" t="s">
        <v>47</v>
      </c>
      <c r="F10" s="1" t="s">
        <v>48</v>
      </c>
      <c r="G10" t="s">
        <v>13</v>
      </c>
      <c r="H10" t="s">
        <v>19</v>
      </c>
      <c r="I10" t="s">
        <v>19</v>
      </c>
      <c r="J10" t="s">
        <v>19</v>
      </c>
      <c r="L10" t="str">
        <f t="shared" si="0"/>
        <v>1.1 - Material Delivery_x000D_
Confirm As per the Purchase order_x000D_
Confirm Heat Numbers as per the delivery docket_x000D_
Confirm all Steel marked with Heat number CHAR(AMP) PO_x000D_
number prior to Unloading truck</v>
      </c>
      <c r="M10" t="str">
        <f t="shared" si="1"/>
        <v>Acceptance Criteria - AS/NZS5131:2016 ISO 3834.2 GEL Procedures</v>
      </c>
      <c r="N10" t="str">
        <f t="shared" si="2"/>
        <v>Performed - GEL</v>
      </c>
      <c r="O10" t="str">
        <f t="shared" si="3"/>
        <v>Records - Delivery Notes Steel Mill Certificates</v>
      </c>
      <c r="P10" t="str">
        <f t="shared" si="4"/>
        <v>Stage/Frequency - Each Delivery Received</v>
      </c>
      <c r="Q10" t="str">
        <f t="shared" si="5"/>
        <v>INSPECTION BY: GEL - H</v>
      </c>
      <c r="R10" t="str">
        <f t="shared" si="6"/>
        <v>INSPECTION BY: C - —</v>
      </c>
      <c r="S10" t="str">
        <f t="shared" si="7"/>
        <v>INSPECTION BY: SGS - —</v>
      </c>
      <c r="T10" t="str">
        <f t="shared" si="8"/>
        <v>Comments - —</v>
      </c>
      <c r="V10" t="str">
        <v>Comments - Prior to Construction</v>
      </c>
    </row>
    <row r="11" spans="1:22" ht="15" customHeight="1" x14ac:dyDescent="0.25">
      <c r="A11">
        <v>2.1</v>
      </c>
      <c r="B11" s="1" t="s">
        <v>49</v>
      </c>
      <c r="C11" t="s">
        <v>50</v>
      </c>
      <c r="D11" t="s">
        <v>2</v>
      </c>
      <c r="E11" s="1" t="s">
        <v>51</v>
      </c>
      <c r="F11" s="1" t="s">
        <v>52</v>
      </c>
      <c r="G11" t="s">
        <v>5</v>
      </c>
      <c r="H11" t="s">
        <v>19</v>
      </c>
      <c r="I11" t="s">
        <v>6</v>
      </c>
      <c r="J11" t="s">
        <v>19</v>
      </c>
      <c r="L11" t="str">
        <f t="shared" si="0"/>
        <v>2.1 - Material Traceability_x000D_
Heat Number of each item is traceable by part_x000D_
Mark on assembly shop drawing reference back to nesting/cutting schedule_x000D_
Confirm Heat Numbers as per the delivery docket_x000D_
confirm all steel marked with Heat Number, and PO number if possible Prior to Unloading Truck.</v>
      </c>
      <c r="M11" t="str">
        <f t="shared" si="1"/>
        <v>Acceptance Criteria - AS/NZS5131:2016 - 4.7 ISO 3834.2 GEL Procedures</v>
      </c>
      <c r="N11" t="str">
        <f t="shared" si="2"/>
        <v>Performed - GEL</v>
      </c>
      <c r="O11" t="str">
        <f t="shared" si="3"/>
        <v>Records - Assembly shop drawings and nesting/cutting schedules</v>
      </c>
      <c r="P11" t="str">
        <f t="shared" si="4"/>
        <v>Stage/Frequency - All Parts</v>
      </c>
      <c r="Q11" t="str">
        <f t="shared" si="5"/>
        <v>INSPECTION BY: GEL - P</v>
      </c>
      <c r="R11" t="str">
        <f t="shared" si="6"/>
        <v>INSPECTION BY: C - —</v>
      </c>
      <c r="S11" t="str">
        <f t="shared" si="7"/>
        <v>INSPECTION BY: SGS - R</v>
      </c>
      <c r="T11" t="str">
        <f t="shared" si="8"/>
        <v>Comments - —</v>
      </c>
      <c r="V11" t="str">
        <v>1.2 - Shop Drawings</v>
      </c>
    </row>
    <row r="12" spans="1:22" ht="15" customHeight="1" x14ac:dyDescent="0.25">
      <c r="A12">
        <v>2.2000000000000002</v>
      </c>
      <c r="B12" s="1" t="s">
        <v>53</v>
      </c>
      <c r="C12" s="1" t="s">
        <v>54</v>
      </c>
      <c r="D12" t="s">
        <v>2</v>
      </c>
      <c r="E12" s="1" t="s">
        <v>55</v>
      </c>
      <c r="F12" s="1" t="s">
        <v>56</v>
      </c>
      <c r="G12" t="s">
        <v>5</v>
      </c>
      <c r="H12" t="s">
        <v>19</v>
      </c>
      <c r="I12" t="s">
        <v>6</v>
      </c>
      <c r="J12" t="s">
        <v>19</v>
      </c>
      <c r="L12" t="str">
        <f t="shared" si="0"/>
        <v>2.2 - Fabrication - Material Cutting, Shaping, Holing, and Corners, accordance with the Construction Standard, Unless otherwise specified in the drawings/Specification - Supervised by Workshop_x000D_
Supervisors</v>
      </c>
      <c r="M12" t="str">
        <f t="shared" si="1"/>
        <v>Acceptance Criteria - AS/NZS 3404.1:2009 Section 3_x000D_
○ AS/NZS 5131:2016 Section 6_x000D_
○ Approved Fabrication drawings</v>
      </c>
      <c r="N12" t="str">
        <f t="shared" si="2"/>
        <v>Performed - GEL</v>
      </c>
      <c r="O12" t="str">
        <f t="shared" si="3"/>
        <v>Records - GEL Procedures CHAR(AMP) Approved Drawings</v>
      </c>
      <c r="P12" t="str">
        <f t="shared" si="4"/>
        <v>Stage/Frequency - Every Fabricated Item</v>
      </c>
      <c r="Q12" t="str">
        <f t="shared" si="5"/>
        <v>INSPECTION BY: GEL - P</v>
      </c>
      <c r="R12" t="str">
        <f t="shared" si="6"/>
        <v>INSPECTION BY: C - —</v>
      </c>
      <c r="S12" t="str">
        <f t="shared" si="7"/>
        <v>INSPECTION BY: SGS - R</v>
      </c>
      <c r="T12" t="str">
        <f t="shared" si="8"/>
        <v>Comments - —</v>
      </c>
      <c r="V12" t="str">
        <v>Acceptance Criteria - AS/NZS 5131 :2016 Section 4.4 CHAR(AMP) Structural Specification : 6.7</v>
      </c>
    </row>
    <row r="13" spans="1:22" ht="15" customHeight="1" x14ac:dyDescent="0.25">
      <c r="A13">
        <v>2.2999999999999998</v>
      </c>
      <c r="B13" t="s">
        <v>57</v>
      </c>
      <c r="C13" t="s">
        <v>58</v>
      </c>
      <c r="D13" t="s">
        <v>2</v>
      </c>
      <c r="E13" t="s">
        <v>59</v>
      </c>
      <c r="F13" t="s">
        <v>56</v>
      </c>
      <c r="G13" t="s">
        <v>13</v>
      </c>
      <c r="H13" t="s">
        <v>19</v>
      </c>
      <c r="I13" t="s">
        <v>6</v>
      </c>
      <c r="J13" t="s">
        <v>19</v>
      </c>
      <c r="L13" t="str">
        <f t="shared" si="0"/>
        <v>2.3 - Fabrication Inspection - performed by Workshop Supervisor/RWC</v>
      </c>
      <c r="M13" t="str">
        <f t="shared" si="1"/>
        <v>Acceptance Criteria - AS/NZS 5131:2016 Section 13.5</v>
      </c>
      <c r="N13" t="str">
        <f t="shared" si="2"/>
        <v>Performed - GEL</v>
      </c>
      <c r="O13" t="str">
        <f t="shared" si="3"/>
        <v>Records - QC Fabrication CHAR(AMP) Weld Summary Reports</v>
      </c>
      <c r="P13" t="str">
        <f t="shared" si="4"/>
        <v>Stage/Frequency - Every Fabricated Item</v>
      </c>
      <c r="Q13" t="str">
        <f t="shared" si="5"/>
        <v>INSPECTION BY: GEL - H</v>
      </c>
      <c r="R13" t="str">
        <f t="shared" si="6"/>
        <v>INSPECTION BY: C - —</v>
      </c>
      <c r="S13" t="str">
        <f t="shared" si="7"/>
        <v>INSPECTION BY: SGS - R</v>
      </c>
      <c r="T13" t="str">
        <f t="shared" si="8"/>
        <v>Comments - —</v>
      </c>
      <c r="V13" t="str">
        <v>Performed - Cadtec/GEL</v>
      </c>
    </row>
    <row r="14" spans="1:22" ht="15" customHeight="1" x14ac:dyDescent="0.25">
      <c r="A14">
        <v>2.4</v>
      </c>
      <c r="B14" s="1" t="s">
        <v>60</v>
      </c>
      <c r="C14" s="1" t="s">
        <v>61</v>
      </c>
      <c r="D14" s="1" t="s">
        <v>2</v>
      </c>
      <c r="E14" s="1" t="s">
        <v>8</v>
      </c>
      <c r="F14" s="1" t="s">
        <v>56</v>
      </c>
      <c r="G14" t="s">
        <v>13</v>
      </c>
      <c r="H14" t="s">
        <v>19</v>
      </c>
      <c r="I14" t="s">
        <v>6</v>
      </c>
      <c r="J14" t="s">
        <v>19</v>
      </c>
      <c r="L14" t="str">
        <f t="shared" si="0"/>
        <v>2.4 - Fabrication Tolerances : Shall confirm to the construction standard requirements unless specified in the drawings</v>
      </c>
      <c r="M14" t="str">
        <f t="shared" si="1"/>
        <v>Acceptance Criteria - AS/NZS 5131:2016_x000D_
Structural Specification : 6.10.2</v>
      </c>
      <c r="N14" t="str">
        <f t="shared" si="2"/>
        <v>Performed - GEL</v>
      </c>
      <c r="O14" t="str">
        <f t="shared" si="3"/>
        <v>Records - Shop Drawings</v>
      </c>
      <c r="P14" t="str">
        <f t="shared" si="4"/>
        <v>Stage/Frequency - Every Fabricated Item</v>
      </c>
      <c r="Q14" t="str">
        <f t="shared" si="5"/>
        <v>INSPECTION BY: GEL - H</v>
      </c>
      <c r="R14" t="str">
        <f t="shared" si="6"/>
        <v>INSPECTION BY: C - —</v>
      </c>
      <c r="S14" t="str">
        <f t="shared" si="7"/>
        <v>INSPECTION BY: SGS - R</v>
      </c>
      <c r="T14" t="str">
        <f t="shared" si="8"/>
        <v>Comments - —</v>
      </c>
      <c r="V14" t="str">
        <v>Records - Approved Drawings</v>
      </c>
    </row>
    <row r="15" spans="1:22" ht="15" customHeight="1" x14ac:dyDescent="0.25">
      <c r="A15">
        <v>2.5</v>
      </c>
      <c r="B15" s="1" t="s">
        <v>62</v>
      </c>
      <c r="C15" s="1" t="s">
        <v>63</v>
      </c>
      <c r="D15" t="s">
        <v>2</v>
      </c>
      <c r="E15" s="1" t="s">
        <v>64</v>
      </c>
      <c r="F15" s="1" t="s">
        <v>65</v>
      </c>
      <c r="G15" t="s">
        <v>5</v>
      </c>
      <c r="H15" t="s">
        <v>6</v>
      </c>
      <c r="I15" t="s">
        <v>19</v>
      </c>
      <c r="J15" t="s">
        <v>66</v>
      </c>
      <c r="L15" t="str">
        <f t="shared" si="0"/>
        <v>2.5 - Weld Access Holes: Weld Access holes shall be accordance with the Construction Standard_x000D_
left open after welding, and the access hole area shall be cleaned to meet Welding Standards, unless otherwise specified on the drawings/specification or confirmed by the design_x000D_
engineer for closure,</v>
      </c>
      <c r="M15" t="str">
        <f t="shared" si="1"/>
        <v>Acceptance Criteria - AS/NZS5131:2016 Section 6.7.7_x000D_
Structural Specification : 6.12.5.2 RFI # GEL-QA-5600-001</v>
      </c>
      <c r="N15" t="str">
        <f t="shared" si="2"/>
        <v>Performed - GEL</v>
      </c>
      <c r="O15" t="str">
        <f t="shared" si="3"/>
        <v>Records - Approved drawings_x000D_
/ Structural Specification</v>
      </c>
      <c r="P15" t="str">
        <f t="shared" si="4"/>
        <v>Stage/Frequency - All the Access hole members</v>
      </c>
      <c r="Q15" t="str">
        <f t="shared" si="5"/>
        <v>INSPECTION BY: GEL - P</v>
      </c>
      <c r="R15" t="str">
        <f t="shared" si="6"/>
        <v>INSPECTION BY: C - R</v>
      </c>
      <c r="S15" t="str">
        <f t="shared" si="7"/>
        <v>INSPECTION BY: SGS - —</v>
      </c>
      <c r="T15" t="str">
        <f t="shared" si="8"/>
        <v>Comments - Weld Access Holes to be Closed on Category 1 and  2  members and Remain Open on Category 3 and  4 Members, As Per RFI#189(GEL-QA-RFI-5600-001)</v>
      </c>
      <c r="V15" t="str">
        <v>Stage/Frequency - Prior to Fabrication</v>
      </c>
    </row>
    <row r="16" spans="1:22" ht="15" customHeight="1" x14ac:dyDescent="0.25">
      <c r="A16">
        <v>2.6</v>
      </c>
      <c r="B16" t="s">
        <v>67</v>
      </c>
      <c r="C16" s="1" t="s">
        <v>68</v>
      </c>
      <c r="D16" s="1" t="s">
        <v>69</v>
      </c>
      <c r="E16" s="1" t="s">
        <v>70</v>
      </c>
      <c r="F16" s="1" t="s">
        <v>19</v>
      </c>
      <c r="G16" s="1" t="s">
        <v>5</v>
      </c>
      <c r="H16" t="s">
        <v>71</v>
      </c>
      <c r="I16" t="s">
        <v>6</v>
      </c>
      <c r="J16" t="s">
        <v>19</v>
      </c>
      <c r="K16" s="1"/>
      <c r="L16" t="str">
        <f t="shared" si="0"/>
        <v>2.6 - Welding Procedures - Approved Prior to Welding</v>
      </c>
      <c r="M16" t="str">
        <f t="shared" si="1"/>
        <v>Acceptance Criteria - AS/NZS 5131:2016 Section 7.4.1_x000D_
○ AS/NZS 1554.1:2014</v>
      </c>
      <c r="N16" t="str">
        <f t="shared" si="2"/>
        <v>Performed - GEL Welding Supervisor / Inspector</v>
      </c>
      <c r="O16" t="str">
        <f t="shared" si="3"/>
        <v>Records - QC Summary - Welding Procedure Register</v>
      </c>
      <c r="P16" t="str">
        <f t="shared" si="4"/>
        <v>Stage/Frequency - —</v>
      </c>
      <c r="Q16" t="str">
        <f t="shared" si="5"/>
        <v>INSPECTION BY: GEL - P</v>
      </c>
      <c r="R16" t="str">
        <f t="shared" si="6"/>
        <v>INSPECTION BY: C - A</v>
      </c>
      <c r="S16" t="str">
        <f t="shared" si="7"/>
        <v>INSPECTION BY: SGS - R</v>
      </c>
      <c r="T16" t="str">
        <f t="shared" si="8"/>
        <v>Comments - —</v>
      </c>
      <c r="V16" t="str">
        <v>INSPECTION BY: GEL - H</v>
      </c>
    </row>
    <row r="17" spans="1:22" ht="15" customHeight="1" x14ac:dyDescent="0.25">
      <c r="A17">
        <v>2.7</v>
      </c>
      <c r="B17" t="s">
        <v>72</v>
      </c>
      <c r="C17" s="1" t="s">
        <v>73</v>
      </c>
      <c r="D17" t="s">
        <v>74</v>
      </c>
      <c r="E17" t="s">
        <v>59</v>
      </c>
      <c r="F17" t="s">
        <v>75</v>
      </c>
      <c r="G17" t="s">
        <v>5</v>
      </c>
      <c r="H17" t="s">
        <v>19</v>
      </c>
      <c r="I17" t="s">
        <v>6</v>
      </c>
      <c r="J17" t="s">
        <v>19</v>
      </c>
      <c r="L17" t="str">
        <f t="shared" si="0"/>
        <v>2.7 - Welding Plan - Qualified Welding Supervisor/Competent Person</v>
      </c>
      <c r="M17" t="str">
        <f t="shared" si="1"/>
        <v>Acceptance Criteria - AS/NZS 5131:2016 Section 7_x000D_
○ AS/NZS 1554.1:2014 ISO 3834.2_x000D_
○ Approved Fabrication drawings</v>
      </c>
      <c r="N17" t="str">
        <f t="shared" si="2"/>
        <v>Performed - GEL Welding Supervisor</v>
      </c>
      <c r="O17" t="str">
        <f t="shared" si="3"/>
        <v>Records - QC Fabrication CHAR(AMP) Weld Summary Reports</v>
      </c>
      <c r="P17" t="str">
        <f t="shared" si="4"/>
        <v>Stage/Frequency - Every Welding Item</v>
      </c>
      <c r="Q17" t="str">
        <f t="shared" si="5"/>
        <v>INSPECTION BY: GEL - P</v>
      </c>
      <c r="R17" t="str">
        <f t="shared" si="6"/>
        <v>INSPECTION BY: C - —</v>
      </c>
      <c r="S17" t="str">
        <f t="shared" si="7"/>
        <v>INSPECTION BY: SGS - R</v>
      </c>
      <c r="T17" t="str">
        <f t="shared" si="8"/>
        <v>Comments - —</v>
      </c>
      <c r="V17" t="str">
        <v>INSPECTION BY: C - R</v>
      </c>
    </row>
    <row r="18" spans="1:22" ht="15" customHeight="1" x14ac:dyDescent="0.25">
      <c r="A18">
        <v>2.8</v>
      </c>
      <c r="B18" t="s">
        <v>76</v>
      </c>
      <c r="C18" t="s">
        <v>77</v>
      </c>
      <c r="D18" t="s">
        <v>78</v>
      </c>
      <c r="E18" s="1" t="s">
        <v>79</v>
      </c>
      <c r="F18" t="s">
        <v>80</v>
      </c>
      <c r="G18" t="s">
        <v>5</v>
      </c>
      <c r="H18" t="s">
        <v>71</v>
      </c>
      <c r="I18" t="s">
        <v>6</v>
      </c>
      <c r="J18" t="s">
        <v>19</v>
      </c>
      <c r="L18" t="str">
        <f t="shared" si="0"/>
        <v>2.8 - Welder Qualifications</v>
      </c>
      <c r="M18" t="str">
        <f t="shared" si="1"/>
        <v>Acceptance Criteria - AS/NZS 5131:2016 Section 7.4.1 ISO9606.1:2017</v>
      </c>
      <c r="N18" t="str">
        <f t="shared" si="2"/>
        <v>Performed - GEL Welding Inspector</v>
      </c>
      <c r="O18" t="str">
        <f t="shared" si="3"/>
        <v>Records - QC Summary  -_x000D_
Welder Qualification Register</v>
      </c>
      <c r="P18" t="str">
        <f t="shared" si="4"/>
        <v>Stage/Frequency - All Weld Joints</v>
      </c>
      <c r="Q18" t="str">
        <f t="shared" si="5"/>
        <v>INSPECTION BY: GEL - P</v>
      </c>
      <c r="R18" t="str">
        <f t="shared" si="6"/>
        <v>INSPECTION BY: C - A</v>
      </c>
      <c r="S18" t="str">
        <f t="shared" si="7"/>
        <v>INSPECTION BY: SGS - R</v>
      </c>
      <c r="T18" t="str">
        <f t="shared" si="8"/>
        <v>Comments - —</v>
      </c>
      <c r="V18" t="str">
        <v>INSPECTION BY: SGS - R</v>
      </c>
    </row>
    <row r="19" spans="1:22" ht="15" customHeight="1" x14ac:dyDescent="0.25">
      <c r="A19">
        <v>2.9</v>
      </c>
      <c r="B19" t="s">
        <v>81</v>
      </c>
      <c r="C19" s="1" t="s">
        <v>82</v>
      </c>
      <c r="D19" s="1" t="s">
        <v>83</v>
      </c>
      <c r="E19" t="s">
        <v>84</v>
      </c>
      <c r="F19" t="s">
        <v>85</v>
      </c>
      <c r="G19" t="s">
        <v>5</v>
      </c>
      <c r="H19" t="s">
        <v>19</v>
      </c>
      <c r="I19" t="s">
        <v>6</v>
      </c>
      <c r="J19" t="s">
        <v>19</v>
      </c>
      <c r="L19" t="str">
        <f t="shared" si="0"/>
        <v>2.9 - Welding Traceability to be provided by welders ID Recorded near to the weld joint and on the workshop drawings, this shall then transferred to the welding Fabrication Welding Summary, for submission in the MDR</v>
      </c>
      <c r="M19" t="str">
        <f t="shared" si="1"/>
        <v>Acceptance Criteria - AS/NZS5131:2016 Section 7.4.2 CHAR(AMP)_x000D_
Table 7.4_x000D_
AS/NZS/ISO 3834.2</v>
      </c>
      <c r="N19" t="str">
        <f t="shared" si="2"/>
        <v>Performed - GEL_x000D_
Workshop/ Welding Supervisor</v>
      </c>
      <c r="O19" t="str">
        <f t="shared" si="3"/>
        <v>Records - Fabrication CHAR(AMP) Weld Summary Reports</v>
      </c>
      <c r="P19" t="str">
        <f t="shared" si="4"/>
        <v>Stage/Frequency - All weld Joints</v>
      </c>
      <c r="Q19" t="str">
        <f t="shared" si="5"/>
        <v>INSPECTION BY: GEL - P</v>
      </c>
      <c r="R19" t="str">
        <f t="shared" si="6"/>
        <v>INSPECTION BY: C - —</v>
      </c>
      <c r="S19" t="str">
        <f t="shared" si="7"/>
        <v>INSPECTION BY: SGS - R</v>
      </c>
      <c r="T19" t="str">
        <f t="shared" si="8"/>
        <v>Comments - —</v>
      </c>
      <c r="V19" t="str">
        <v>Comments - Please refer to Section 6.7 of the Structural Spec to ensure that all items are covered.</v>
      </c>
    </row>
    <row r="20" spans="1:22" ht="15" customHeight="1" x14ac:dyDescent="0.25">
      <c r="A20">
        <v>2.1</v>
      </c>
      <c r="B20" t="s">
        <v>86</v>
      </c>
      <c r="C20" s="1" t="s">
        <v>87</v>
      </c>
      <c r="D20" t="s">
        <v>88</v>
      </c>
      <c r="E20" t="s">
        <v>89</v>
      </c>
      <c r="F20" t="s">
        <v>90</v>
      </c>
      <c r="G20" t="s">
        <v>5</v>
      </c>
      <c r="H20" t="s">
        <v>19</v>
      </c>
      <c r="I20" t="s">
        <v>6</v>
      </c>
      <c r="J20" t="s">
        <v>19</v>
      </c>
      <c r="L20" t="str">
        <f t="shared" si="0"/>
        <v>2.1 - Weld Category : All Weld are category SP(Structural Purpose ) Unless Specifically stated on drawings as Category GP</v>
      </c>
      <c r="M20" t="str">
        <f t="shared" si="1"/>
        <v>Acceptance Criteria - AS/NZS 1554.1:2014 CHAR(AMP)Structural Spec_x000D_
:6.12.1</v>
      </c>
      <c r="N20" t="str">
        <f t="shared" si="2"/>
        <v>Performed - GEL Workshop/ Welding Supervisor</v>
      </c>
      <c r="O20" t="str">
        <f t="shared" si="3"/>
        <v>Records - Approved Shop Drawings</v>
      </c>
      <c r="P20" t="str">
        <f t="shared" si="4"/>
        <v>Stage/Frequency - All</v>
      </c>
      <c r="Q20" t="str">
        <f t="shared" si="5"/>
        <v>INSPECTION BY: GEL - P</v>
      </c>
      <c r="R20" t="str">
        <f t="shared" si="6"/>
        <v>INSPECTION BY: C - —</v>
      </c>
      <c r="S20" t="str">
        <f t="shared" si="7"/>
        <v>INSPECTION BY: SGS - R</v>
      </c>
      <c r="T20" t="str">
        <f t="shared" si="8"/>
        <v>Comments - —</v>
      </c>
      <c r="V20" t="str">
        <v>1.3 - Quality Management System</v>
      </c>
    </row>
    <row r="21" spans="1:22" ht="15" customHeight="1" x14ac:dyDescent="0.25">
      <c r="A21">
        <v>3.2</v>
      </c>
      <c r="B21" s="1" t="s">
        <v>94</v>
      </c>
      <c r="C21" s="1" t="s">
        <v>95</v>
      </c>
      <c r="D21" t="s">
        <v>92</v>
      </c>
      <c r="E21" t="s">
        <v>96</v>
      </c>
      <c r="F21" s="1" t="s">
        <v>97</v>
      </c>
      <c r="G21" t="s">
        <v>13</v>
      </c>
      <c r="H21" t="s">
        <v>6</v>
      </c>
      <c r="I21" t="s">
        <v>5</v>
      </c>
      <c r="J21" s="1" t="s">
        <v>98</v>
      </c>
      <c r="L21" t="str">
        <f t="shared" si="0"/>
        <v>3.2 - Non Visual Examination NDT Requirements, Non_x000D_
Visual Examination in Accordance with AS/NZs 5131 Table I7 and Table I5_x000D_
Magnetic Particle Testing (MPI)- AS1171 Ultrasonic test (UT) - AS2207</v>
      </c>
      <c r="M21" t="str">
        <f t="shared" si="1"/>
        <v>Acceptance Criteria - AS/NZS 5131:2016 Section 13.6_x000D_
○ AS/NZS 3404.1:2009 Section 8_x000D_
○ AS/NZS/ISO 3834.2 Structural Specification: 6.12.5 (Table 6.5 CHAR(AMP) 6.6)_x000D_
○ AS 2207 CHAR(AMP) AS1171</v>
      </c>
      <c r="N21" t="str">
        <f t="shared" si="2"/>
        <v>Performed - Independent third Party</v>
      </c>
      <c r="O21" t="str">
        <f t="shared" si="3"/>
        <v>Records - NDT Reports</v>
      </c>
      <c r="P21" t="str">
        <f t="shared" si="4"/>
        <v>Stage/Frequency - Category "A" - MPI to 25% (10%)² of Fillet Welds including 10 of the first 10 joints,_x000D_
Category "A" - UT 50% (25%)²of Butt welds including 10 of the first 10 joints ¹_x000D_
CHAR(AMP) Category "B" - UT - 25% (10%)² of butt_x000D_
welds¹ including 10 of the first 10 joints.</v>
      </c>
      <c r="Q21" t="str">
        <f t="shared" si="5"/>
        <v>INSPECTION BY: GEL - H</v>
      </c>
      <c r="R21" t="str">
        <f t="shared" si="6"/>
        <v>INSPECTION BY: C - R</v>
      </c>
      <c r="S21" t="str">
        <f t="shared" si="7"/>
        <v>INSPECTION BY: SGS - P</v>
      </c>
      <c r="T21" t="str">
        <f t="shared" si="8"/>
        <v>Comments - Minimum Hold Times prior to  NDT as per AS/NZS 5131:2016, Table 13.6.2.1_x000D_
Where a Welding non - compliance is noted through NDE in addition to reinspection of the weld repair, three additional consecutive joints to be inspected, per AS/NZS3404.1 8.1.14</v>
      </c>
      <c r="V21" t="str">
        <v>Acceptance Criteria - ISO 9001 CHAR(AMP) AS/NZS 3834
Certification is Current</v>
      </c>
    </row>
    <row r="22" spans="1:22" ht="15" customHeight="1" x14ac:dyDescent="0.25">
      <c r="A22">
        <v>3.3</v>
      </c>
      <c r="B22" s="1" t="s">
        <v>99</v>
      </c>
      <c r="C22" s="1" t="s">
        <v>100</v>
      </c>
      <c r="D22" t="s">
        <v>2</v>
      </c>
      <c r="E22" t="s">
        <v>101</v>
      </c>
      <c r="F22" t="s">
        <v>102</v>
      </c>
      <c r="G22" t="s">
        <v>103</v>
      </c>
      <c r="H22" t="s">
        <v>6</v>
      </c>
      <c r="I22" t="s">
        <v>5</v>
      </c>
      <c r="J22" t="s">
        <v>104</v>
      </c>
      <c r="L22" t="str">
        <f t="shared" si="0"/>
        <v>3.3 - Weld Defects : All Weld defects revealed by visual or non - visual examination shall be repaired with the requirements of the standard, each weld defect shall be assessed in accordance with the appropriate, clause in the relevant part of the_x000D_
AS/NZS 1554 series,</v>
      </c>
      <c r="M22" t="str">
        <f t="shared" si="1"/>
        <v>Acceptance Criteria - AS/NZS 5131:2016_x000D_
AS/NZS 1554.1:2014 Section 5.8_x000D_
Structural Specification : 6.12.6</v>
      </c>
      <c r="N22" t="str">
        <f t="shared" si="2"/>
        <v>Performed - GEL</v>
      </c>
      <c r="O22" t="str">
        <f t="shared" si="3"/>
        <v>Records - NDE Reports</v>
      </c>
      <c r="P22" t="str">
        <f t="shared" si="4"/>
        <v>Stage/Frequency - Any Weld Repair</v>
      </c>
      <c r="Q22" t="str">
        <f t="shared" si="5"/>
        <v>INSPECTION BY: GEL - P/H</v>
      </c>
      <c r="R22" t="str">
        <f t="shared" si="6"/>
        <v>INSPECTION BY: C - R</v>
      </c>
      <c r="S22" t="str">
        <f t="shared" si="7"/>
        <v>INSPECTION BY: SGS - P</v>
      </c>
      <c r="T22" t="str">
        <f t="shared" si="8"/>
        <v>Comments - Weld Inspector Report Required</v>
      </c>
      <c r="V22" t="str">
        <v>Performed - GEL</v>
      </c>
    </row>
    <row r="23" spans="1:22" ht="15" customHeight="1" x14ac:dyDescent="0.25">
      <c r="A23">
        <v>4.0999999999999996</v>
      </c>
      <c r="B23" s="1" t="s">
        <v>105</v>
      </c>
      <c r="C23" t="s">
        <v>106</v>
      </c>
      <c r="D23" t="s">
        <v>2</v>
      </c>
      <c r="E23" t="s">
        <v>107</v>
      </c>
      <c r="F23" t="s">
        <v>108</v>
      </c>
      <c r="G23" t="s">
        <v>109</v>
      </c>
      <c r="H23" t="s">
        <v>6</v>
      </c>
      <c r="I23" t="s">
        <v>19</v>
      </c>
      <c r="J23" t="s">
        <v>19</v>
      </c>
      <c r="L23" t="str">
        <f t="shared" si="0"/>
        <v>4.1 - Compile Site Delivery Docket/Load List - Load List_x000D_
/delivery Dockets to be maintained, Fabricated components to be delivered to site - Load and Phase wise</v>
      </c>
      <c r="M23" t="str">
        <f t="shared" si="1"/>
        <v>Acceptance Criteria - GEL Procedures</v>
      </c>
      <c r="N23" t="str">
        <f t="shared" si="2"/>
        <v>Performed - GEL</v>
      </c>
      <c r="O23" t="str">
        <f t="shared" si="3"/>
        <v>Records - Delivery Dockets</v>
      </c>
      <c r="P23" t="str">
        <f t="shared" si="4"/>
        <v>Stage/Frequency - All Site Delivered Materials</v>
      </c>
      <c r="Q23" t="str">
        <f t="shared" si="5"/>
        <v>INSPECTION BY: GEL - P/M</v>
      </c>
      <c r="R23" t="str">
        <f t="shared" si="6"/>
        <v>INSPECTION BY: C - R</v>
      </c>
      <c r="S23" t="str">
        <f t="shared" si="7"/>
        <v>INSPECTION BY: SGS - —</v>
      </c>
      <c r="T23" t="str">
        <f t="shared" si="8"/>
        <v>Comments - —</v>
      </c>
      <c r="V23" t="str">
        <v>Records - QMS Records</v>
      </c>
    </row>
    <row r="24" spans="1:22" ht="15" customHeight="1" x14ac:dyDescent="0.25">
      <c r="A24">
        <v>4.2</v>
      </c>
      <c r="B24" t="s">
        <v>110</v>
      </c>
      <c r="C24" s="1" t="s">
        <v>111</v>
      </c>
      <c r="D24" t="s">
        <v>2</v>
      </c>
      <c r="E24" t="s">
        <v>112</v>
      </c>
      <c r="F24" t="s">
        <v>113</v>
      </c>
      <c r="G24" t="s">
        <v>5</v>
      </c>
      <c r="H24" t="s">
        <v>6</v>
      </c>
      <c r="I24" t="s">
        <v>19</v>
      </c>
      <c r="J24" t="s">
        <v>19</v>
      </c>
      <c r="L24" t="str">
        <f t="shared" si="0"/>
        <v>4.2 - Site Erection - Drawings and Document Revision Review</v>
      </c>
      <c r="M24" t="str">
        <f t="shared" si="1"/>
        <v>Acceptance Criteria - AS/NZS 5131:2016 Section 11,12 CHAR(AMP)_x000D_
Appendix FCHAR(AMP)AS/NZS 3404.1:2009 Sec 4</v>
      </c>
      <c r="N24" t="str">
        <f t="shared" si="2"/>
        <v>Performed - GEL</v>
      </c>
      <c r="O24" t="str">
        <f t="shared" si="3"/>
        <v>Records - IFC Drawings</v>
      </c>
      <c r="P24" t="str">
        <f t="shared" si="4"/>
        <v>Stage/Frequency - All Structural Steel</v>
      </c>
      <c r="Q24" t="str">
        <f t="shared" si="5"/>
        <v>INSPECTION BY: GEL - P</v>
      </c>
      <c r="R24" t="str">
        <f t="shared" si="6"/>
        <v>INSPECTION BY: C - R</v>
      </c>
      <c r="S24" t="str">
        <f t="shared" si="7"/>
        <v>INSPECTION BY: SGS - —</v>
      </c>
      <c r="T24" t="str">
        <f t="shared" si="8"/>
        <v>Comments - —</v>
      </c>
      <c r="V24" t="str">
        <v>Stage/Frequency - Awarded</v>
      </c>
    </row>
    <row r="25" spans="1:22" ht="15" customHeight="1" x14ac:dyDescent="0.25">
      <c r="A25">
        <v>4.3</v>
      </c>
      <c r="B25" s="1" t="s">
        <v>114</v>
      </c>
      <c r="C25" s="1" t="s">
        <v>115</v>
      </c>
      <c r="D25" s="1" t="s">
        <v>2</v>
      </c>
      <c r="E25" s="1" t="s">
        <v>116</v>
      </c>
      <c r="F25" s="1" t="s">
        <v>113</v>
      </c>
      <c r="G25" s="1" t="s">
        <v>5</v>
      </c>
      <c r="H25" t="s">
        <v>91</v>
      </c>
      <c r="I25" t="s">
        <v>19</v>
      </c>
      <c r="J25" t="s">
        <v>19</v>
      </c>
      <c r="L25" t="str">
        <f t="shared" si="0"/>
        <v>4.3 - Erection Tolerances</v>
      </c>
      <c r="M25" t="str">
        <f t="shared" si="1"/>
        <v>Acceptance Criteria - AS/NZS 3404.1:2009 CHAR(AMP) AS/NZS_x000D_
5131:2016 Section 12_x000D_
Structural Specification: 6.13.2</v>
      </c>
      <c r="N25" t="str">
        <f t="shared" si="2"/>
        <v>Performed - GEL</v>
      </c>
      <c r="O25" t="str">
        <f t="shared" si="3"/>
        <v>Records - Site Sign off Reports</v>
      </c>
      <c r="P25" t="str">
        <f t="shared" si="4"/>
        <v>Stage/Frequency - All Structural Steel</v>
      </c>
      <c r="Q25" t="str">
        <f t="shared" si="5"/>
        <v>INSPECTION BY: GEL - P</v>
      </c>
      <c r="R25" t="str">
        <f t="shared" si="6"/>
        <v>INSPECTION BY: C - R/A</v>
      </c>
      <c r="S25" t="str">
        <f t="shared" si="7"/>
        <v>INSPECTION BY: SGS - —</v>
      </c>
      <c r="T25" t="str">
        <f t="shared" si="8"/>
        <v>Comments - —</v>
      </c>
      <c r="V25" t="str">
        <v>INSPECTION BY: GEL - R</v>
      </c>
    </row>
    <row r="26" spans="1:22" ht="15" customHeight="1" x14ac:dyDescent="0.25">
      <c r="A26">
        <v>4.4000000000000004</v>
      </c>
      <c r="B26" s="1" t="s">
        <v>117</v>
      </c>
      <c r="C26" t="s">
        <v>118</v>
      </c>
      <c r="D26" t="s">
        <v>2</v>
      </c>
      <c r="E26" t="s">
        <v>116</v>
      </c>
      <c r="F26" t="s">
        <v>113</v>
      </c>
      <c r="G26" t="s">
        <v>43</v>
      </c>
      <c r="H26" t="s">
        <v>91</v>
      </c>
      <c r="I26" t="s">
        <v>19</v>
      </c>
      <c r="J26" t="s">
        <v>19</v>
      </c>
      <c r="L26" t="str">
        <f t="shared" si="0"/>
        <v>4.4 - Methodology - Installation and Erections_x000D_
tightening of bolts, tensioning of bolts, and all other required methods</v>
      </c>
      <c r="M26" t="str">
        <f t="shared" si="1"/>
        <v>Acceptance Criteria - AS/NZS 5131:2016,   CHAR(AMP) GEL Procedures Structural Specification: 6.13.3</v>
      </c>
      <c r="N26" t="str">
        <f t="shared" si="2"/>
        <v>Performed - GEL</v>
      </c>
      <c r="O26" t="str">
        <f t="shared" si="3"/>
        <v>Records - Site Sign off Reports</v>
      </c>
      <c r="P26" t="str">
        <f t="shared" si="4"/>
        <v>Stage/Frequency - All Structural Steel</v>
      </c>
      <c r="Q26" t="str">
        <f t="shared" si="5"/>
        <v>INSPECTION BY: GEL - P/R/A</v>
      </c>
      <c r="R26" t="str">
        <f t="shared" si="6"/>
        <v>INSPECTION BY: C - R/A</v>
      </c>
      <c r="S26" t="str">
        <f t="shared" si="7"/>
        <v>INSPECTION BY: SGS - —</v>
      </c>
      <c r="T26" t="str">
        <f t="shared" si="8"/>
        <v>Comments - —</v>
      </c>
      <c r="V26" t="str">
        <v>INSPECTION BY: C - —</v>
      </c>
    </row>
    <row r="27" spans="1:22" ht="15" customHeight="1" x14ac:dyDescent="0.25">
      <c r="A27">
        <v>4.5</v>
      </c>
      <c r="B27" t="s">
        <v>119</v>
      </c>
      <c r="C27" s="1" t="s">
        <v>120</v>
      </c>
      <c r="D27" t="s">
        <v>2</v>
      </c>
      <c r="E27" t="s">
        <v>121</v>
      </c>
      <c r="F27" t="s">
        <v>122</v>
      </c>
      <c r="G27" t="s">
        <v>5</v>
      </c>
      <c r="H27" t="s">
        <v>6</v>
      </c>
      <c r="I27" t="s">
        <v>6</v>
      </c>
      <c r="J27" t="s">
        <v>19</v>
      </c>
      <c r="L27" t="str">
        <f t="shared" si="0"/>
        <v>4.5 - Site Welding - Qualified Welders</v>
      </c>
      <c r="M27" t="str">
        <f t="shared" si="1"/>
        <v>Acceptance Criteria - AS/NZS 5131:2016 Section 7_x000D_
AS/NZS 1554.1:2014_x000D_
ISO 3834.2_x000D_
Approved drawings</v>
      </c>
      <c r="N27" t="str">
        <f t="shared" si="2"/>
        <v>Performed - GEL</v>
      </c>
      <c r="O27" t="str">
        <f t="shared" si="3"/>
        <v>Records - Welder Qualification Register</v>
      </c>
      <c r="P27" t="str">
        <f t="shared" si="4"/>
        <v>Stage/Frequency - All site Welding</v>
      </c>
      <c r="Q27" t="str">
        <f t="shared" si="5"/>
        <v>INSPECTION BY: GEL - P</v>
      </c>
      <c r="R27" t="str">
        <f t="shared" si="6"/>
        <v>INSPECTION BY: C - R</v>
      </c>
      <c r="S27" t="str">
        <f t="shared" si="7"/>
        <v>INSPECTION BY: SGS - R</v>
      </c>
      <c r="T27" t="str">
        <f t="shared" si="8"/>
        <v>Comments - —</v>
      </c>
      <c r="V27" t="str">
        <v>INSPECTION BY: SGS - —</v>
      </c>
    </row>
    <row r="28" spans="1:22" ht="15" customHeight="1" x14ac:dyDescent="0.25">
      <c r="A28">
        <v>4.5999999999999996</v>
      </c>
      <c r="B28" s="1" t="s">
        <v>123</v>
      </c>
      <c r="C28" s="1" t="s">
        <v>124</v>
      </c>
      <c r="D28" t="s">
        <v>92</v>
      </c>
      <c r="E28" t="s">
        <v>125</v>
      </c>
      <c r="F28" t="s">
        <v>93</v>
      </c>
      <c r="G28" t="s">
        <v>126</v>
      </c>
      <c r="H28" t="s">
        <v>6</v>
      </c>
      <c r="I28" t="s">
        <v>5</v>
      </c>
      <c r="J28" t="s">
        <v>19</v>
      </c>
      <c r="L28" t="str">
        <f t="shared" si="0"/>
        <v>4.6 - Site - Visual Scanning : 100% Category A,B CHAR(AMP) C Visual Examination : 100% Category A, and 25% Category B CHAR(AMP) C</v>
      </c>
      <c r="M28" t="str">
        <f t="shared" si="1"/>
        <v>Acceptance Criteria - AS/NZS ISO3834.2 AS/NZS 1554.1:2014_x000D_
AS/NZS 5131: Section 13.6</v>
      </c>
      <c r="N28" t="str">
        <f t="shared" si="2"/>
        <v>Performed - Independent third Party</v>
      </c>
      <c r="O28" t="str">
        <f t="shared" si="3"/>
        <v>Records - Inspection Reports</v>
      </c>
      <c r="P28" t="str">
        <f t="shared" si="4"/>
        <v>Stage/Frequency - All Welds</v>
      </c>
      <c r="Q28" t="str">
        <f t="shared" si="5"/>
        <v>INSPECTION BY: GEL - P/M/R</v>
      </c>
      <c r="R28" t="str">
        <f t="shared" si="6"/>
        <v>INSPECTION BY: C - R</v>
      </c>
      <c r="S28" t="str">
        <f t="shared" si="7"/>
        <v>INSPECTION BY: SGS - P</v>
      </c>
      <c r="T28" t="str">
        <f t="shared" si="8"/>
        <v>Comments - —</v>
      </c>
      <c r="V28" t="str">
        <v>Comments - —</v>
      </c>
    </row>
    <row r="29" spans="1:22" ht="15" customHeight="1" x14ac:dyDescent="0.25">
      <c r="A29">
        <v>4.7</v>
      </c>
      <c r="B29" s="1" t="s">
        <v>127</v>
      </c>
      <c r="C29" s="1" t="s">
        <v>128</v>
      </c>
      <c r="D29" t="s">
        <v>92</v>
      </c>
      <c r="E29" t="s">
        <v>101</v>
      </c>
      <c r="F29" s="1" t="s">
        <v>129</v>
      </c>
      <c r="G29" t="s">
        <v>126</v>
      </c>
      <c r="H29" t="s">
        <v>6</v>
      </c>
      <c r="I29" t="s">
        <v>5</v>
      </c>
      <c r="J29" s="1" t="s">
        <v>130</v>
      </c>
      <c r="L29" t="str">
        <f t="shared" si="0"/>
        <v>4.7 - Site - NDT Testing Non Visual :_x000D_
Magnetic Particle Testing AS1171 Ultrasonic Testing AS2207</v>
      </c>
      <c r="M29" t="str">
        <f t="shared" si="1"/>
        <v>Acceptance Criteria - AS/NZS 5131:2016 Section 13.6_x000D_
AS/NZS 3404.1:2009 Section 8_x000D_
AS/NZS ISO3834.2, AS/NZS 1554.1:2014_x000D_
AS1171,AS2207 CHAR(AMP) GEL Procedures Structural Spec:6.12.5 (Table 6.5 CHAR(AMP) 6.6)</v>
      </c>
      <c r="N29" t="str">
        <f t="shared" si="2"/>
        <v>Performed - Independent third Party</v>
      </c>
      <c r="O29" t="str">
        <f t="shared" si="3"/>
        <v>Records - NDE Reports</v>
      </c>
      <c r="P29" t="str">
        <f t="shared" si="4"/>
        <v>Stage/Frequency - Category "A" - MPI to 25% (10%)² of Fillet Welds including 10 of the first 10 joints, CHAR(AMP) Category "B" MPI to 10% of Fillet Welds_x000D_
Category "A" - UT 100% (50%)²of Butt welds ¹_x000D_
CHAR(AMP) Category "B" - UT - 25% (10%)² of butt_x000D_
welds¹ including 10 of the first 10 joints.</v>
      </c>
      <c r="Q29" t="str">
        <f t="shared" si="5"/>
        <v>INSPECTION BY: GEL - P/M/R</v>
      </c>
      <c r="R29" t="str">
        <f t="shared" si="6"/>
        <v>INSPECTION BY: C - R</v>
      </c>
      <c r="S29" t="str">
        <f t="shared" si="7"/>
        <v>INSPECTION BY: SGS - P</v>
      </c>
      <c r="T29" t="str">
        <f t="shared" si="8"/>
        <v>Comments - Minimum Hold Times prior to  NDT as per AS/NZS 5131:2016, Table 13.6.2.1_x000D_
Where a Welding non - compliance is noted through NDE in addition to reinspection of the weld repair, three additional consecutive joints to be inspected, per AS/NZS3404.1_x000D_
8.1.14</v>
      </c>
      <c r="V29" t="str">
        <v>1.4 - SFC Certification to be current and minimum CC3 as per the Construction Category, if any non SFC Certified, Sub-Contractors are Proposed to be used, approval required from the design engineer
and principal.</v>
      </c>
    </row>
    <row r="30" spans="1:22" ht="15" customHeight="1" x14ac:dyDescent="0.25">
      <c r="A30">
        <v>4.8</v>
      </c>
      <c r="B30" t="s">
        <v>131</v>
      </c>
      <c r="C30" s="1" t="s">
        <v>132</v>
      </c>
      <c r="D30" t="s">
        <v>2</v>
      </c>
      <c r="E30" t="s">
        <v>133</v>
      </c>
      <c r="F30" t="s">
        <v>134</v>
      </c>
      <c r="G30" t="s">
        <v>5</v>
      </c>
      <c r="H30" t="s">
        <v>6</v>
      </c>
      <c r="I30" t="s">
        <v>6</v>
      </c>
      <c r="J30" t="s">
        <v>135</v>
      </c>
      <c r="L30" t="str">
        <f t="shared" si="0"/>
        <v>4.8 - Bolts,Nuts,Fateners and Screws</v>
      </c>
      <c r="M30" t="str">
        <f t="shared" si="1"/>
        <v>Acceptance Criteria - AS/NZS1252.1 CHAR(AMP) AS/NZS 5131:2016_x000D_
Section 5.5 CHAR(AMP) Structural Spec:6.11.4 CHAR(AMP) 6.11.4.1CHAR(AMP)2</v>
      </c>
      <c r="N30" t="str">
        <f t="shared" si="2"/>
        <v>Performed - GEL</v>
      </c>
      <c r="O30" t="str">
        <f t="shared" si="3"/>
        <v>Records - Material Register with Certs CHAR(AMP)Site Sign off Reports</v>
      </c>
      <c r="P30" t="str">
        <f t="shared" si="4"/>
        <v>Stage/Frequency - All the Site connections</v>
      </c>
      <c r="Q30" t="str">
        <f t="shared" si="5"/>
        <v>INSPECTION BY: GEL - P</v>
      </c>
      <c r="R30" t="str">
        <f t="shared" si="6"/>
        <v>INSPECTION BY: C - R</v>
      </c>
      <c r="S30" t="str">
        <f t="shared" si="7"/>
        <v>INSPECTION BY: SGS - R</v>
      </c>
      <c r="T30" t="str">
        <f t="shared" si="8"/>
        <v>Comments - for Grade info Please see Structural Spec.</v>
      </c>
      <c r="V30" t="str">
        <v>Acceptance Criteria - AS/NZS 5131 CHAR(AMP) Structural Specification
:6.4.2.3</v>
      </c>
    </row>
    <row r="31" spans="1:22" ht="15" customHeight="1" x14ac:dyDescent="0.25">
      <c r="A31">
        <v>4.9000000000000004</v>
      </c>
      <c r="B31" t="s">
        <v>136</v>
      </c>
      <c r="C31" s="1" t="s">
        <v>137</v>
      </c>
      <c r="D31" t="s">
        <v>2</v>
      </c>
      <c r="E31" t="s">
        <v>116</v>
      </c>
      <c r="F31" t="s">
        <v>138</v>
      </c>
      <c r="G31" t="s">
        <v>5</v>
      </c>
      <c r="H31" t="s">
        <v>6</v>
      </c>
      <c r="I31" t="s">
        <v>6</v>
      </c>
      <c r="J31" t="s">
        <v>19</v>
      </c>
      <c r="L31" t="str">
        <f t="shared" si="0"/>
        <v>4.9 - Bolting Installation</v>
      </c>
      <c r="M31" t="str">
        <f t="shared" si="1"/>
        <v>Acceptance Criteria - AS/NZS 3404.1:2009 Section 4 CHAR(AMP)_x000D_
AS/NZS 5131:2016 Section 8 GEL Procedure : OP022</v>
      </c>
      <c r="N31" t="str">
        <f t="shared" si="2"/>
        <v>Performed - GEL</v>
      </c>
      <c r="O31" t="str">
        <f t="shared" si="3"/>
        <v>Records - Site Sign off Reports</v>
      </c>
      <c r="P31" t="str">
        <f t="shared" si="4"/>
        <v>Stage/Frequency - Each Member</v>
      </c>
      <c r="Q31" t="str">
        <f t="shared" si="5"/>
        <v>INSPECTION BY: GEL - P</v>
      </c>
      <c r="R31" t="str">
        <f t="shared" si="6"/>
        <v>INSPECTION BY: C - R</v>
      </c>
      <c r="S31" t="str">
        <f t="shared" si="7"/>
        <v>INSPECTION BY: SGS - R</v>
      </c>
      <c r="T31" t="str">
        <f t="shared" si="8"/>
        <v>Comments - —</v>
      </c>
      <c r="V31" t="str">
        <v>Performed - GEL</v>
      </c>
    </row>
    <row r="32" spans="1:22" ht="15" customHeight="1" x14ac:dyDescent="0.25">
      <c r="A32">
        <v>4.0999999999999996</v>
      </c>
      <c r="B32" s="1" t="s">
        <v>139</v>
      </c>
      <c r="C32" t="s">
        <v>140</v>
      </c>
      <c r="D32" t="s">
        <v>2</v>
      </c>
      <c r="E32" t="s">
        <v>141</v>
      </c>
      <c r="F32" t="s">
        <v>142</v>
      </c>
      <c r="G32" t="s">
        <v>13</v>
      </c>
      <c r="H32" t="s">
        <v>13</v>
      </c>
      <c r="I32" t="s">
        <v>19</v>
      </c>
      <c r="J32" t="s">
        <v>19</v>
      </c>
      <c r="L32" t="str">
        <f t="shared" si="0"/>
        <v>4.1 - Site Final Inspection</v>
      </c>
      <c r="M32" t="str">
        <f t="shared" si="1"/>
        <v>Acceptance Criteria - AS/NZS 5131 :2016 CHAR(AMP) AS/NZS 2312</v>
      </c>
      <c r="N32" t="str">
        <f t="shared" si="2"/>
        <v>Performed - GEL</v>
      </c>
      <c r="O32" t="str">
        <f t="shared" si="3"/>
        <v>Records - QC Site Sign off Reports/Summary</v>
      </c>
      <c r="P32" t="str">
        <f t="shared" si="4"/>
        <v>Stage/Frequency - Completion of Each Phase / or As agreed</v>
      </c>
      <c r="Q32" t="str">
        <f t="shared" si="5"/>
        <v>INSPECTION BY: GEL - H</v>
      </c>
      <c r="R32" t="str">
        <f t="shared" si="6"/>
        <v>INSPECTION BY: C - H</v>
      </c>
      <c r="S32" t="str">
        <f t="shared" si="7"/>
        <v>INSPECTION BY: SGS - —</v>
      </c>
      <c r="T32" t="str">
        <f t="shared" si="8"/>
        <v>Comments - —</v>
      </c>
      <c r="V32" t="str">
        <v>Records - GEL QMS records</v>
      </c>
    </row>
    <row r="33" spans="1:22" ht="15" customHeight="1" x14ac:dyDescent="0.25">
      <c r="A33">
        <v>5.0999999999999996</v>
      </c>
      <c r="B33" t="s">
        <v>143</v>
      </c>
      <c r="C33" s="1" t="s">
        <v>144</v>
      </c>
      <c r="D33" t="s">
        <v>2</v>
      </c>
      <c r="E33" t="s">
        <v>145</v>
      </c>
      <c r="F33" t="s">
        <v>146</v>
      </c>
      <c r="G33" t="s">
        <v>5</v>
      </c>
      <c r="H33" t="s">
        <v>6</v>
      </c>
      <c r="I33" t="s">
        <v>19</v>
      </c>
      <c r="J33" t="s">
        <v>147</v>
      </c>
      <c r="L33" t="str">
        <f t="shared" si="0"/>
        <v>5.1 - Manufacturer Data Records(MDR) - Compile all the quality documentation as required by the specification and submit to the client</v>
      </c>
      <c r="M33" t="str">
        <f t="shared" si="1"/>
        <v>Acceptance Criteria - AS/NZS5131:2016 Appendix E Structural Specification: 6.4.2.5 CHAR(AMP) 6.5(PS)_x000D_
○ AS/NZS ISO3834.2</v>
      </c>
      <c r="N33" t="str">
        <f t="shared" si="2"/>
        <v>Performed - GEL</v>
      </c>
      <c r="O33" t="str">
        <f t="shared" si="3"/>
        <v>Records - Manufacturer Dat Reports (MDR)</v>
      </c>
      <c r="P33" t="str">
        <f t="shared" si="4"/>
        <v>Stage/Frequency - Completion of Work</v>
      </c>
      <c r="Q33" t="str">
        <f t="shared" si="5"/>
        <v>INSPECTION BY: GEL - P</v>
      </c>
      <c r="R33" t="str">
        <f t="shared" si="6"/>
        <v>INSPECTION BY: C - R</v>
      </c>
      <c r="S33" t="str">
        <f t="shared" si="7"/>
        <v>INSPECTION BY: SGS - —</v>
      </c>
      <c r="T33" t="str">
        <f t="shared" si="8"/>
        <v>Comments - Including PS3 and EPD Information</v>
      </c>
      <c r="V33" t="str">
        <v>Stage/Frequency - SFC Certificates</v>
      </c>
    </row>
    <row r="34" spans="1:22" ht="15" customHeight="1" x14ac:dyDescent="0.25">
      <c r="V34" t="str">
        <v>INSPECTION BY: GEL - R</v>
      </c>
    </row>
    <row r="35" spans="1:22" ht="15" customHeight="1" x14ac:dyDescent="0.25">
      <c r="B35" s="1"/>
      <c r="D35" s="1"/>
      <c r="V35" t="str">
        <v>INSPECTION BY: C - —</v>
      </c>
    </row>
    <row r="36" spans="1:22" ht="15" customHeight="1" x14ac:dyDescent="0.25">
      <c r="V36" t="str">
        <v>INSPECTION BY: SGS - —</v>
      </c>
    </row>
    <row r="37" spans="1:22" ht="15" customHeight="1" x14ac:dyDescent="0.25">
      <c r="V37" t="str">
        <v>Comments - —</v>
      </c>
    </row>
    <row r="38" spans="1:22" ht="15" customHeight="1" x14ac:dyDescent="0.25">
      <c r="V38" t="str">
        <v>1.5 - Document Approval - Submission of Quality Plan, ITP and Procedures for Client Approval</v>
      </c>
    </row>
    <row r="39" spans="1:22" ht="15" customHeight="1" x14ac:dyDescent="0.25">
      <c r="D39" s="1"/>
      <c r="V39" t="str">
        <v>Acceptance Criteria - AS/NZS5131:2016,  Client Specification</v>
      </c>
    </row>
    <row r="40" spans="1:22" ht="15" customHeight="1" x14ac:dyDescent="0.25">
      <c r="B40" s="1"/>
      <c r="D40" s="1"/>
      <c r="F40" s="1"/>
      <c r="V40" t="str">
        <v>Performed - GEL</v>
      </c>
    </row>
    <row r="41" spans="1:22" ht="15" customHeight="1" x14ac:dyDescent="0.25">
      <c r="D41" s="1"/>
      <c r="V41" t="str">
        <v>Records - QP and ITP Transmittal Records</v>
      </c>
    </row>
    <row r="42" spans="1:22" ht="15" customHeight="1" x14ac:dyDescent="0.25">
      <c r="V42" t="str">
        <v>Stage/Frequency - Post Award and Prior to Works Execution</v>
      </c>
    </row>
    <row r="43" spans="1:22" ht="15" customHeight="1" x14ac:dyDescent="0.25">
      <c r="D43" s="1"/>
      <c r="V43" t="str">
        <v>INSPECTION BY: GEL - P</v>
      </c>
    </row>
    <row r="44" spans="1:22" ht="15" customHeight="1" x14ac:dyDescent="0.25">
      <c r="V44" t="str">
        <v>INSPECTION BY: C - R</v>
      </c>
    </row>
    <row r="45" spans="1:22" ht="15" customHeight="1" x14ac:dyDescent="0.25">
      <c r="V45" t="str">
        <v>INSPECTION BY: SGS - R</v>
      </c>
    </row>
    <row r="46" spans="1:22" ht="15" customHeight="1" x14ac:dyDescent="0.25">
      <c r="V46" t="str">
        <v>Comments - —</v>
      </c>
    </row>
    <row r="47" spans="1:22" ht="15" customHeight="1" x14ac:dyDescent="0.25">
      <c r="F47" s="1"/>
      <c r="V47" t="str">
        <v>1.7 - Steel Supply (Third Party Certified Mill - ACRS ONLY) Steel grade to Comply With relevant Standards as required by Specification and NZS 3404.1</v>
      </c>
    </row>
    <row r="48" spans="1:22" ht="15" customHeight="1" x14ac:dyDescent="0.25">
      <c r="V48" t="str">
        <v>Acceptance Criteria - Structural Specification: 6.4.2.6 CHAR(AMP) 6.8
○ NZS1163 Grade 350/400
○ NZS1594 Grade 300
○ NZS3678 Grade 350 L15
○ NZS 3679.1 Grade 300/300 SO
○ NZS 3679.2 Grade 350 L15 / SO
○ NZS4600 G450 Z275
○ NZS 4671 Grade 300E</v>
      </c>
    </row>
    <row r="49" spans="2:22" ht="15" customHeight="1" x14ac:dyDescent="0.25">
      <c r="D49" s="1"/>
      <c r="E49" s="1"/>
      <c r="V49" t="str">
        <v>Performed - GEL
Independent third Party</v>
      </c>
    </row>
    <row r="50" spans="2:22" ht="15" customHeight="1" x14ac:dyDescent="0.25">
      <c r="D50" s="1"/>
      <c r="V50" t="str">
        <v>Records - Steel Mill Certificates</v>
      </c>
    </row>
    <row r="51" spans="2:22" ht="15" customHeight="1" x14ac:dyDescent="0.25">
      <c r="B51" s="1"/>
      <c r="D51" s="1"/>
      <c r="V51" t="str">
        <v>Stage/Frequency - Each Delivery Received
Third Party Audits
Quarterly</v>
      </c>
    </row>
    <row r="52" spans="2:22" ht="15" customHeight="1" x14ac:dyDescent="0.25">
      <c r="D52" s="1"/>
      <c r="V52" t="str">
        <v>INSPECTION BY: GEL - R</v>
      </c>
    </row>
    <row r="53" spans="2:22" ht="15" customHeight="1" x14ac:dyDescent="0.25">
      <c r="V53" t="str">
        <v>INSPECTION BY: C - R</v>
      </c>
    </row>
    <row r="54" spans="2:22" ht="15" customHeight="1" x14ac:dyDescent="0.25">
      <c r="V54" t="str">
        <v>INSPECTION BY: SGS - R</v>
      </c>
    </row>
    <row r="55" spans="2:22" ht="15" customHeight="1" x14ac:dyDescent="0.25">
      <c r="B55" s="1"/>
      <c r="D55" s="1"/>
      <c r="G55" s="1"/>
      <c r="K55" s="1"/>
      <c r="V55" t="str">
        <v>Comments - Material Certificates Included in Manufacturer Data Reports</v>
      </c>
    </row>
    <row r="56" spans="2:22" ht="15" customHeight="1" x14ac:dyDescent="0.25">
      <c r="V56" t="str">
        <v>1.8 - Steel Supply (Third Party Certified Mill - Non- ACRS) Steel grade to Comply With relevant Standards as required by Specification and NZS 3404.1</v>
      </c>
    </row>
    <row r="57" spans="2:22" ht="15" customHeight="1" x14ac:dyDescent="0.25">
      <c r="V57" t="str">
        <v>Acceptance Criteria - Structural Specification: 6.4.2.6 CHAR(AMP) 6.8
○ NZS1163 Grade 350/400
○ NZS1594 Grade 300
○ NZS3678 Grade 350 L15
○ NZS 3679.1 Grade 300/300 SO
○ NZS 3679.2 Grade 350 L15 / SO
○ NZS4600 G450 Z275
○ NZS 4671 Grade 300E
○ Report: SCNZ 111:2018</v>
      </c>
    </row>
    <row r="58" spans="2:22" ht="15" customHeight="1" x14ac:dyDescent="0.25">
      <c r="B58" s="1"/>
      <c r="D58" s="1"/>
      <c r="V58" t="str">
        <v>Performed - GEL
Independent third Party</v>
      </c>
    </row>
    <row r="59" spans="2:22" ht="15" customHeight="1" x14ac:dyDescent="0.25">
      <c r="B59" s="1"/>
      <c r="V59" t="str">
        <v>Records - Steel Mill Certificates
Third Party Product Certification</v>
      </c>
    </row>
    <row r="60" spans="2:22" ht="15" customHeight="1" x14ac:dyDescent="0.25">
      <c r="D60" s="1"/>
      <c r="V60" t="str">
        <v>Stage/Frequency - Each Delivery Received
Third Party Audits
Quarterly</v>
      </c>
    </row>
    <row r="61" spans="2:22" ht="15" customHeight="1" x14ac:dyDescent="0.25">
      <c r="D61" s="1"/>
      <c r="V61" t="str">
        <v>INSPECTION BY: GEL - R</v>
      </c>
    </row>
    <row r="62" spans="2:22" ht="15" customHeight="1" x14ac:dyDescent="0.25">
      <c r="B62" s="1"/>
      <c r="V62" t="str">
        <v>INSPECTION BY: C - R</v>
      </c>
    </row>
    <row r="63" spans="2:22" ht="15" customHeight="1" x14ac:dyDescent="0.25">
      <c r="D63" s="1"/>
      <c r="V63" t="str">
        <v>INSPECTION BY: SGS - R</v>
      </c>
    </row>
    <row r="64" spans="2:22" ht="15" customHeight="1" x14ac:dyDescent="0.25">
      <c r="D64" s="1"/>
      <c r="V64" t="str">
        <v>Comments - Material Certificates Included in Manufacturer Data Reports
Where steel is to be procured from a non-ACRS mill, the compliance pathway is to be requested for each Mill using TSUBs referencing the guidance provided in Report SCNZ 111:2018.
Ref.  Figure 3 for CC3 pathway</v>
      </c>
    </row>
    <row r="65" spans="2:22" ht="15" customHeight="1" x14ac:dyDescent="0.25">
      <c r="B65" s="1"/>
      <c r="D65" s="1"/>
      <c r="G65" s="1"/>
      <c r="K65" s="1"/>
      <c r="V65" t="str">
        <v>1.9 - Steel Supply (Non-Third Party Certified Mill Certs)
(Requirements additional to 1.7 above )
100% Independent Third Party Material Chemical and Mechanical Verification testing undertaken in NZ</v>
      </c>
    </row>
    <row r="66" spans="2:22" ht="15" customHeight="1" x14ac:dyDescent="0.25">
      <c r="V66" t="str">
        <v>Acceptance Criteria - Third Party Test Reports
○ Chemical, Mechanical and Weldability comparison
○ Testing Accordance with SCNZ 111:2018 Standard Sample CHAR(AMP) Test Plan</v>
      </c>
    </row>
    <row r="67" spans="2:22" ht="15" customHeight="1" x14ac:dyDescent="0.25">
      <c r="D67" s="1"/>
      <c r="V67" t="str">
        <v>Performed - NZ based IANZ
Accredited Laboratory
Independent third Party</v>
      </c>
    </row>
    <row r="68" spans="2:22" ht="15" customHeight="1" x14ac:dyDescent="0.25">
      <c r="D68" s="1"/>
      <c r="V68" t="str">
        <v>Records - Steel Mill Certificates
All third party Test Certificates</v>
      </c>
    </row>
    <row r="69" spans="2:22" ht="15" customHeight="1" x14ac:dyDescent="0.25">
      <c r="V69" t="str">
        <v>Stage/Frequency - Each Delivery Received - 100% of all heat numbers
Third Party Audits Quarterly</v>
      </c>
    </row>
    <row r="70" spans="2:22" ht="15" customHeight="1" x14ac:dyDescent="0.25">
      <c r="D70" s="1"/>
      <c r="V70" t="str">
        <v>INSPECTION BY: GEL - P/R/A</v>
      </c>
    </row>
    <row r="71" spans="2:22" ht="15" customHeight="1" x14ac:dyDescent="0.25">
      <c r="V71" t="str">
        <v>INSPECTION BY: C - R</v>
      </c>
    </row>
    <row r="72" spans="2:22" ht="15" customHeight="1" x14ac:dyDescent="0.25">
      <c r="V72" t="str">
        <v>INSPECTION BY: SGS - R</v>
      </c>
    </row>
    <row r="73" spans="2:22" ht="15" customHeight="1" x14ac:dyDescent="0.25">
      <c r="V73" t="str">
        <v>Comments - Material Certificates CHAR(AMP) Third Party Test Reports, Included in Manufacturer Data Reports</v>
      </c>
    </row>
    <row r="74" spans="2:22" ht="15" customHeight="1" x14ac:dyDescent="0.25">
      <c r="V74" t="str">
        <v>1.1 - Material Delivery
Confirm As per the Purchase order
Confirm Heat Numbers as per the delivery docket
Confirm all Steel marked with Heat number CHAR(AMP) PO
number prior to Unloading truck</v>
      </c>
    </row>
    <row r="75" spans="2:22" ht="15" customHeight="1" x14ac:dyDescent="0.25">
      <c r="V75" t="str">
        <v>Acceptance Criteria - AS/NZS5131:2016 ISO 3834.2 GEL Procedures</v>
      </c>
    </row>
    <row r="76" spans="2:22" ht="15" customHeight="1" x14ac:dyDescent="0.25">
      <c r="V76" t="str">
        <v>Performed - GEL</v>
      </c>
    </row>
    <row r="77" spans="2:22" ht="15" customHeight="1" x14ac:dyDescent="0.25">
      <c r="V77" t="str">
        <v>Records - Delivery Notes Steel Mill Certificates</v>
      </c>
    </row>
    <row r="78" spans="2:22" ht="15" customHeight="1" x14ac:dyDescent="0.25">
      <c r="V78" t="str">
        <v>Stage/Frequency - Each Delivery Received</v>
      </c>
    </row>
    <row r="79" spans="2:22" ht="15" customHeight="1" x14ac:dyDescent="0.25">
      <c r="V79" t="str">
        <v>INSPECTION BY: GEL - H</v>
      </c>
    </row>
    <row r="80" spans="2:22" ht="15" customHeight="1" x14ac:dyDescent="0.25">
      <c r="V80" t="str">
        <v>INSPECTION BY: C - —</v>
      </c>
    </row>
    <row r="81" spans="22:22" ht="15" customHeight="1" x14ac:dyDescent="0.25">
      <c r="V81" t="str">
        <v>INSPECTION BY: SGS - —</v>
      </c>
    </row>
    <row r="82" spans="22:22" ht="15" customHeight="1" x14ac:dyDescent="0.25">
      <c r="V82" t="str">
        <v>Comments - —</v>
      </c>
    </row>
    <row r="83" spans="22:22" ht="15" customHeight="1" x14ac:dyDescent="0.25">
      <c r="V83" t="str">
        <v>2.1 - Material Traceability
Heat Number of each item is traceable by part
Mark on assembly shop drawing reference back to nesting/cutting schedule
Confirm Heat Numbers as per the delivery docket
confirm all steel marked with Heat Number, and PO number if possible Prior to Unloading Truck.</v>
      </c>
    </row>
    <row r="84" spans="22:22" ht="15" customHeight="1" x14ac:dyDescent="0.25">
      <c r="V84" t="str">
        <v>Acceptance Criteria - AS/NZS5131:2016 - 4.7 ISO 3834.2 GEL Procedures</v>
      </c>
    </row>
    <row r="85" spans="22:22" ht="15" customHeight="1" x14ac:dyDescent="0.25">
      <c r="V85" t="str">
        <v>Performed - GEL</v>
      </c>
    </row>
    <row r="86" spans="22:22" ht="15" customHeight="1" x14ac:dyDescent="0.25">
      <c r="V86" t="str">
        <v>Records - Assembly shop drawings and nesting/cutting schedules</v>
      </c>
    </row>
    <row r="87" spans="22:22" ht="15" customHeight="1" x14ac:dyDescent="0.25">
      <c r="V87" t="str">
        <v>Stage/Frequency - All Parts</v>
      </c>
    </row>
    <row r="88" spans="22:22" ht="15" customHeight="1" x14ac:dyDescent="0.25">
      <c r="V88" t="str">
        <v>INSPECTION BY: GEL - P</v>
      </c>
    </row>
    <row r="89" spans="22:22" ht="15" customHeight="1" x14ac:dyDescent="0.25">
      <c r="V89" t="str">
        <v>INSPECTION BY: C - —</v>
      </c>
    </row>
    <row r="90" spans="22:22" ht="15" customHeight="1" x14ac:dyDescent="0.25">
      <c r="V90" t="str">
        <v>INSPECTION BY: SGS - R</v>
      </c>
    </row>
    <row r="91" spans="22:22" ht="15" customHeight="1" x14ac:dyDescent="0.25">
      <c r="V91" t="str">
        <v>Comments - —</v>
      </c>
    </row>
    <row r="92" spans="22:22" ht="15" customHeight="1" x14ac:dyDescent="0.25">
      <c r="V92" t="str">
        <v>2.2 - Fabrication - Material Cutting, Shaping, Holing, and Corners, accordance with the Construction Standard, Unless otherwise specified in the drawings/Specification - Supervised by Workshop
Supervisors</v>
      </c>
    </row>
    <row r="93" spans="22:22" ht="15" customHeight="1" x14ac:dyDescent="0.25">
      <c r="V93" t="str">
        <v>Acceptance Criteria - AS/NZS 3404.1:2009 Section 3
○ AS/NZS 5131:2016 Section 6
○ Approved Fabrication drawings</v>
      </c>
    </row>
    <row r="94" spans="22:22" ht="15" customHeight="1" x14ac:dyDescent="0.25">
      <c r="V94" t="str">
        <v>Performed - GEL</v>
      </c>
    </row>
    <row r="95" spans="22:22" ht="15" customHeight="1" x14ac:dyDescent="0.25">
      <c r="V95" t="str">
        <v>Records - GEL Procedures CHAR(AMP) Approved Drawings</v>
      </c>
    </row>
    <row r="96" spans="22:22" ht="15" customHeight="1" x14ac:dyDescent="0.25">
      <c r="V96" t="str">
        <v>Stage/Frequency - Every Fabricated Item</v>
      </c>
    </row>
    <row r="97" spans="22:22" ht="15" customHeight="1" x14ac:dyDescent="0.25">
      <c r="V97" t="str">
        <v>INSPECTION BY: GEL - P</v>
      </c>
    </row>
    <row r="98" spans="22:22" ht="15" customHeight="1" x14ac:dyDescent="0.25">
      <c r="V98" t="str">
        <v>INSPECTION BY: C - —</v>
      </c>
    </row>
    <row r="99" spans="22:22" ht="15" customHeight="1" x14ac:dyDescent="0.25">
      <c r="V99" t="str">
        <v>INSPECTION BY: SGS - R</v>
      </c>
    </row>
    <row r="100" spans="22:22" ht="15" customHeight="1" x14ac:dyDescent="0.25">
      <c r="V100" t="str">
        <v>Comments - —</v>
      </c>
    </row>
    <row r="101" spans="22:22" ht="15" customHeight="1" x14ac:dyDescent="0.25">
      <c r="V101" t="str">
        <v>2.3 - Fabrication Inspection - performed by Workshop Supervisor/RWC</v>
      </c>
    </row>
    <row r="102" spans="22:22" ht="15" customHeight="1" x14ac:dyDescent="0.25">
      <c r="V102" t="str">
        <v>Acceptance Criteria - AS/NZS 5131:2016 Section 13.5</v>
      </c>
    </row>
    <row r="103" spans="22:22" ht="15" customHeight="1" x14ac:dyDescent="0.25">
      <c r="V103" t="str">
        <v>Performed - GEL</v>
      </c>
    </row>
    <row r="104" spans="22:22" ht="15" customHeight="1" x14ac:dyDescent="0.25">
      <c r="V104" t="str">
        <v>Records - QC Fabrication CHAR(AMP) Weld Summary Reports</v>
      </c>
    </row>
    <row r="105" spans="22:22" ht="15" customHeight="1" x14ac:dyDescent="0.25">
      <c r="V105" t="str">
        <v>Stage/Frequency - Every Fabricated Item</v>
      </c>
    </row>
    <row r="106" spans="22:22" ht="15" customHeight="1" x14ac:dyDescent="0.25">
      <c r="V106" t="str">
        <v>INSPECTION BY: GEL - H</v>
      </c>
    </row>
    <row r="107" spans="22:22" ht="15" customHeight="1" x14ac:dyDescent="0.25">
      <c r="V107" t="str">
        <v>INSPECTION BY: C - —</v>
      </c>
    </row>
    <row r="108" spans="22:22" ht="15" customHeight="1" x14ac:dyDescent="0.25">
      <c r="V108" t="str">
        <v>INSPECTION BY: SGS - R</v>
      </c>
    </row>
    <row r="109" spans="22:22" ht="15" customHeight="1" x14ac:dyDescent="0.25">
      <c r="V109" t="str">
        <v>Comments - —</v>
      </c>
    </row>
    <row r="110" spans="22:22" ht="15" customHeight="1" x14ac:dyDescent="0.25">
      <c r="V110" t="str">
        <v>2.4 - Fabrication Tolerances : Shall confirm to the construction standard requirements unless specified in the drawings</v>
      </c>
    </row>
    <row r="111" spans="22:22" ht="15" customHeight="1" x14ac:dyDescent="0.25">
      <c r="V111" t="str">
        <v>Acceptance Criteria - AS/NZS 5131:2016
Structural Specification : 6.10.2</v>
      </c>
    </row>
    <row r="112" spans="22:22" ht="15" customHeight="1" x14ac:dyDescent="0.25">
      <c r="V112" t="str">
        <v>Performed - GEL</v>
      </c>
    </row>
    <row r="113" spans="22:22" ht="15" customHeight="1" x14ac:dyDescent="0.25">
      <c r="V113" t="str">
        <v>Records - Shop Drawings</v>
      </c>
    </row>
    <row r="114" spans="22:22" ht="15" customHeight="1" x14ac:dyDescent="0.25">
      <c r="V114" t="str">
        <v>Stage/Frequency - Every Fabricated Item</v>
      </c>
    </row>
    <row r="115" spans="22:22" ht="15" customHeight="1" x14ac:dyDescent="0.25">
      <c r="V115" t="str">
        <v>INSPECTION BY: GEL - H</v>
      </c>
    </row>
    <row r="116" spans="22:22" ht="15" customHeight="1" x14ac:dyDescent="0.25">
      <c r="V116" t="str">
        <v>INSPECTION BY: C - —</v>
      </c>
    </row>
    <row r="117" spans="22:22" ht="15" customHeight="1" x14ac:dyDescent="0.25">
      <c r="V117" t="str">
        <v>INSPECTION BY: SGS - R</v>
      </c>
    </row>
    <row r="118" spans="22:22" ht="15" customHeight="1" x14ac:dyDescent="0.25">
      <c r="V118" t="str">
        <v>Comments - —</v>
      </c>
    </row>
    <row r="119" spans="22:22" ht="15" customHeight="1" x14ac:dyDescent="0.25">
      <c r="V119" t="str">
        <v>2.5 - Weld Access Holes: Weld Access holes shall be accordance with the Construction Standard
left open after welding, and the access hole area shall be cleaned to meet Welding Standards, unless otherwise specified on the drawings/specification or confirmed by the design
engineer for closure,</v>
      </c>
    </row>
    <row r="120" spans="22:22" ht="15" customHeight="1" x14ac:dyDescent="0.25">
      <c r="V120" t="str">
        <v>Acceptance Criteria - AS/NZS5131:2016 Section 6.7.7
Structural Specification : 6.12.5.2 RFI # GEL-QA-5600-001</v>
      </c>
    </row>
    <row r="121" spans="22:22" ht="15" customHeight="1" x14ac:dyDescent="0.25">
      <c r="V121" t="str">
        <v>Performed - GEL</v>
      </c>
    </row>
    <row r="122" spans="22:22" ht="15" customHeight="1" x14ac:dyDescent="0.25">
      <c r="V122" t="str">
        <v>Records - Approved drawings
/ Structural Specification</v>
      </c>
    </row>
    <row r="123" spans="22:22" ht="15" customHeight="1" x14ac:dyDescent="0.25">
      <c r="V123" t="str">
        <v>Stage/Frequency - All the Access hole members</v>
      </c>
    </row>
    <row r="124" spans="22:22" ht="15" customHeight="1" x14ac:dyDescent="0.25">
      <c r="V124" t="str">
        <v>INSPECTION BY: GEL - P</v>
      </c>
    </row>
    <row r="125" spans="22:22" ht="15" customHeight="1" x14ac:dyDescent="0.25">
      <c r="V125" t="str">
        <v>INSPECTION BY: C - R</v>
      </c>
    </row>
    <row r="126" spans="22:22" ht="15" customHeight="1" x14ac:dyDescent="0.25">
      <c r="V126" t="str">
        <v>INSPECTION BY: SGS - —</v>
      </c>
    </row>
    <row r="127" spans="22:22" ht="15" customHeight="1" x14ac:dyDescent="0.25">
      <c r="V127" t="str">
        <v>Comments - Weld Access Holes to be Closed on Category 1 and  2  members and Remain Open on Category 3 and  4 Members, As Per RFI#189(GEL-QA-RFI-5600-001)</v>
      </c>
    </row>
    <row r="128" spans="22:22" ht="15" customHeight="1" x14ac:dyDescent="0.25">
      <c r="V128" t="str">
        <v>2.6 - Welding Procedures - Approved Prior to Welding</v>
      </c>
    </row>
    <row r="129" spans="22:22" ht="15" customHeight="1" x14ac:dyDescent="0.25">
      <c r="V129" t="str">
        <v>Acceptance Criteria - AS/NZS 5131:2016 Section 7.4.1
○ AS/NZS 1554.1:2014</v>
      </c>
    </row>
    <row r="130" spans="22:22" ht="15" customHeight="1" x14ac:dyDescent="0.25">
      <c r="V130" t="str">
        <v>Performed - GEL Welding Supervisor / Inspector</v>
      </c>
    </row>
    <row r="131" spans="22:22" ht="15" customHeight="1" x14ac:dyDescent="0.25">
      <c r="V131" t="str">
        <v>Records - QC Summary - Welding Procedure Register</v>
      </c>
    </row>
    <row r="132" spans="22:22" ht="15" customHeight="1" x14ac:dyDescent="0.25">
      <c r="V132" t="str">
        <v>Stage/Frequency - —</v>
      </c>
    </row>
    <row r="133" spans="22:22" ht="15" customHeight="1" x14ac:dyDescent="0.25">
      <c r="V133" t="str">
        <v>INSPECTION BY: GEL - P</v>
      </c>
    </row>
    <row r="134" spans="22:22" ht="15" customHeight="1" x14ac:dyDescent="0.25">
      <c r="V134" t="str">
        <v>INSPECTION BY: C - A</v>
      </c>
    </row>
    <row r="135" spans="22:22" ht="15" customHeight="1" x14ac:dyDescent="0.25">
      <c r="V135" t="str">
        <v>INSPECTION BY: SGS - R</v>
      </c>
    </row>
    <row r="136" spans="22:22" ht="15" customHeight="1" x14ac:dyDescent="0.25">
      <c r="V136" t="str">
        <v>Comments - —</v>
      </c>
    </row>
    <row r="137" spans="22:22" ht="15" customHeight="1" x14ac:dyDescent="0.25">
      <c r="V137" t="str">
        <v>2.7 - Welding Plan - Qualified Welding Supervisor/Competent Person</v>
      </c>
    </row>
    <row r="138" spans="22:22" ht="15" customHeight="1" x14ac:dyDescent="0.25">
      <c r="V138" t="str">
        <v>Acceptance Criteria - AS/NZS 5131:2016 Section 7
○ AS/NZS 1554.1:2014 ISO 3834.2
○ Approved Fabrication drawings</v>
      </c>
    </row>
    <row r="139" spans="22:22" ht="15" customHeight="1" x14ac:dyDescent="0.25">
      <c r="V139" t="str">
        <v>Performed - GEL Welding Supervisor</v>
      </c>
    </row>
    <row r="140" spans="22:22" ht="15" customHeight="1" x14ac:dyDescent="0.25">
      <c r="V140" t="str">
        <v>Records - QC Fabrication CHAR(AMP) Weld Summary Reports</v>
      </c>
    </row>
    <row r="141" spans="22:22" ht="15" customHeight="1" x14ac:dyDescent="0.25">
      <c r="V141" t="str">
        <v>Stage/Frequency - Every Welding Item</v>
      </c>
    </row>
    <row r="142" spans="22:22" ht="15" customHeight="1" x14ac:dyDescent="0.25">
      <c r="V142" t="str">
        <v>INSPECTION BY: GEL - P</v>
      </c>
    </row>
    <row r="143" spans="22:22" ht="15" customHeight="1" x14ac:dyDescent="0.25">
      <c r="V143" t="str">
        <v>INSPECTION BY: C - —</v>
      </c>
    </row>
    <row r="144" spans="22:22" ht="15" customHeight="1" x14ac:dyDescent="0.25">
      <c r="V144" t="str">
        <v>INSPECTION BY: SGS - R</v>
      </c>
    </row>
    <row r="145" spans="22:22" ht="15" customHeight="1" x14ac:dyDescent="0.25">
      <c r="V145" t="str">
        <v>Comments - —</v>
      </c>
    </row>
    <row r="146" spans="22:22" ht="15" customHeight="1" x14ac:dyDescent="0.25">
      <c r="V146" t="str">
        <v>2.8 - Welder Qualifications</v>
      </c>
    </row>
    <row r="147" spans="22:22" ht="15" customHeight="1" x14ac:dyDescent="0.25">
      <c r="V147" t="str">
        <v>Acceptance Criteria - AS/NZS 5131:2016 Section 7.4.1 ISO9606.1:2017</v>
      </c>
    </row>
    <row r="148" spans="22:22" ht="15" customHeight="1" x14ac:dyDescent="0.25">
      <c r="V148" t="str">
        <v>Performed - GEL Welding Inspector</v>
      </c>
    </row>
    <row r="149" spans="22:22" ht="15" customHeight="1" x14ac:dyDescent="0.25">
      <c r="V149" t="str">
        <v>Records - QC Summary  -
Welder Qualification Register</v>
      </c>
    </row>
    <row r="150" spans="22:22" ht="15" customHeight="1" x14ac:dyDescent="0.25">
      <c r="V150" t="str">
        <v>Stage/Frequency - All Weld Joints</v>
      </c>
    </row>
    <row r="151" spans="22:22" ht="15" customHeight="1" x14ac:dyDescent="0.25">
      <c r="V151" t="str">
        <v>INSPECTION BY: GEL - P</v>
      </c>
    </row>
    <row r="152" spans="22:22" ht="15" customHeight="1" x14ac:dyDescent="0.25">
      <c r="V152" t="str">
        <v>INSPECTION BY: C - A</v>
      </c>
    </row>
    <row r="153" spans="22:22" ht="15" customHeight="1" x14ac:dyDescent="0.25">
      <c r="V153" t="str">
        <v>INSPECTION BY: SGS - R</v>
      </c>
    </row>
    <row r="154" spans="22:22" ht="15" customHeight="1" x14ac:dyDescent="0.25">
      <c r="V154" t="str">
        <v>Comments - —</v>
      </c>
    </row>
    <row r="155" spans="22:22" ht="15" customHeight="1" x14ac:dyDescent="0.25">
      <c r="V155" t="str">
        <v>2.9 - Welding Traceability to be provided by welders ID Recorded near to the weld joint and on the workshop drawings, this shall then transferred to the welding Fabrication Welding Summary, for submission in the MDR</v>
      </c>
    </row>
    <row r="156" spans="22:22" ht="15" customHeight="1" x14ac:dyDescent="0.25">
      <c r="V156" t="str">
        <v>Acceptance Criteria - AS/NZS5131:2016 Section 7.4.2 CHAR(AMP)
Table 7.4
AS/NZS/ISO 3834.2</v>
      </c>
    </row>
    <row r="157" spans="22:22" ht="15" customHeight="1" x14ac:dyDescent="0.25">
      <c r="V157" t="str">
        <v>Performed - GEL
Workshop/ Welding Supervisor</v>
      </c>
    </row>
    <row r="158" spans="22:22" ht="15" customHeight="1" x14ac:dyDescent="0.25">
      <c r="V158" t="str">
        <v>Records - Fabrication CHAR(AMP) Weld Summary Reports</v>
      </c>
    </row>
    <row r="159" spans="22:22" ht="15" customHeight="1" x14ac:dyDescent="0.25">
      <c r="V159" t="str">
        <v>Stage/Frequency - All weld Joints</v>
      </c>
    </row>
    <row r="160" spans="22:22" ht="15" customHeight="1" x14ac:dyDescent="0.25">
      <c r="V160" t="str">
        <v>INSPECTION BY: GEL - P</v>
      </c>
    </row>
    <row r="161" spans="22:22" ht="15" customHeight="1" x14ac:dyDescent="0.25">
      <c r="V161" t="str">
        <v>INSPECTION BY: C - —</v>
      </c>
    </row>
    <row r="162" spans="22:22" ht="15" customHeight="1" x14ac:dyDescent="0.25">
      <c r="V162" t="str">
        <v>INSPECTION BY: SGS - R</v>
      </c>
    </row>
    <row r="163" spans="22:22" ht="15" customHeight="1" x14ac:dyDescent="0.25">
      <c r="V163" t="str">
        <v>Comments - —</v>
      </c>
    </row>
    <row r="164" spans="22:22" ht="15" customHeight="1" x14ac:dyDescent="0.25">
      <c r="V164" t="str">
        <v>2.1 - Weld Category : All Weld are category SP(Structural Purpose ) Unless Specifically stated on drawings as Category GP</v>
      </c>
    </row>
    <row r="165" spans="22:22" ht="15" customHeight="1" x14ac:dyDescent="0.25">
      <c r="V165" t="str">
        <v>Acceptance Criteria - AS/NZS 1554.1:2014 CHAR(AMP)Structural Spec
:6.12.1</v>
      </c>
    </row>
    <row r="166" spans="22:22" ht="15" customHeight="1" x14ac:dyDescent="0.25">
      <c r="V166" t="str">
        <v>Performed - GEL Workshop/ Welding Supervisor</v>
      </c>
    </row>
    <row r="167" spans="22:22" ht="15" customHeight="1" x14ac:dyDescent="0.25">
      <c r="V167" t="str">
        <v>Records - Approved Shop Drawings</v>
      </c>
    </row>
    <row r="168" spans="22:22" ht="15" customHeight="1" x14ac:dyDescent="0.25">
      <c r="V168" t="str">
        <v>Stage/Frequency - All</v>
      </c>
    </row>
    <row r="169" spans="22:22" ht="15" customHeight="1" x14ac:dyDescent="0.25">
      <c r="V169" t="str">
        <v>INSPECTION BY: GEL - P</v>
      </c>
    </row>
    <row r="170" spans="22:22" ht="15" customHeight="1" x14ac:dyDescent="0.25">
      <c r="V170" t="str">
        <v>INSPECTION BY: C - —</v>
      </c>
    </row>
    <row r="171" spans="22:22" ht="15" customHeight="1" x14ac:dyDescent="0.25">
      <c r="V171" t="str">
        <v>INSPECTION BY: SGS - R</v>
      </c>
    </row>
    <row r="172" spans="22:22" ht="15" customHeight="1" x14ac:dyDescent="0.25">
      <c r="V172" t="str">
        <v>Comments - —</v>
      </c>
    </row>
    <row r="173" spans="22:22" ht="15" customHeight="1" x14ac:dyDescent="0.25">
      <c r="V173" t="str">
        <v>3.2 - Non Visual Examination NDT Requirements, Non
Visual Examination in Accordance with AS/NZs 5131 Table I7 and Table I5
Magnetic Particle Testing (MPI)- AS1171 Ultrasonic test (UT) - AS2207</v>
      </c>
    </row>
    <row r="174" spans="22:22" ht="15" customHeight="1" x14ac:dyDescent="0.25">
      <c r="V174" t="str">
        <v>Acceptance Criteria - AS/NZS 5131:2016 Section 13.6
○ AS/NZS 3404.1:2009 Section 8
○ AS/NZS/ISO 3834.2 Structural Specification: 6.12.5 (Table 6.5 CHAR(AMP) 6.6)
○ AS 2207 CHAR(AMP) AS1171</v>
      </c>
    </row>
    <row r="175" spans="22:22" ht="15" customHeight="1" x14ac:dyDescent="0.25">
      <c r="V175" t="str">
        <v>Performed - Independent third Party</v>
      </c>
    </row>
    <row r="176" spans="22:22" ht="15" customHeight="1" x14ac:dyDescent="0.25">
      <c r="V176" t="str">
        <v>Records - NDT Reports</v>
      </c>
    </row>
    <row r="177" spans="22:22" ht="15" customHeight="1" x14ac:dyDescent="0.25">
      <c r="V177" t="str">
        <v>Stage/Frequency - Category "A" - MPI to 25% (10%)² of Fillet Welds including 10 of the first 10 joints,
Category "A" - UT 50% (25%)²of Butt welds including 10 of the first 10 joints ¹
CHAR(AMP) Category "B" - UT - 25% (10%)² of butt
welds¹ including 10 of the first 10 joints.</v>
      </c>
    </row>
    <row r="178" spans="22:22" ht="15" customHeight="1" x14ac:dyDescent="0.25">
      <c r="V178" t="str">
        <v>INSPECTION BY: GEL - H</v>
      </c>
    </row>
    <row r="179" spans="22:22" ht="15" customHeight="1" x14ac:dyDescent="0.25">
      <c r="V179" t="str">
        <v>INSPECTION BY: C - R</v>
      </c>
    </row>
    <row r="180" spans="22:22" ht="15" customHeight="1" x14ac:dyDescent="0.25">
      <c r="V180" t="str">
        <v>INSPECTION BY: SGS - P</v>
      </c>
    </row>
    <row r="181" spans="22:22" ht="15" customHeight="1" x14ac:dyDescent="0.25">
      <c r="V181" t="str">
        <v>Comments - Minimum Hold Times prior to  NDT as per AS/NZS 5131:2016, Table 13.6.2.1
Where a Welding non - compliance is noted through NDE in addition to reinspection of the weld repair, three additional consecutive joints to be inspected, per AS/NZS3404.1 8.1.14</v>
      </c>
    </row>
    <row r="182" spans="22:22" ht="15" customHeight="1" x14ac:dyDescent="0.25">
      <c r="V182" t="str">
        <v>3.3 - Weld Defects : All Weld defects revealed by visual or non - visual examination shall be repaired with the requirements of the standard, each weld defect shall be assessed in accordance with the appropriate, clause in the relevant part of the
AS/NZS 1554 series,</v>
      </c>
    </row>
    <row r="183" spans="22:22" ht="15" customHeight="1" x14ac:dyDescent="0.25">
      <c r="V183" t="str">
        <v>Acceptance Criteria - AS/NZS 5131:2016
AS/NZS 1554.1:2014 Section 5.8
Structural Specification : 6.12.6</v>
      </c>
    </row>
    <row r="184" spans="22:22" ht="15" customHeight="1" x14ac:dyDescent="0.25">
      <c r="V184" t="str">
        <v>Performed - GEL</v>
      </c>
    </row>
    <row r="185" spans="22:22" ht="15" customHeight="1" x14ac:dyDescent="0.25">
      <c r="V185" t="str">
        <v>Records - NDE Reports</v>
      </c>
    </row>
    <row r="186" spans="22:22" ht="15" customHeight="1" x14ac:dyDescent="0.25">
      <c r="V186" t="str">
        <v>Stage/Frequency - Any Weld Repair</v>
      </c>
    </row>
    <row r="187" spans="22:22" ht="15" customHeight="1" x14ac:dyDescent="0.25">
      <c r="V187" t="str">
        <v>INSPECTION BY: GEL - P/H</v>
      </c>
    </row>
    <row r="188" spans="22:22" ht="15" customHeight="1" x14ac:dyDescent="0.25">
      <c r="V188" t="str">
        <v>INSPECTION BY: C - R</v>
      </c>
    </row>
    <row r="189" spans="22:22" ht="15" customHeight="1" x14ac:dyDescent="0.25">
      <c r="V189" t="str">
        <v>INSPECTION BY: SGS - P</v>
      </c>
    </row>
    <row r="190" spans="22:22" ht="15" customHeight="1" x14ac:dyDescent="0.25">
      <c r="V190" t="str">
        <v>Comments - Weld Inspector Report Required</v>
      </c>
    </row>
    <row r="191" spans="22:22" ht="15" customHeight="1" x14ac:dyDescent="0.25">
      <c r="V191" t="str">
        <v>4.1 - Compile Site Delivery Docket/Load List - Load List
/delivery Dockets to be maintained, Fabricated components to be delivered to site - Load and Phase wise</v>
      </c>
    </row>
    <row r="192" spans="22:22" ht="15" customHeight="1" x14ac:dyDescent="0.25">
      <c r="V192" t="str">
        <v>Acceptance Criteria - GEL Procedures</v>
      </c>
    </row>
    <row r="193" spans="22:22" ht="15" customHeight="1" x14ac:dyDescent="0.25">
      <c r="V193" t="str">
        <v>Performed - GEL</v>
      </c>
    </row>
    <row r="194" spans="22:22" ht="15" customHeight="1" x14ac:dyDescent="0.25">
      <c r="V194" t="str">
        <v>Records - Delivery Dockets</v>
      </c>
    </row>
    <row r="195" spans="22:22" ht="15" customHeight="1" x14ac:dyDescent="0.25">
      <c r="V195" t="str">
        <v>Stage/Frequency - All Site Delivered Materials</v>
      </c>
    </row>
    <row r="196" spans="22:22" ht="15" customHeight="1" x14ac:dyDescent="0.25">
      <c r="V196" t="str">
        <v>INSPECTION BY: GEL - P/M</v>
      </c>
    </row>
    <row r="197" spans="22:22" ht="15" customHeight="1" x14ac:dyDescent="0.25">
      <c r="V197" t="str">
        <v>INSPECTION BY: C - R</v>
      </c>
    </row>
    <row r="198" spans="22:22" ht="15" customHeight="1" x14ac:dyDescent="0.25">
      <c r="V198" t="str">
        <v>INSPECTION BY: SGS - —</v>
      </c>
    </row>
    <row r="199" spans="22:22" ht="15" customHeight="1" x14ac:dyDescent="0.25">
      <c r="V199" t="str">
        <v>Comments - —</v>
      </c>
    </row>
    <row r="200" spans="22:22" ht="15" customHeight="1" x14ac:dyDescent="0.25">
      <c r="V200" t="str">
        <v>4.2 - Site Erection - Drawings and Document Revision Review</v>
      </c>
    </row>
    <row r="201" spans="22:22" ht="15" customHeight="1" x14ac:dyDescent="0.25">
      <c r="V201" t="str">
        <v>Acceptance Criteria - AS/NZS 5131:2016 Section 11,12 CHAR(AMP)
Appendix FCHAR(AMP)AS/NZS 3404.1:2009 Sec 4</v>
      </c>
    </row>
    <row r="202" spans="22:22" ht="15" customHeight="1" x14ac:dyDescent="0.25">
      <c r="V202" t="str">
        <v>Performed - GEL</v>
      </c>
    </row>
    <row r="203" spans="22:22" ht="15" customHeight="1" x14ac:dyDescent="0.25">
      <c r="V203" t="str">
        <v>Records - IFC Drawings</v>
      </c>
    </row>
    <row r="204" spans="22:22" ht="15" customHeight="1" x14ac:dyDescent="0.25">
      <c r="V204" t="str">
        <v>Stage/Frequency - All Structural Steel</v>
      </c>
    </row>
    <row r="205" spans="22:22" ht="15" customHeight="1" x14ac:dyDescent="0.25">
      <c r="V205" t="str">
        <v>INSPECTION BY: GEL - P</v>
      </c>
    </row>
    <row r="206" spans="22:22" ht="15" customHeight="1" x14ac:dyDescent="0.25">
      <c r="V206" t="str">
        <v>INSPECTION BY: C - R</v>
      </c>
    </row>
    <row r="207" spans="22:22" ht="15" customHeight="1" x14ac:dyDescent="0.25">
      <c r="V207" t="str">
        <v>INSPECTION BY: SGS - —</v>
      </c>
    </row>
    <row r="208" spans="22:22" ht="15" customHeight="1" x14ac:dyDescent="0.25">
      <c r="V208" t="str">
        <v>Comments - —</v>
      </c>
    </row>
    <row r="209" spans="22:22" ht="15" customHeight="1" x14ac:dyDescent="0.25">
      <c r="V209" t="str">
        <v>4.3 - Erection Tolerances</v>
      </c>
    </row>
    <row r="210" spans="22:22" ht="15" customHeight="1" x14ac:dyDescent="0.25">
      <c r="V210" t="str">
        <v>Acceptance Criteria - AS/NZS 3404.1:2009 CHAR(AMP) AS/NZS
5131:2016 Section 12
Structural Specification: 6.13.2</v>
      </c>
    </row>
    <row r="211" spans="22:22" ht="15" customHeight="1" x14ac:dyDescent="0.25">
      <c r="V211" t="str">
        <v>Performed - GEL</v>
      </c>
    </row>
    <row r="212" spans="22:22" ht="15" customHeight="1" x14ac:dyDescent="0.25">
      <c r="V212" t="str">
        <v>Records - Site Sign off Reports</v>
      </c>
    </row>
    <row r="213" spans="22:22" ht="15" customHeight="1" x14ac:dyDescent="0.25">
      <c r="V213" t="str">
        <v>Stage/Frequency - All Structural Steel</v>
      </c>
    </row>
    <row r="214" spans="22:22" ht="15" customHeight="1" x14ac:dyDescent="0.25">
      <c r="V214" t="str">
        <v>INSPECTION BY: GEL - P</v>
      </c>
    </row>
    <row r="215" spans="22:22" ht="15" customHeight="1" x14ac:dyDescent="0.25">
      <c r="V215" t="str">
        <v>INSPECTION BY: C - R/A</v>
      </c>
    </row>
    <row r="216" spans="22:22" ht="15" customHeight="1" x14ac:dyDescent="0.25">
      <c r="V216" t="str">
        <v>INSPECTION BY: SGS - —</v>
      </c>
    </row>
    <row r="217" spans="22:22" ht="15" customHeight="1" x14ac:dyDescent="0.25">
      <c r="V217" t="str">
        <v>Comments - —</v>
      </c>
    </row>
    <row r="218" spans="22:22" ht="15" customHeight="1" x14ac:dyDescent="0.25">
      <c r="V218" t="str">
        <v>4.4 - Methodology - Installation and Erections
tightening of bolts, tensioning of bolts, and all other required methods</v>
      </c>
    </row>
    <row r="219" spans="22:22" ht="15" customHeight="1" x14ac:dyDescent="0.25">
      <c r="V219" t="str">
        <v>Acceptance Criteria - AS/NZS 5131:2016,   CHAR(AMP) GEL Procedures Structural Specification: 6.13.3</v>
      </c>
    </row>
    <row r="220" spans="22:22" ht="15" customHeight="1" x14ac:dyDescent="0.25">
      <c r="V220" t="str">
        <v>Performed - GEL</v>
      </c>
    </row>
    <row r="221" spans="22:22" ht="15" customHeight="1" x14ac:dyDescent="0.25">
      <c r="V221" t="str">
        <v>Records - Site Sign off Reports</v>
      </c>
    </row>
    <row r="222" spans="22:22" ht="15" customHeight="1" x14ac:dyDescent="0.25">
      <c r="V222" t="str">
        <v>Stage/Frequency - All Structural Steel</v>
      </c>
    </row>
    <row r="223" spans="22:22" ht="15" customHeight="1" x14ac:dyDescent="0.25">
      <c r="V223" t="str">
        <v>INSPECTION BY: GEL - P/R/A</v>
      </c>
    </row>
    <row r="224" spans="22:22" ht="15" customHeight="1" x14ac:dyDescent="0.25">
      <c r="V224" t="str">
        <v>INSPECTION BY: C - R/A</v>
      </c>
    </row>
    <row r="225" spans="22:22" ht="15" customHeight="1" x14ac:dyDescent="0.25">
      <c r="V225" t="str">
        <v>INSPECTION BY: SGS - —</v>
      </c>
    </row>
    <row r="226" spans="22:22" ht="15" customHeight="1" x14ac:dyDescent="0.25">
      <c r="V226" t="str">
        <v>Comments - —</v>
      </c>
    </row>
    <row r="227" spans="22:22" ht="15" customHeight="1" x14ac:dyDescent="0.25">
      <c r="V227" t="str">
        <v>4.5 - Site Welding - Qualified Welders</v>
      </c>
    </row>
    <row r="228" spans="22:22" ht="15" customHeight="1" x14ac:dyDescent="0.25">
      <c r="V228" t="str">
        <v>Acceptance Criteria - AS/NZS 5131:2016 Section 7
AS/NZS 1554.1:2014
ISO 3834.2
Approved drawings</v>
      </c>
    </row>
    <row r="229" spans="22:22" ht="15" customHeight="1" x14ac:dyDescent="0.25">
      <c r="V229" t="str">
        <v>Performed - GEL</v>
      </c>
    </row>
    <row r="230" spans="22:22" ht="15" customHeight="1" x14ac:dyDescent="0.25">
      <c r="V230" t="str">
        <v>Records - Welder Qualification Register</v>
      </c>
    </row>
    <row r="231" spans="22:22" ht="15" customHeight="1" x14ac:dyDescent="0.25">
      <c r="V231" t="str">
        <v>Stage/Frequency - All site Welding</v>
      </c>
    </row>
    <row r="232" spans="22:22" ht="15" customHeight="1" x14ac:dyDescent="0.25">
      <c r="V232" t="str">
        <v>INSPECTION BY: GEL - P</v>
      </c>
    </row>
    <row r="233" spans="22:22" ht="15" customHeight="1" x14ac:dyDescent="0.25">
      <c r="V233" t="str">
        <v>INSPECTION BY: C - R</v>
      </c>
    </row>
    <row r="234" spans="22:22" ht="15" customHeight="1" x14ac:dyDescent="0.25">
      <c r="V234" t="str">
        <v>INSPECTION BY: SGS - R</v>
      </c>
    </row>
    <row r="235" spans="22:22" ht="15" customHeight="1" x14ac:dyDescent="0.25">
      <c r="V235" t="str">
        <v>Comments - —</v>
      </c>
    </row>
    <row r="236" spans="22:22" ht="15" customHeight="1" x14ac:dyDescent="0.25">
      <c r="V236" t="str">
        <v>4.6 - Site - Visual Scanning : 100% Category A,B CHAR(AMP) C Visual Examination : 100% Category A, and 25% Category B CHAR(AMP) C</v>
      </c>
    </row>
    <row r="237" spans="22:22" ht="15" customHeight="1" x14ac:dyDescent="0.25">
      <c r="V237" t="str">
        <v>Acceptance Criteria - AS/NZS ISO3834.2 AS/NZS 1554.1:2014
AS/NZS 5131: Section 13.6</v>
      </c>
    </row>
    <row r="238" spans="22:22" ht="15" customHeight="1" x14ac:dyDescent="0.25">
      <c r="V238" t="str">
        <v>Performed - Independent third Party</v>
      </c>
    </row>
    <row r="239" spans="22:22" ht="15" customHeight="1" x14ac:dyDescent="0.25">
      <c r="V239" t="str">
        <v>Records - Inspection Reports</v>
      </c>
    </row>
    <row r="240" spans="22:22" ht="15" customHeight="1" x14ac:dyDescent="0.25">
      <c r="V240" t="str">
        <v>Stage/Frequency - All Welds</v>
      </c>
    </row>
    <row r="241" spans="22:22" ht="15" customHeight="1" x14ac:dyDescent="0.25">
      <c r="V241" t="str">
        <v>INSPECTION BY: GEL - P/M/R</v>
      </c>
    </row>
    <row r="242" spans="22:22" ht="15" customHeight="1" x14ac:dyDescent="0.25">
      <c r="V242" t="str">
        <v>INSPECTION BY: C - R</v>
      </c>
    </row>
    <row r="243" spans="22:22" ht="15" customHeight="1" x14ac:dyDescent="0.25">
      <c r="V243" t="str">
        <v>INSPECTION BY: SGS - P</v>
      </c>
    </row>
    <row r="244" spans="22:22" ht="15" customHeight="1" x14ac:dyDescent="0.25">
      <c r="V244" t="str">
        <v>Comments - —</v>
      </c>
    </row>
    <row r="245" spans="22:22" ht="15" customHeight="1" x14ac:dyDescent="0.25">
      <c r="V245" t="str">
        <v>4.7 - Site - NDT Testing Non Visual :
Magnetic Particle Testing AS1171 Ultrasonic Testing AS2207</v>
      </c>
    </row>
    <row r="246" spans="22:22" ht="15" customHeight="1" x14ac:dyDescent="0.25">
      <c r="V246" t="str">
        <v>Acceptance Criteria - AS/NZS 5131:2016 Section 13.6
AS/NZS 3404.1:2009 Section 8
AS/NZS ISO3834.2, AS/NZS 1554.1:2014
AS1171,AS2207 CHAR(AMP) GEL Procedures Structural Spec:6.12.5 (Table 6.5 CHAR(AMP) 6.6)</v>
      </c>
    </row>
    <row r="247" spans="22:22" ht="15" customHeight="1" x14ac:dyDescent="0.25">
      <c r="V247" t="str">
        <v>Performed - Independent third Party</v>
      </c>
    </row>
    <row r="248" spans="22:22" ht="15" customHeight="1" x14ac:dyDescent="0.25">
      <c r="V248" t="str">
        <v>Records - NDE Reports</v>
      </c>
    </row>
    <row r="249" spans="22:22" ht="15" customHeight="1" x14ac:dyDescent="0.25">
      <c r="V249" t="str">
        <v>Stage/Frequency - Category "A" - MPI to 25% (10%)² of Fillet Welds including 10 of the first 10 joints, CHAR(AMP) Category "B" MPI to 10% of Fillet Welds
Category "A" - UT 100% (50%)²of Butt welds ¹
CHAR(AMP) Category "B" - UT - 25% (10%)² of butt
welds¹ including 10 of the first 10 joints.</v>
      </c>
    </row>
    <row r="250" spans="22:22" ht="15" customHeight="1" x14ac:dyDescent="0.25">
      <c r="V250" t="str">
        <v>INSPECTION BY: GEL - P/M/R</v>
      </c>
    </row>
    <row r="251" spans="22:22" ht="15" customHeight="1" x14ac:dyDescent="0.25">
      <c r="V251" t="str">
        <v>INSPECTION BY: C - R</v>
      </c>
    </row>
    <row r="252" spans="22:22" ht="15" customHeight="1" x14ac:dyDescent="0.25">
      <c r="V252" t="str">
        <v>INSPECTION BY: SGS - P</v>
      </c>
    </row>
    <row r="253" spans="22:22" ht="15" customHeight="1" x14ac:dyDescent="0.25">
      <c r="V253" t="str">
        <v>Comments - Minimum Hold Times prior to  NDT as per AS/NZS 5131:2016, Table 13.6.2.1
Where a Welding non - compliance is noted through NDE in addition to reinspection of the weld repair, three additional consecutive joints to be inspected, per AS/NZS3404.1
8.1.14</v>
      </c>
    </row>
    <row r="254" spans="22:22" ht="15" customHeight="1" x14ac:dyDescent="0.25">
      <c r="V254" t="str">
        <v>4.8 - Bolts,Nuts,Fateners and Screws</v>
      </c>
    </row>
    <row r="255" spans="22:22" ht="15" customHeight="1" x14ac:dyDescent="0.25">
      <c r="V255" t="str">
        <v>Acceptance Criteria - AS/NZS1252.1 CHAR(AMP) AS/NZS 5131:2016
Section 5.5 CHAR(AMP) Structural Spec:6.11.4 CHAR(AMP) 6.11.4.1CHAR(AMP)2</v>
      </c>
    </row>
    <row r="256" spans="22:22" ht="15" customHeight="1" x14ac:dyDescent="0.25">
      <c r="V256" t="str">
        <v>Performed - GEL</v>
      </c>
    </row>
    <row r="257" spans="22:22" ht="15" customHeight="1" x14ac:dyDescent="0.25">
      <c r="V257" t="str">
        <v>Records - Material Register with Certs CHAR(AMP)Site Sign off Reports</v>
      </c>
    </row>
    <row r="258" spans="22:22" ht="15" customHeight="1" x14ac:dyDescent="0.25">
      <c r="V258" t="str">
        <v>Stage/Frequency - All the Site connections</v>
      </c>
    </row>
    <row r="259" spans="22:22" ht="15" customHeight="1" x14ac:dyDescent="0.25">
      <c r="V259" t="str">
        <v>INSPECTION BY: GEL - P</v>
      </c>
    </row>
    <row r="260" spans="22:22" ht="15" customHeight="1" x14ac:dyDescent="0.25">
      <c r="V260" t="str">
        <v>INSPECTION BY: C - R</v>
      </c>
    </row>
    <row r="261" spans="22:22" ht="15" customHeight="1" x14ac:dyDescent="0.25">
      <c r="V261" t="str">
        <v>INSPECTION BY: SGS - R</v>
      </c>
    </row>
    <row r="262" spans="22:22" ht="15" customHeight="1" x14ac:dyDescent="0.25">
      <c r="V262" t="str">
        <v>Comments - for Grade info Please see Structural Spec.</v>
      </c>
    </row>
    <row r="263" spans="22:22" ht="15" customHeight="1" x14ac:dyDescent="0.25">
      <c r="V263" t="str">
        <v>4.9 - Bolting Installation</v>
      </c>
    </row>
    <row r="264" spans="22:22" ht="15" customHeight="1" x14ac:dyDescent="0.25">
      <c r="V264" t="str">
        <v>Acceptance Criteria - AS/NZS 3404.1:2009 Section 4 CHAR(AMP)
AS/NZS 5131:2016 Section 8 GEL Procedure : OP022</v>
      </c>
    </row>
    <row r="265" spans="22:22" ht="15" customHeight="1" x14ac:dyDescent="0.25">
      <c r="V265" t="str">
        <v>Performed - GEL</v>
      </c>
    </row>
    <row r="266" spans="22:22" ht="15" customHeight="1" x14ac:dyDescent="0.25">
      <c r="V266" t="str">
        <v>Records - Site Sign off Reports</v>
      </c>
    </row>
    <row r="267" spans="22:22" ht="15" customHeight="1" x14ac:dyDescent="0.25">
      <c r="V267" t="str">
        <v>Stage/Frequency - Each Member</v>
      </c>
    </row>
    <row r="268" spans="22:22" ht="15" customHeight="1" x14ac:dyDescent="0.25">
      <c r="V268" t="str">
        <v>INSPECTION BY: GEL - P</v>
      </c>
    </row>
    <row r="269" spans="22:22" ht="15" customHeight="1" x14ac:dyDescent="0.25">
      <c r="V269" t="str">
        <v>INSPECTION BY: C - R</v>
      </c>
    </row>
    <row r="270" spans="22:22" ht="15" customHeight="1" x14ac:dyDescent="0.25">
      <c r="V270" t="str">
        <v>INSPECTION BY: SGS - R</v>
      </c>
    </row>
    <row r="271" spans="22:22" ht="15" customHeight="1" x14ac:dyDescent="0.25">
      <c r="V271" t="str">
        <v>Comments - —</v>
      </c>
    </row>
    <row r="272" spans="22:22" ht="15" customHeight="1" x14ac:dyDescent="0.25">
      <c r="V272" t="str">
        <v>4.1 - Site Final Inspection</v>
      </c>
    </row>
    <row r="273" spans="22:22" ht="15" customHeight="1" x14ac:dyDescent="0.25">
      <c r="V273" t="str">
        <v>Acceptance Criteria - AS/NZS 5131 :2016 CHAR(AMP) AS/NZS 2312</v>
      </c>
    </row>
    <row r="274" spans="22:22" ht="15" customHeight="1" x14ac:dyDescent="0.25">
      <c r="V274" t="str">
        <v>Performed - GEL</v>
      </c>
    </row>
    <row r="275" spans="22:22" ht="15" customHeight="1" x14ac:dyDescent="0.25">
      <c r="V275" t="str">
        <v>Records - QC Site Sign off Reports/Summary</v>
      </c>
    </row>
    <row r="276" spans="22:22" ht="15" customHeight="1" x14ac:dyDescent="0.25">
      <c r="V276" t="str">
        <v>Stage/Frequency - Completion of Each Phase / or As agreed</v>
      </c>
    </row>
    <row r="277" spans="22:22" ht="15" customHeight="1" x14ac:dyDescent="0.25">
      <c r="V277" t="str">
        <v>INSPECTION BY: GEL - H</v>
      </c>
    </row>
    <row r="278" spans="22:22" ht="15" customHeight="1" x14ac:dyDescent="0.25">
      <c r="V278" t="str">
        <v>INSPECTION BY: C - H</v>
      </c>
    </row>
    <row r="279" spans="22:22" ht="15" customHeight="1" x14ac:dyDescent="0.25">
      <c r="V279" t="str">
        <v>INSPECTION BY: SGS - —</v>
      </c>
    </row>
    <row r="280" spans="22:22" ht="15" customHeight="1" x14ac:dyDescent="0.25">
      <c r="V280" t="str">
        <v>Comments - —</v>
      </c>
    </row>
    <row r="281" spans="22:22" ht="15" customHeight="1" x14ac:dyDescent="0.25">
      <c r="V281" t="str">
        <v>5.1 - Manufacturer Data Records(MDR) - Compile all the quality documentation as required by the specification and submit to the client</v>
      </c>
    </row>
    <row r="282" spans="22:22" ht="15" customHeight="1" x14ac:dyDescent="0.25">
      <c r="V282" t="str">
        <v>Acceptance Criteria - AS/NZS5131:2016 Appendix E Structural Specification: 6.4.2.5 CHAR(AMP) 6.5(PS)
○ AS/NZS ISO3834.2</v>
      </c>
    </row>
    <row r="283" spans="22:22" ht="15" customHeight="1" x14ac:dyDescent="0.25">
      <c r="V283" t="str">
        <v>Performed - GEL</v>
      </c>
    </row>
    <row r="284" spans="22:22" ht="15" customHeight="1" x14ac:dyDescent="0.25">
      <c r="V284" t="str">
        <v>Records - Manufacturer Dat Reports (MDR)</v>
      </c>
    </row>
    <row r="285" spans="22:22" ht="15" customHeight="1" x14ac:dyDescent="0.25">
      <c r="V285" t="str">
        <v>Stage/Frequency - Completion of Work</v>
      </c>
    </row>
    <row r="286" spans="22:22" ht="15" customHeight="1" x14ac:dyDescent="0.25">
      <c r="V286" t="str">
        <v>INSPECTION BY: GEL - P</v>
      </c>
    </row>
    <row r="287" spans="22:22" ht="15" customHeight="1" x14ac:dyDescent="0.25">
      <c r="V287" t="str">
        <v>INSPECTION BY: C - R</v>
      </c>
    </row>
    <row r="288" spans="22:22" ht="15" customHeight="1" x14ac:dyDescent="0.25">
      <c r="V288" t="str">
        <v>INSPECTION BY: SGS - —</v>
      </c>
    </row>
    <row r="289" spans="22:22" ht="15" customHeight="1" x14ac:dyDescent="0.25">
      <c r="V289" t="str">
        <v>Comments - Including PS3 and EPD Information</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2025-08-13T00:39:40Z</dcterms:modified>
</cp:coreProperties>
</file>