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William\Desktop\CONQA\_Git\CONQA\Metropolitan Roads\32946352\"/>
    </mc:Choice>
  </mc:AlternateContent>
  <xr:revisionPtr revIDLastSave="0" documentId="13_ncr:1_{E476E64E-E4E5-4232-961C-CE9729B1AA13}" xr6:coauthVersionLast="47" xr6:coauthVersionMax="47" xr10:uidLastSave="{00000000-0000-0000-0000-000000000000}"/>
  <bookViews>
    <workbookView xWindow="4200" yWindow="1155" windowWidth="27885" windowHeight="19035" xr2:uid="{00000000-000D-0000-FFFF-FFFF00000000}"/>
  </bookViews>
  <sheets>
    <sheet name="Sheet1" sheetId="1" r:id="rId1"/>
  </sheets>
  <definedNames>
    <definedName name="_xlnm.Print_Area" localSheetId="0">Sheet1!$A$12:$K$47</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E13" i="1"/>
  <c r="K13" i="1"/>
</calcChain>
</file>

<file path=xl/sharedStrings.xml><?xml version="1.0" encoding="utf-8"?>
<sst xmlns="http://schemas.openxmlformats.org/spreadsheetml/2006/main" count="185" uniqueCount="117">
  <si>
    <t>ConQA Team Notes:</t>
  </si>
  <si>
    <t xml:space="preserve">Document Title:  </t>
  </si>
  <si>
    <t>ITP Description:</t>
  </si>
  <si>
    <t>HOP-Precast Bridge Beams (Supply &amp; Installation)</t>
  </si>
  <si>
    <t>Document Number (in Teambinder):</t>
  </si>
  <si>
    <t>Discipline (e.g. CIV/STR/RAIL:</t>
  </si>
  <si>
    <t>STR</t>
  </si>
  <si>
    <t>Revision Number:</t>
  </si>
  <si>
    <t>Revision Date:</t>
  </si>
  <si>
    <t xml:space="preserve">ITP created by: </t>
  </si>
  <si>
    <t>Manwel Kalyana</t>
  </si>
  <si>
    <t xml:space="preserve">ITP approved for use by: </t>
  </si>
  <si>
    <t>Pradeep Talasila</t>
  </si>
  <si>
    <r>
      <t xml:space="preserve">Special Notes to ConQA Team </t>
    </r>
    <r>
      <rPr>
        <sz val="11"/>
        <rFont val="Calibri"/>
        <family val="2"/>
        <scheme val="minor"/>
      </rPr>
      <t>:</t>
    </r>
  </si>
  <si>
    <t>ITP for Hopkins Only</t>
  </si>
  <si>
    <t>Inspection &amp; Test Plan - Precast Bridge Beams (Supply &amp; Installation)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</si>
  <si>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</si>
  <si>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</si>
  <si>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</si>
  <si>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</si>
  <si>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</si>
  <si>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</si>
  <si>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</si>
  <si>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</si>
  <si>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</si>
  <si>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</si>
  <si>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</si>
  <si>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</si>
  <si>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</si>
  <si>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</si>
  <si>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</si>
  <si>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</si>
  <si>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</si>
  <si>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</si>
  <si>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169 July 1993
VicRoads Section
610 Feb 2020
VicRoads Section
613 June 2017
VicRoads Section
620 May 2009
VicRoads Section
622 November 2018
VicRoads Section
630 Jan 2023</t>
  </si>
  <si>
    <t>N/A</t>
  </si>
  <si>
    <t>NA</t>
  </si>
  <si>
    <t>Preliminaries</t>
  </si>
  <si>
    <t>Precast Elements</t>
  </si>
  <si>
    <t>IFC Drawings
610.46 (a), 
Table 610.463
(November 2018)
610.47 (a)
Table 610.473
(Feb 2020)
620.03</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</si>
  <si>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Pre-stressing check sheet / ITP
vi. Post-pour check sheet / ITP
vii. Covermeter check record
viii. Record of dimensional measurements to demonstrate compliance with dimensional tolerances of precast and bearing plates (where applicable) shown on table 610.463 (November 2018) / 610.473 (March/June 2019).
Note: Different revisions of 610 have different clause numbers
Collate: Precast Quality Assurance Documentation so it can be uploaded into Teambinder (don't attach it here)</t>
  </si>
  <si>
    <t>Document Review</t>
  </si>
  <si>
    <t>Each element</t>
  </si>
  <si>
    <t>IP</t>
  </si>
  <si>
    <t>PE/SE/SPE</t>
  </si>
  <si>
    <t>This ITP</t>
  </si>
  <si>
    <t>Preliminaries (Continued)</t>
  </si>
  <si>
    <t>Temporary Works Designs</t>
  </si>
  <si>
    <t>610.27
613.04
613.05
613.16</t>
  </si>
  <si>
    <t>All temporary works (such as propping the precast elements) shall be designed and certified by an Engineer who has qualifications admitting to Corporate Membership of the Institution of Engineers, Australia, with a minimum of five years experience in structural design.
Details of the design, inclusive of the proposed release of the falsework, shall be submitted for review to the Nominated Authority.
Attach: Temporary Works Design
Attach: Attachment A
Attach: Attachment B</t>
  </si>
  <si>
    <t>Where applicable, once, 5 days prior to installation</t>
  </si>
  <si>
    <t>HP</t>
  </si>
  <si>
    <t>Nominated Authority</t>
  </si>
  <si>
    <t>ConQA Hold Point Release</t>
  </si>
  <si>
    <t>Crosshead / Pedestal Tolerances</t>
  </si>
  <si>
    <t>Survey As-builts / Survey Report
610.472 (x)</t>
  </si>
  <si>
    <r>
      <rPr>
        <u/>
        <sz val="8"/>
        <color theme="1" tint="4.9989318521683403E-2"/>
        <rFont val="Arial"/>
      </rPr>
      <t>Re-check</t>
    </r>
    <r>
      <rPr>
        <sz val="8"/>
        <color theme="1" tint="4.9989318521683403E-2"/>
        <rFont val="Arial"/>
      </rPr>
      <t xml:space="preserve"> that the As-built dimensional tolerances comply with the requirements below:
Reduced level </t>
    </r>
    <r>
      <rPr>
        <sz val="8"/>
        <color theme="1" tint="4.9989318521683403E-2"/>
        <rFont val="Calibri"/>
      </rPr>
      <t>±</t>
    </r>
    <r>
      <rPr>
        <sz val="8"/>
        <color theme="1" tint="4.9989318521683403E-2"/>
        <rFont val="Arial"/>
      </rPr>
      <t xml:space="preserve">2.5mm
Variation from grade across the width of individual pedestals shall not exceed 1 in 200
Deviation from flat surface </t>
    </r>
    <r>
      <rPr>
        <sz val="8"/>
        <color theme="1" tint="4.9989318521683403E-2"/>
        <rFont val="Calibri"/>
      </rPr>
      <t>±</t>
    </r>
    <r>
      <rPr>
        <sz val="8"/>
        <color theme="1" tint="4.9989318521683403E-2"/>
        <rFont val="Arial"/>
      </rPr>
      <t>1mm</t>
    </r>
  </si>
  <si>
    <t>Crosshead / Pedestal Compressive Strength</t>
  </si>
  <si>
    <t>IFC Drawings
Compressive Strength Results</t>
  </si>
  <si>
    <r>
      <rPr>
        <u/>
        <sz val="8"/>
        <color theme="1"/>
        <rFont val="Arial"/>
        <family val="2"/>
      </rPr>
      <t>Re-check</t>
    </r>
    <r>
      <rPr>
        <sz val="8"/>
        <color theme="1"/>
        <rFont val="Arial"/>
        <family val="2"/>
      </rPr>
      <t xml:space="preserve"> that the minimum required compressive strength as shown on the IFC Drawings has been achieved.</t>
    </r>
  </si>
  <si>
    <t>SE/PE/SPE</t>
  </si>
  <si>
    <t>Pre-installation Activities</t>
  </si>
  <si>
    <t>Survey Set-out of Precast Elements</t>
  </si>
  <si>
    <t>IFC Drawings
Table 610.473
(Feb 2020)</t>
  </si>
  <si>
    <t xml:space="preserve">Survey activities undertaken to ensure and validate that all Works meet level and location requirements within the tolerances as per the table 610.473 (Feb 2020) as applicable to the element.
</t>
  </si>
  <si>
    <t>Measure
Visual</t>
  </si>
  <si>
    <t>Surveyor
SE/PE/SPE</t>
  </si>
  <si>
    <t>Elastomeric Bearings</t>
  </si>
  <si>
    <t>IFC Drawings</t>
  </si>
  <si>
    <t>Where applicable.
Complete: Elastomeric Bearings (Supply &amp; Installation) ITP before proceeding with this ITP.</t>
  </si>
  <si>
    <t xml:space="preserve">Document Review
Visual
</t>
  </si>
  <si>
    <t>Where applicable</t>
  </si>
  <si>
    <t>HDPE Bearing Shim Placement (for integrally cast beams)</t>
  </si>
  <si>
    <t>Place the bearing shims (or variety of shims) to the survey marks and to the required thickness to achieve compliance with the IFC Drawings and tolerances.
Note: The minimum and maximum thicknesses of the HDPE bearing shims as this will determine the product for the grouting activities.</t>
  </si>
  <si>
    <t>Where applicable, each bearing location</t>
  </si>
  <si>
    <t>Materials Inspection Checklist</t>
  </si>
  <si>
    <t>620.06
620.07
MRPA Quality Management Plan</t>
  </si>
  <si>
    <t>General inspection of precast elements for defects including cracks, damage, exposed reinforcement and where applicable, damage to coatings.
Confirm that the cast in lifters (anchors or loops) are the correct size and orientation as per the Precast Lifting Design (they should be clearly labelled on the end to be connected to).
Elements shall have unique identification and orientation marked (if applicable).
Complete: Materials Inspection Checklist in ConQA</t>
  </si>
  <si>
    <t>Tapper Plates</t>
  </si>
  <si>
    <t>630
IFC</t>
  </si>
  <si>
    <t>The method of handling, transporting and erection of the steelwork shall be such that the members are not stressed or deformed beyond the design limit and that there is no damage to the protective coating during these operations.
All installation and erection of the steel structure shall comply with the requirements of AS/NZS 5131.
Ensuring that the orientation of the installed base plates on the beams complies with AS/NZS 5131 and VR630.</t>
  </si>
  <si>
    <t xml:space="preserve">Document Review
</t>
  </si>
  <si>
    <t>Each Plate</t>
  </si>
  <si>
    <t>HP*</t>
  </si>
  <si>
    <t>SE/PE</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</si>
  <si>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</si>
  <si>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</si>
  <si>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</si>
  <si>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</si>
  <si>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</si>
  <si>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</si>
  <si>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IFC Drawings
610.27</t>
  </si>
  <si>
    <t>Precast elements shall be placed onto the bearings/bearing shims and not released from the crane until sufficiently braced in accordance with the approved temporary works design and/or IFC drawings.
The nominal gap between elements is as per the IFC Drawings.</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</si>
  <si>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</si>
  <si>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</si>
  <si>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Post-installation Activities</t>
  </si>
  <si>
    <t>Falsework Certification</t>
  </si>
  <si>
    <t>The application of any load shall not proceed until the Certificate of Compliance - Falsework Inspection of the constructed falsework has been reviewed by the Nominated Authority (from 2.5 above)
Attach: Attachment B</t>
  </si>
  <si>
    <t>Visual
Document Review</t>
  </si>
  <si>
    <t>Once, immediately following the installation and prior to any Work commencing on the members</t>
  </si>
  <si>
    <t>Flowable Grout Pour (for integrally cast beams)</t>
  </si>
  <si>
    <t>Where applicable, the gap between the bottom of the precast element's soffit and top of the crosshead should be grouted.
Complete: Grout Pedestals &amp; Bearings ITP</t>
  </si>
  <si>
    <t>Grout Pedestals &amp; Bearings ITP</t>
  </si>
  <si>
    <t xml:space="preserve">As-built Survey </t>
  </si>
  <si>
    <t>IFC Drawings
610.47 (a)
Table 610.472
Feb 2020</t>
  </si>
  <si>
    <t>Provide record of dimensional measurements to demonstrate concrete members comply with tolerances as per the table 610.472 (Feb 2020) as applicable to the element.
Attach: Survey As-builts / Survey Report</t>
  </si>
  <si>
    <t>Removal of Falsework</t>
  </si>
  <si>
    <t>Temporary Works Design
613.16</t>
  </si>
  <si>
    <t>Falsework shall be removed in an even and gradual process as shown in the falsework design (from 2.4 above).
Where holes have been drilled into surrounding concrete elements for fixings and restraints, follow the Structural Concrete Patch Repair ITP for and repair.</t>
  </si>
  <si>
    <t>Where applicable, each element</t>
  </si>
  <si>
    <t>Non-conformance Report (NCR) Closure</t>
  </si>
  <si>
    <t>MRPA Quality Management Plan</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</si>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</sst>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color theme="1"/>
      <name val="Arial"/>
      <family val="2"/>
    </font>
    <font>
      <sz val="8"/>
      <color theme="1" tint="4.9989318521683403E-2"/>
      <name val="Arial"/>
      <family val="2"/>
    </font>
    <font>
      <u/>
      <sz val="8"/>
      <color theme="1" tint="4.9989318521683403E-2"/>
      <name val="Arial"/>
    </font>
    <font>
      <sz val="8"/>
      <color theme="1" tint="4.9989318521683403E-2"/>
      <name val="Arial"/>
    </font>
    <font>
      <sz val="8"/>
      <color theme="1" tint="4.9989318521683403E-2"/>
      <name val="Calibri"/>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14" fontId="6" fillId="0" borderId="1" xfId="0" applyNumberFormat="1" applyFont="1" applyBorder="1" applyAlignment="1">
      <alignment horizont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4" fillId="0" borderId="3" xfId="0" applyFont="1" applyBorder="1" applyAlignment="1">
      <alignment horizontal="right"/>
    </xf>
    <xf numFmtId="0" fontId="4" fillId="0" borderId="1" xfId="0" applyFont="1" applyBorder="1" applyAlignment="1">
      <alignment horizontal="left" vertical="top"/>
    </xf>
    <xf numFmtId="0" fontId="8" fillId="0" borderId="1" xfId="0" applyFont="1" applyBorder="1" applyAlignment="1">
      <alignment horizontal="left" vertical="top"/>
    </xf>
    <xf numFmtId="0" fontId="4" fillId="0" borderId="1" xfId="0" applyFont="1" applyBorder="1" applyAlignment="1">
      <alignment horizontal="left" vertical="top" wrapText="1"/>
    </xf>
    <xf numFmtId="0" fontId="8" fillId="0" borderId="19" xfId="0" applyFont="1" applyBorder="1" applyAlignment="1">
      <alignment vertical="center"/>
    </xf>
    <xf numFmtId="0" fontId="6" fillId="2" borderId="1" xfId="0" applyFont="1" applyFill="1" applyBorder="1" applyAlignment="1">
      <alignment horizontal="center" vertical="top" wrapText="1"/>
    </xf>
    <xf numFmtId="0" fontId="6" fillId="2" borderId="1" xfId="0" applyFont="1" applyFill="1" applyBorder="1" applyAlignment="1">
      <alignment horizontal="left" vertical="top" wrapText="1"/>
    </xf>
    <xf numFmtId="0" fontId="6" fillId="0" borderId="1" xfId="0" applyFont="1" applyBorder="1" applyAlignment="1">
      <alignment horizontal="left" vertical="top"/>
    </xf>
    <xf numFmtId="0" fontId="15" fillId="2" borderId="1" xfId="0" applyFont="1" applyFill="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colors>
    <mruColors>
      <color rgb="FFF2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7"/>
  <sheetViews>
    <sheetView tabSelected="1" view="pageBreakPreview" topLeftCell="A17" zoomScaleNormal="100" zoomScaleSheetLayoutView="100" workbookViewId="0">
      <selection activeCell="B22" sqref="B22:K22"/>
    </sheetView>
  </sheetViews>
  <sheetFormatPr defaultRowHeight="14.25" x14ac:dyDescent="0.2"/>
  <cols>
    <col min="1" max="1" width="5.7109375" style="2" customWidth="1"/>
    <col min="2" max="2" width="33.85546875" style="2" customWidth="1"/>
    <col min="3" max="3" width="15.7109375" style="2" customWidth="1"/>
    <col min="4" max="4" width="63.42578125" style="2" customWidth="1"/>
    <col min="5" max="10" width="10.7109375" style="2" customWidth="1"/>
    <col min="11" max="11" width="9.85546875" style="2" bestFit="1" customWidth="1"/>
    <col min="12" max="16384" width="9.140625" style="2"/>
  </cols>
  <sheetData>
    <row r="1" spans="1:18" ht="15" x14ac:dyDescent="0.25">
      <c r="A1" s="9" t="s">
        <v>0</v>
      </c>
    </row>
    <row r="2" spans="1:18" ht="15" x14ac:dyDescent="0.25">
      <c r="A2" s="10" t="s">
        <v>1</v>
      </c>
      <c r="B2" s="11"/>
      <c r="C2" s="63" t="str">
        <f>"ITP-291"&amp;C5&amp;"-"&amp;C3</f>
        <v>ITP-291STR-HOP-Precast Bridge Beams (Supply &amp; Installation)</v>
      </c>
      <c r="D2" s="64"/>
    </row>
    <row r="3" spans="1:18" ht="15" x14ac:dyDescent="0.25">
      <c r="A3" s="10" t="s">
        <v>2</v>
      </c>
      <c r="B3" s="11"/>
      <c r="C3" s="63" t="s">
        <v>3</v>
      </c>
      <c r="D3" s="64"/>
    </row>
    <row r="4" spans="1:18" ht="15" x14ac:dyDescent="0.25">
      <c r="A4" s="10" t="s">
        <v>4</v>
      </c>
      <c r="B4" s="11"/>
      <c r="C4" s="63">
        <v>291</v>
      </c>
      <c r="D4" s="64"/>
    </row>
    <row r="5" spans="1:18" ht="15" x14ac:dyDescent="0.25">
      <c r="A5" s="10" t="s">
        <v>5</v>
      </c>
      <c r="B5" s="11"/>
      <c r="C5" s="63" t="s">
        <v>6</v>
      </c>
      <c r="D5" s="64"/>
    </row>
    <row r="6" spans="1:18" ht="15" x14ac:dyDescent="0.25">
      <c r="A6" s="10" t="s">
        <v>7</v>
      </c>
      <c r="B6" s="11"/>
      <c r="C6" s="63">
        <v>2</v>
      </c>
      <c r="D6" s="64"/>
    </row>
    <row r="7" spans="1:18" ht="15" x14ac:dyDescent="0.25">
      <c r="A7" s="10" t="s">
        <v>8</v>
      </c>
      <c r="B7" s="11"/>
      <c r="C7" s="74">
        <v>45874</v>
      </c>
      <c r="D7" s="75"/>
    </row>
    <row r="8" spans="1:18" ht="15" x14ac:dyDescent="0.25">
      <c r="A8" s="10" t="s">
        <v>9</v>
      </c>
      <c r="B8" s="11"/>
      <c r="C8" s="63" t="s">
        <v>10</v>
      </c>
      <c r="D8" s="64"/>
    </row>
    <row r="9" spans="1:18" ht="15" x14ac:dyDescent="0.25">
      <c r="A9" s="10" t="s">
        <v>11</v>
      </c>
      <c r="B9" s="11"/>
      <c r="C9" s="63" t="s">
        <v>12</v>
      </c>
      <c r="D9" s="64"/>
    </row>
    <row r="10" spans="1:18" ht="15" x14ac:dyDescent="0.25">
      <c r="A10" s="10" t="s">
        <v>13</v>
      </c>
      <c r="B10" s="11"/>
      <c r="C10" s="63" t="s">
        <v>14</v>
      </c>
      <c r="D10" s="64"/>
    </row>
    <row r="12" spans="1:18" ht="24" customHeight="1" x14ac:dyDescent="0.2">
      <c r="A12" s="7"/>
      <c r="B12" s="8"/>
      <c r="C12" s="8"/>
      <c r="D12" s="68" t="s">
        <v>15</v>
      </c>
      <c r="E12" s="69"/>
      <c r="F12" s="69"/>
      <c r="G12" s="69"/>
      <c r="H12" s="69"/>
      <c r="I12" s="69"/>
      <c r="J12" s="69"/>
      <c r="K12" s="70"/>
    </row>
    <row r="13" spans="1:18" x14ac:dyDescent="0.2">
      <c r="A13" s="3"/>
      <c r="D13" s="18" t="s">
        <v>16</v>
      </c>
      <c r="E13" s="51">
        <f>C4</f>
        <v>291</v>
      </c>
      <c r="F13" s="51"/>
      <c r="G13" s="51"/>
      <c r="H13" s="51"/>
      <c r="I13" s="52"/>
      <c r="J13" s="19" t="s">
        <v>17</v>
      </c>
      <c r="K13" s="20">
        <f>C6</f>
        <v>2</v>
      </c>
      <c r="O13" s="1"/>
      <c r="P13" s="1"/>
      <c r="Q13" s="1"/>
      <c r="R13" s="1"/>
    </row>
    <row r="14" spans="1:18" x14ac:dyDescent="0.2">
      <c r="A14" s="3"/>
      <c r="D14" s="55"/>
      <c r="E14" s="56"/>
      <c r="F14" s="56"/>
      <c r="G14" s="56"/>
      <c r="H14" s="56"/>
      <c r="I14" s="57"/>
      <c r="J14" s="12" t="s">
        <v>18</v>
      </c>
      <c r="K14" s="36"/>
    </row>
    <row r="15" spans="1:18" x14ac:dyDescent="0.2">
      <c r="A15" s="3"/>
      <c r="D15" s="58"/>
      <c r="E15" s="59"/>
      <c r="F15" s="59"/>
      <c r="G15" s="59"/>
      <c r="H15" s="59"/>
      <c r="I15" s="60"/>
      <c r="J15" s="14"/>
      <c r="K15" s="14"/>
      <c r="O15" s="1"/>
      <c r="P15" s="1"/>
      <c r="Q15" s="1"/>
      <c r="R15" s="1"/>
    </row>
    <row r="16" spans="1:18" ht="14.25" customHeight="1" x14ac:dyDescent="0.2">
      <c r="A16" s="71"/>
      <c r="B16" s="72"/>
      <c r="C16" s="72"/>
      <c r="D16" s="21"/>
      <c r="E16" s="53"/>
      <c r="F16" s="53"/>
      <c r="G16" s="53"/>
      <c r="H16" s="53"/>
      <c r="I16" s="54"/>
      <c r="J16" s="13"/>
      <c r="K16" s="13"/>
      <c r="O16" s="1"/>
      <c r="P16" s="1"/>
      <c r="Q16" s="1"/>
      <c r="R16" s="1"/>
    </row>
    <row r="17" spans="1:21" ht="18.75" customHeight="1" x14ac:dyDescent="0.2">
      <c r="A17" s="27" t="s">
        <v>19</v>
      </c>
      <c r="B17" s="39"/>
      <c r="C17" s="11"/>
      <c r="D17" s="28"/>
      <c r="E17" s="28"/>
      <c r="F17" s="28"/>
      <c r="G17" s="28"/>
      <c r="H17" s="28"/>
      <c r="I17" s="28"/>
      <c r="J17" s="28"/>
      <c r="K17" s="11"/>
      <c r="Q17" s="1"/>
      <c r="R17" s="1"/>
    </row>
    <row r="18" spans="1:21" ht="14.25" customHeight="1" x14ac:dyDescent="0.2">
      <c r="A18" s="73" t="s">
        <v>20</v>
      </c>
      <c r="B18" s="62" t="s">
        <v>21</v>
      </c>
      <c r="C18" s="73" t="s">
        <v>22</v>
      </c>
      <c r="D18" s="73" t="s">
        <v>23</v>
      </c>
      <c r="E18" s="73" t="s">
        <v>24</v>
      </c>
      <c r="F18" s="73"/>
      <c r="G18" s="73"/>
      <c r="H18" s="73" t="s">
        <v>25</v>
      </c>
      <c r="I18" s="73" t="s">
        <v>26</v>
      </c>
      <c r="J18" s="62" t="s">
        <v>27</v>
      </c>
      <c r="K18" s="73" t="s">
        <v>28</v>
      </c>
      <c r="R18" s="1"/>
      <c r="S18" s="1"/>
    </row>
    <row r="19" spans="1:21" x14ac:dyDescent="0.2">
      <c r="A19" s="73"/>
      <c r="B19" s="62"/>
      <c r="C19" s="73"/>
      <c r="D19" s="73"/>
      <c r="E19" s="38" t="s">
        <v>29</v>
      </c>
      <c r="F19" s="38" t="s">
        <v>30</v>
      </c>
      <c r="G19" s="38" t="s">
        <v>31</v>
      </c>
      <c r="H19" s="73"/>
      <c r="I19" s="73"/>
      <c r="J19" s="62"/>
      <c r="K19" s="73"/>
      <c r="R19" s="1"/>
      <c r="S19" s="1"/>
    </row>
    <row r="20" spans="1:21" x14ac:dyDescent="0.2">
      <c r="A20" s="16">
        <v>1</v>
      </c>
      <c r="B20" s="61" t="s">
        <v>32</v>
      </c>
      <c r="C20" s="61"/>
      <c r="D20" s="61"/>
      <c r="E20" s="61"/>
      <c r="F20" s="61"/>
      <c r="G20" s="61"/>
      <c r="H20" s="61"/>
      <c r="I20" s="61"/>
      <c r="J20" s="61"/>
      <c r="K20" s="61"/>
    </row>
    <row r="21" spans="1:21" ht="191.25" x14ac:dyDescent="0.2">
      <c r="A21" s="17">
        <v>1.1000000000000001</v>
      </c>
      <c r="B21" s="40" t="s">
        <v>33</v>
      </c>
      <c r="C21" s="29" t="s">
        <v>34</v>
      </c>
      <c r="D21" s="4" t="s">
        <v>35</v>
      </c>
      <c r="E21" s="4" t="s">
        <v>35</v>
      </c>
      <c r="F21" s="4" t="s">
        <v>35</v>
      </c>
      <c r="G21" s="4" t="s">
        <v>35</v>
      </c>
      <c r="H21" s="4" t="s">
        <v>35</v>
      </c>
      <c r="I21" s="4" t="s">
        <v>35</v>
      </c>
      <c r="J21" s="4" t="s">
        <v>36</v>
      </c>
      <c r="K21" s="4" t="s">
        <v>35</v>
      </c>
    </row>
    <row r="22" spans="1:21" x14ac:dyDescent="0.2">
      <c r="A22" s="16">
        <v>2</v>
      </c>
      <c r="B22" s="61" t="s">
        <v>37</v>
      </c>
      <c r="C22" s="61"/>
      <c r="D22" s="61"/>
      <c r="E22" s="61"/>
      <c r="F22" s="61"/>
      <c r="G22" s="61"/>
      <c r="H22" s="61"/>
      <c r="I22" s="61"/>
      <c r="J22" s="61"/>
      <c r="K22" s="61"/>
    </row>
    <row r="23" spans="1:21" ht="289.5" customHeight="1" x14ac:dyDescent="0.2">
      <c r="A23" s="17">
        <v>2.1</v>
      </c>
      <c r="B23" s="41" t="s">
        <v>38</v>
      </c>
      <c r="C23" s="4" t="s">
        <v>39</v>
      </c>
      <c r="D23" s="6" t="s">
        <v>40</v>
      </c>
      <c r="E23" s="4" t="s">
        <v>41</v>
      </c>
      <c r="F23" s="4" t="s">
        <v>42</v>
      </c>
      <c r="G23" s="5" t="s">
        <v>43</v>
      </c>
      <c r="H23" s="4" t="s">
        <v>44</v>
      </c>
      <c r="I23" s="4" t="s">
        <v>45</v>
      </c>
      <c r="J23" s="31"/>
      <c r="K23" s="31"/>
    </row>
    <row r="24" spans="1:21" x14ac:dyDescent="0.2">
      <c r="A24" s="16">
        <v>2</v>
      </c>
      <c r="B24" s="61" t="s">
        <v>46</v>
      </c>
      <c r="C24" s="61"/>
      <c r="D24" s="61"/>
      <c r="E24" s="61"/>
      <c r="F24" s="61"/>
      <c r="G24" s="61"/>
      <c r="H24" s="61"/>
      <c r="I24" s="61"/>
      <c r="J24" s="61"/>
      <c r="K24" s="61"/>
    </row>
    <row r="25" spans="1:21" ht="176.25" customHeight="1" x14ac:dyDescent="0.2">
      <c r="A25" s="17">
        <v>2.2000000000000002</v>
      </c>
      <c r="B25" s="40" t="s">
        <v>47</v>
      </c>
      <c r="C25" s="4" t="s">
        <v>48</v>
      </c>
      <c r="D25" s="30" t="s">
        <v>49</v>
      </c>
      <c r="E25" s="4" t="s">
        <v>41</v>
      </c>
      <c r="F25" s="4" t="s">
        <v>50</v>
      </c>
      <c r="G25" s="15" t="s">
        <v>51</v>
      </c>
      <c r="H25" s="29" t="s">
        <v>52</v>
      </c>
      <c r="I25" s="29" t="s">
        <v>53</v>
      </c>
      <c r="J25" s="5"/>
      <c r="K25" s="5"/>
      <c r="Q25" s="33"/>
    </row>
    <row r="26" spans="1:21" ht="105" customHeight="1" x14ac:dyDescent="0.2">
      <c r="A26" s="17">
        <v>2.2999999999999998</v>
      </c>
      <c r="B26" s="41" t="s">
        <v>54</v>
      </c>
      <c r="C26" s="29" t="s">
        <v>55</v>
      </c>
      <c r="D26" s="47" t="s">
        <v>56</v>
      </c>
      <c r="E26" s="4" t="s">
        <v>41</v>
      </c>
      <c r="F26" s="4" t="s">
        <v>42</v>
      </c>
      <c r="G26" s="5" t="s">
        <v>43</v>
      </c>
      <c r="H26" s="4" t="s">
        <v>44</v>
      </c>
      <c r="I26" s="4" t="s">
        <v>45</v>
      </c>
      <c r="J26" s="31"/>
      <c r="K26" s="31"/>
      <c r="O26" s="32"/>
      <c r="P26" s="1"/>
      <c r="Q26" s="1"/>
      <c r="R26" s="1"/>
      <c r="S26" s="1"/>
      <c r="T26" s="1"/>
      <c r="U26" s="1"/>
    </row>
    <row r="27" spans="1:21" ht="51.75" customHeight="1" x14ac:dyDescent="0.2">
      <c r="A27" s="17">
        <v>2.4</v>
      </c>
      <c r="B27" s="41" t="s">
        <v>57</v>
      </c>
      <c r="C27" s="4" t="s">
        <v>58</v>
      </c>
      <c r="D27" s="6" t="s">
        <v>59</v>
      </c>
      <c r="E27" s="4" t="s">
        <v>41</v>
      </c>
      <c r="F27" s="4" t="s">
        <v>42</v>
      </c>
      <c r="G27" s="5" t="s">
        <v>43</v>
      </c>
      <c r="H27" s="4" t="s">
        <v>60</v>
      </c>
      <c r="I27" s="4" t="s">
        <v>45</v>
      </c>
      <c r="J27" s="31"/>
      <c r="K27" s="31"/>
      <c r="O27" s="32"/>
      <c r="P27" s="1"/>
      <c r="Q27" s="1"/>
      <c r="R27" s="1"/>
      <c r="S27" s="1"/>
      <c r="T27" s="1"/>
      <c r="U27" s="1"/>
    </row>
    <row r="28" spans="1:21" x14ac:dyDescent="0.2">
      <c r="A28" s="16">
        <v>3</v>
      </c>
      <c r="B28" s="61" t="s">
        <v>61</v>
      </c>
      <c r="C28" s="61"/>
      <c r="D28" s="61"/>
      <c r="E28" s="61"/>
      <c r="F28" s="61"/>
      <c r="G28" s="61"/>
      <c r="H28" s="61"/>
      <c r="I28" s="61"/>
      <c r="J28" s="61"/>
      <c r="K28" s="61"/>
    </row>
    <row r="29" spans="1:21" ht="107.25" customHeight="1" x14ac:dyDescent="0.2">
      <c r="A29" s="17">
        <v>3.1</v>
      </c>
      <c r="B29" s="41" t="s">
        <v>62</v>
      </c>
      <c r="C29" s="4" t="s">
        <v>63</v>
      </c>
      <c r="D29" s="30" t="s">
        <v>64</v>
      </c>
      <c r="E29" s="29" t="s">
        <v>65</v>
      </c>
      <c r="F29" s="29" t="s">
        <v>42</v>
      </c>
      <c r="G29" s="34" t="s">
        <v>43</v>
      </c>
      <c r="H29" s="29" t="s">
        <v>66</v>
      </c>
      <c r="I29" s="29" t="s">
        <v>45</v>
      </c>
      <c r="J29" s="34"/>
      <c r="K29" s="34"/>
    </row>
    <row r="30" spans="1:21" ht="56.25" x14ac:dyDescent="0.2">
      <c r="A30" s="37">
        <v>3.2</v>
      </c>
      <c r="B30" s="42" t="s">
        <v>67</v>
      </c>
      <c r="C30" s="4" t="s">
        <v>68</v>
      </c>
      <c r="D30" s="6" t="s">
        <v>69</v>
      </c>
      <c r="E30" s="42" t="s">
        <v>70</v>
      </c>
      <c r="F30" s="4" t="s">
        <v>71</v>
      </c>
      <c r="G30" s="6" t="s">
        <v>43</v>
      </c>
      <c r="H30" s="42" t="s">
        <v>60</v>
      </c>
      <c r="I30" s="4" t="s">
        <v>45</v>
      </c>
      <c r="J30" s="6"/>
      <c r="K30" s="5"/>
    </row>
    <row r="31" spans="1:21" ht="111.75" customHeight="1" x14ac:dyDescent="0.2">
      <c r="A31" s="17">
        <v>3.3</v>
      </c>
      <c r="B31" s="42" t="s">
        <v>72</v>
      </c>
      <c r="C31" s="4" t="s">
        <v>68</v>
      </c>
      <c r="D31" s="6" t="s">
        <v>73</v>
      </c>
      <c r="E31" s="29" t="s">
        <v>65</v>
      </c>
      <c r="F31" s="29" t="s">
        <v>74</v>
      </c>
      <c r="G31" s="34" t="s">
        <v>43</v>
      </c>
      <c r="H31" s="29" t="s">
        <v>66</v>
      </c>
      <c r="I31" s="29" t="s">
        <v>45</v>
      </c>
      <c r="J31" s="5"/>
      <c r="K31" s="5"/>
    </row>
    <row r="32" spans="1:21" ht="165.75" customHeight="1" x14ac:dyDescent="0.2">
      <c r="A32" s="17">
        <v>3.4</v>
      </c>
      <c r="B32" s="40" t="s">
        <v>75</v>
      </c>
      <c r="C32" s="4" t="s">
        <v>76</v>
      </c>
      <c r="D32" s="6" t="s">
        <v>77</v>
      </c>
      <c r="E32" s="4" t="s">
        <v>65</v>
      </c>
      <c r="F32" s="4" t="s">
        <v>42</v>
      </c>
      <c r="G32" s="5" t="s">
        <v>43</v>
      </c>
      <c r="H32" s="4" t="s">
        <v>60</v>
      </c>
      <c r="I32" s="4" t="s">
        <v>45</v>
      </c>
      <c r="J32" s="5"/>
      <c r="K32" s="5"/>
    </row>
    <row r="33" spans="1:17" ht="221.25" customHeight="1" x14ac:dyDescent="0.2">
      <c r="A33" s="17">
        <v>3.5</v>
      </c>
      <c r="B33" s="46" t="s">
        <v>78</v>
      </c>
      <c r="C33" s="44" t="s">
        <v>79</v>
      </c>
      <c r="D33" s="45" t="s">
        <v>80</v>
      </c>
      <c r="E33" s="4" t="s">
        <v>81</v>
      </c>
      <c r="F33" s="4" t="s">
        <v>82</v>
      </c>
      <c r="G33" s="5" t="s">
        <v>83</v>
      </c>
      <c r="H33" s="4" t="s">
        <v>84</v>
      </c>
      <c r="I33" s="4" t="s">
        <v>45</v>
      </c>
      <c r="J33" s="5"/>
      <c r="K33" s="5"/>
    </row>
    <row r="34" spans="1:17" x14ac:dyDescent="0.2">
      <c r="A34" s="16">
        <v>4</v>
      </c>
      <c r="B34" s="65" t="s">
        <v>85</v>
      </c>
      <c r="C34" s="66"/>
      <c r="D34" s="66"/>
      <c r="E34" s="66"/>
      <c r="F34" s="66"/>
      <c r="G34" s="66"/>
      <c r="H34" s="66"/>
      <c r="I34" s="66"/>
      <c r="J34" s="66"/>
      <c r="K34" s="67"/>
    </row>
    <row r="35" spans="1:17" ht="48.75" customHeight="1" x14ac:dyDescent="0.2">
      <c r="A35" s="35">
        <v>4.0999999999999996</v>
      </c>
      <c r="B35" s="41" t="s">
        <v>86</v>
      </c>
      <c r="C35" s="29" t="s">
        <v>87</v>
      </c>
      <c r="D35" s="30" t="s">
        <v>88</v>
      </c>
      <c r="E35" s="29" t="s">
        <v>89</v>
      </c>
      <c r="F35" s="29" t="s">
        <v>42</v>
      </c>
      <c r="G35" s="34" t="s">
        <v>43</v>
      </c>
      <c r="H35" s="29" t="s">
        <v>60</v>
      </c>
      <c r="I35" s="29" t="s">
        <v>45</v>
      </c>
      <c r="J35" s="34"/>
      <c r="K35" s="34"/>
    </row>
    <row r="36" spans="1:17" ht="99.75" customHeight="1" x14ac:dyDescent="0.2">
      <c r="A36" s="35">
        <v>4.2</v>
      </c>
      <c r="B36" s="41" t="s">
        <v>90</v>
      </c>
      <c r="C36" s="29" t="s">
        <v>91</v>
      </c>
      <c r="D36" s="30" t="s">
        <v>92</v>
      </c>
      <c r="E36" s="29" t="s">
        <v>65</v>
      </c>
      <c r="F36" s="29" t="s">
        <v>42</v>
      </c>
      <c r="G36" s="34" t="s">
        <v>43</v>
      </c>
      <c r="H36" s="29" t="s">
        <v>66</v>
      </c>
      <c r="I36" s="29" t="s">
        <v>45</v>
      </c>
      <c r="J36" s="34"/>
      <c r="K36" s="34"/>
    </row>
    <row r="37" spans="1:17" ht="98.25" customHeight="1" x14ac:dyDescent="0.2">
      <c r="A37" s="35">
        <v>4.3</v>
      </c>
      <c r="B37" s="41" t="s">
        <v>93</v>
      </c>
      <c r="C37" s="29">
        <v>620.09</v>
      </c>
      <c r="D37" s="30" t="s">
        <v>94</v>
      </c>
      <c r="E37" s="29" t="s">
        <v>89</v>
      </c>
      <c r="F37" s="29" t="s">
        <v>42</v>
      </c>
      <c r="G37" s="34" t="s">
        <v>43</v>
      </c>
      <c r="H37" s="29" t="s">
        <v>60</v>
      </c>
      <c r="I37" s="29" t="s">
        <v>45</v>
      </c>
      <c r="J37" s="34"/>
      <c r="K37" s="34"/>
    </row>
    <row r="38" spans="1:17" x14ac:dyDescent="0.2">
      <c r="A38" s="16">
        <v>5</v>
      </c>
      <c r="B38" s="61" t="s">
        <v>95</v>
      </c>
      <c r="C38" s="61"/>
      <c r="D38" s="61"/>
      <c r="E38" s="61"/>
      <c r="F38" s="61"/>
      <c r="G38" s="61"/>
      <c r="H38" s="61"/>
      <c r="I38" s="61"/>
      <c r="J38" s="61"/>
      <c r="K38" s="61"/>
    </row>
    <row r="39" spans="1:17" ht="114" customHeight="1" x14ac:dyDescent="0.2">
      <c r="A39" s="17">
        <v>5.0999999999999996</v>
      </c>
      <c r="B39" s="41" t="s">
        <v>96</v>
      </c>
      <c r="C39" s="4">
        <v>613.12</v>
      </c>
      <c r="D39" s="6" t="s">
        <v>97</v>
      </c>
      <c r="E39" s="4" t="s">
        <v>98</v>
      </c>
      <c r="F39" s="4" t="s">
        <v>99</v>
      </c>
      <c r="G39" s="15" t="s">
        <v>51</v>
      </c>
      <c r="H39" s="29" t="s">
        <v>52</v>
      </c>
      <c r="I39" s="29" t="s">
        <v>53</v>
      </c>
      <c r="J39" s="5"/>
      <c r="K39" s="5"/>
      <c r="Q39" s="33"/>
    </row>
    <row r="40" spans="1:17" ht="60.75" customHeight="1" x14ac:dyDescent="0.2">
      <c r="A40" s="17">
        <v>5.2</v>
      </c>
      <c r="B40" s="41" t="s">
        <v>100</v>
      </c>
      <c r="C40" s="4" t="s">
        <v>68</v>
      </c>
      <c r="D40" s="6" t="s">
        <v>101</v>
      </c>
      <c r="E40" s="4" t="s">
        <v>98</v>
      </c>
      <c r="F40" s="4" t="s">
        <v>71</v>
      </c>
      <c r="G40" s="34" t="s">
        <v>43</v>
      </c>
      <c r="H40" s="29" t="s">
        <v>66</v>
      </c>
      <c r="I40" s="29" t="s">
        <v>102</v>
      </c>
      <c r="J40" s="5"/>
      <c r="K40" s="5"/>
      <c r="Q40" s="33"/>
    </row>
    <row r="41" spans="1:17" ht="105.75" customHeight="1" x14ac:dyDescent="0.2">
      <c r="A41" s="35">
        <v>5.3</v>
      </c>
      <c r="B41" s="41" t="s">
        <v>103</v>
      </c>
      <c r="C41" s="4" t="s">
        <v>104</v>
      </c>
      <c r="D41" s="30" t="s">
        <v>105</v>
      </c>
      <c r="E41" s="29" t="s">
        <v>41</v>
      </c>
      <c r="F41" s="29" t="s">
        <v>42</v>
      </c>
      <c r="G41" s="34" t="s">
        <v>43</v>
      </c>
      <c r="H41" s="29" t="s">
        <v>66</v>
      </c>
      <c r="I41" s="29" t="s">
        <v>45</v>
      </c>
      <c r="J41" s="34"/>
      <c r="K41" s="34"/>
    </row>
    <row r="42" spans="1:17" ht="96" customHeight="1" x14ac:dyDescent="0.2">
      <c r="A42" s="35">
        <v>5.4</v>
      </c>
      <c r="B42" s="41" t="s">
        <v>106</v>
      </c>
      <c r="C42" s="29" t="s">
        <v>107</v>
      </c>
      <c r="D42" s="30" t="s">
        <v>108</v>
      </c>
      <c r="E42" s="29" t="s">
        <v>98</v>
      </c>
      <c r="F42" s="29" t="s">
        <v>109</v>
      </c>
      <c r="G42" s="34" t="s">
        <v>43</v>
      </c>
      <c r="H42" s="34" t="s">
        <v>60</v>
      </c>
      <c r="I42" s="29" t="s">
        <v>45</v>
      </c>
      <c r="J42" s="34"/>
      <c r="K42" s="34"/>
    </row>
    <row r="43" spans="1:17" ht="56.25" x14ac:dyDescent="0.2">
      <c r="A43" s="35">
        <v>5.5</v>
      </c>
      <c r="B43" s="41" t="s">
        <v>110</v>
      </c>
      <c r="C43" s="29" t="s">
        <v>111</v>
      </c>
      <c r="D43" s="30" t="s">
        <v>112</v>
      </c>
      <c r="E43" s="29" t="s">
        <v>41</v>
      </c>
      <c r="F43" s="29" t="s">
        <v>113</v>
      </c>
      <c r="G43" s="34" t="s">
        <v>83</v>
      </c>
      <c r="H43" s="34" t="s">
        <v>60</v>
      </c>
      <c r="I43" s="29" t="s">
        <v>45</v>
      </c>
      <c r="J43" s="34"/>
      <c r="K43" s="34"/>
    </row>
    <row r="44" spans="1:17" x14ac:dyDescent="0.2">
      <c r="A44" s="22"/>
      <c r="B44" s="48" t="s">
        <v>114</v>
      </c>
      <c r="C44" s="48"/>
      <c r="D44" s="48"/>
      <c r="E44" s="48"/>
      <c r="F44" s="48"/>
      <c r="G44" s="48"/>
      <c r="H44" s="48"/>
      <c r="I44" s="48"/>
      <c r="J44" s="48"/>
      <c r="K44" s="48"/>
    </row>
    <row r="45" spans="1:17" ht="14.25" customHeight="1" x14ac:dyDescent="0.2">
      <c r="A45" s="23"/>
      <c r="B45" s="49" t="s">
        <v>115</v>
      </c>
      <c r="C45" s="49"/>
      <c r="D45" s="49"/>
      <c r="E45" s="49"/>
      <c r="F45" s="49"/>
      <c r="G45" s="49"/>
      <c r="H45" s="49"/>
      <c r="I45" s="49"/>
      <c r="J45" s="49"/>
      <c r="K45" s="50"/>
    </row>
    <row r="46" spans="1:17" x14ac:dyDescent="0.2">
      <c r="A46" s="23"/>
      <c r="B46" s="49"/>
      <c r="C46" s="49"/>
      <c r="D46" s="49"/>
      <c r="E46" s="49"/>
      <c r="F46" s="49"/>
      <c r="G46" s="49"/>
      <c r="H46" s="49"/>
      <c r="I46" s="49"/>
      <c r="J46" s="49"/>
      <c r="K46" s="50"/>
    </row>
    <row r="47" spans="1:17" ht="21" customHeight="1" x14ac:dyDescent="0.2">
      <c r="A47" s="24"/>
      <c r="B47" s="43" t="s">
        <v>116</v>
      </c>
      <c r="C47" s="25"/>
      <c r="D47" s="25"/>
      <c r="E47" s="25"/>
      <c r="F47" s="25"/>
      <c r="G47" s="25"/>
      <c r="H47" s="25"/>
      <c r="I47" s="25"/>
      <c r="J47" s="25"/>
      <c r="K47" s="26"/>
    </row>
  </sheetData>
  <mergeCells count="32">
    <mergeCell ref="C5:D5"/>
    <mergeCell ref="C4:D4"/>
    <mergeCell ref="C3:D3"/>
    <mergeCell ref="C2:D2"/>
    <mergeCell ref="C9:D9"/>
    <mergeCell ref="C8:D8"/>
    <mergeCell ref="C7:D7"/>
    <mergeCell ref="C6:D6"/>
    <mergeCell ref="C10:D10"/>
    <mergeCell ref="B38:K38"/>
    <mergeCell ref="B34:K34"/>
    <mergeCell ref="B28:K28"/>
    <mergeCell ref="D12:K12"/>
    <mergeCell ref="A16:C16"/>
    <mergeCell ref="A18:A19"/>
    <mergeCell ref="K18:K19"/>
    <mergeCell ref="I18:I19"/>
    <mergeCell ref="H18:H19"/>
    <mergeCell ref="E18:G18"/>
    <mergeCell ref="D18:D19"/>
    <mergeCell ref="C18:C19"/>
    <mergeCell ref="B18:B19"/>
    <mergeCell ref="B22:K22"/>
    <mergeCell ref="B44:K44"/>
    <mergeCell ref="B45:K46"/>
    <mergeCell ref="E13:I13"/>
    <mergeCell ref="E16:I16"/>
    <mergeCell ref="D14:I14"/>
    <mergeCell ref="D15:I15"/>
    <mergeCell ref="B20:K20"/>
    <mergeCell ref="J18:J19"/>
    <mergeCell ref="B24:K24"/>
  </mergeCells>
  <printOptions horizontalCentered="1"/>
  <pageMargins left="0.23622047244094491" right="0.23622047244094491" top="0.23622047244094491" bottom="0.23622047244094491" header="0.19685039370078741" footer="0.19685039370078741"/>
  <pageSetup paperSize="9" scale="74" fitToHeight="0" orientation="landscape" r:id="rId1"/>
  <headerFooter>
    <oddFooter>&amp;R&amp;"Arial,Regular"&amp;8Page &amp;P of &amp;N</oddFooter>
  </headerFooter>
  <rowBreaks count="5" manualBreakCount="5">
    <brk id="11" max="16383" man="1"/>
    <brk id="23" max="10" man="1"/>
    <brk id="27" max="10" man="1"/>
    <brk id="33" max="10" man="1"/>
    <brk id="3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20" ma:contentTypeDescription="Create a new document." ma:contentTypeScope="" ma:versionID="9e81f216a3cd60bfaa09920c0c50b6e2">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cef2dee1a764bde9ff41f26d1824efd9"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element name="MediaServiceBillingMetadata" ma:index="3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MRPA-486083432-33539</_dlc_DocId>
    <_dlc_DocIdUrl xmlns="4cd4b2d2-4405-47f8-b36a-16986ff4a5d8">
      <Url>https://fultonhogan.sharepoint.com/teams/PD07895/_layouts/15/DocIdRedir.aspx?ID=MRPA-486083432-33539</Url>
      <Description>MRPA-486083432-33539</Description>
    </_dlc_DocIdUrl>
    <lcf76f155ced4ddcb4097134ff3c332f xmlns="b862f762-19b2-412c-aea0-a70a23997ca5">
      <Terms xmlns="http://schemas.microsoft.com/office/infopath/2007/PartnerControls"/>
    </lcf76f155ced4ddcb4097134ff3c332f>
    <n65fb73f6d6648009ca0780d0248d4ba xmlns="b862f762-19b2-412c-aea0-a70a23997ca5">
      <Terms xmlns="http://schemas.microsoft.com/office/infopath/2007/PartnerControls"/>
    </n65fb73f6d6648009ca0780d0248d4ba>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78AF5D1D-FAD2-4C5F-9955-49B811A19C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b862f762-19b2-412c-aea0-a70a23997ca5"/>
    <ds:schemaRef ds:uri="4cd4b2d2-4405-47f8-b36a-16986ff4a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b862f762-19b2-412c-aea0-a70a23997ca5"/>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2025-09-03T04:45:47Z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226b41a2-6739-49df-8cfb-e92c4384bc63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