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"/>
    </mc:Choice>
  </mc:AlternateContent>
  <xr:revisionPtr revIDLastSave="0" documentId="13_ncr:1_{0776BA52-9E43-4622-9163-76BFB2EFE564}" xr6:coauthVersionLast="47" xr6:coauthVersionMax="47" xr10:uidLastSave="{00000000-0000-0000-0000-000000000000}"/>
  <bookViews>
    <workbookView xWindow="9870" yWindow="345" windowWidth="27285" windowHeight="18495" xr2:uid="{9D717462-EC9A-4D8E-92EA-87391A4D97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11" i="1" l="1"/>
  <c r="U11" i="1"/>
  <c r="T11" i="1"/>
  <c r="S11" i="1"/>
  <c r="R11" i="1"/>
  <c r="Q11" i="1"/>
  <c r="P11" i="1"/>
  <c r="O11" i="1"/>
  <c r="N11" i="1"/>
  <c r="M11" i="1"/>
  <c r="V10" i="1"/>
  <c r="U10" i="1"/>
  <c r="T10" i="1"/>
  <c r="S10" i="1"/>
  <c r="R10" i="1"/>
  <c r="Q10" i="1"/>
  <c r="P10" i="1"/>
  <c r="O10" i="1"/>
  <c r="N10" i="1"/>
  <c r="M10" i="1"/>
  <c r="V9" i="1"/>
  <c r="U9" i="1"/>
  <c r="T9" i="1"/>
  <c r="S9" i="1"/>
  <c r="R9" i="1"/>
  <c r="Q9" i="1"/>
  <c r="P9" i="1"/>
  <c r="O9" i="1"/>
  <c r="N9" i="1"/>
  <c r="M9" i="1"/>
  <c r="M2" i="1"/>
  <c r="N2" i="1"/>
  <c r="O2" i="1"/>
  <c r="P2" i="1"/>
  <c r="Q2" i="1"/>
  <c r="R2" i="1"/>
  <c r="S2" i="1"/>
  <c r="T2" i="1"/>
  <c r="M3" i="1"/>
  <c r="N3" i="1"/>
  <c r="O3" i="1"/>
  <c r="P3" i="1"/>
  <c r="Q3" i="1"/>
  <c r="R3" i="1"/>
  <c r="S3" i="1"/>
  <c r="T3" i="1"/>
  <c r="M4" i="1"/>
  <c r="N4" i="1"/>
  <c r="O4" i="1"/>
  <c r="P4" i="1"/>
  <c r="Q4" i="1"/>
  <c r="R4" i="1"/>
  <c r="S4" i="1"/>
  <c r="T4" i="1"/>
  <c r="M5" i="1"/>
  <c r="N5" i="1"/>
  <c r="O5" i="1"/>
  <c r="P5" i="1"/>
  <c r="Q5" i="1"/>
  <c r="R5" i="1"/>
  <c r="S5" i="1"/>
  <c r="T5" i="1"/>
  <c r="M6" i="1"/>
  <c r="N6" i="1"/>
  <c r="O6" i="1"/>
  <c r="P6" i="1"/>
  <c r="Q6" i="1"/>
  <c r="R6" i="1"/>
  <c r="S6" i="1"/>
  <c r="T6" i="1"/>
  <c r="M7" i="1"/>
  <c r="N7" i="1"/>
  <c r="O7" i="1"/>
  <c r="P7" i="1"/>
  <c r="Q7" i="1"/>
  <c r="R7" i="1"/>
  <c r="S7" i="1"/>
  <c r="T7" i="1"/>
  <c r="M8" i="1"/>
  <c r="N8" i="1"/>
  <c r="O8" i="1"/>
  <c r="P8" i="1"/>
  <c r="Q8" i="1"/>
  <c r="R8" i="1"/>
  <c r="S8" i="1"/>
  <c r="T8" i="1"/>
  <c r="V8" i="1"/>
  <c r="U8" i="1"/>
  <c r="V7" i="1"/>
  <c r="U7" i="1"/>
  <c r="V6" i="1"/>
  <c r="U6" i="1"/>
  <c r="V5" i="1"/>
  <c r="U5" i="1"/>
  <c r="V4" i="1"/>
  <c r="U4" i="1"/>
  <c r="V3" i="1"/>
  <c r="U3" i="1"/>
  <c r="X2" i="1" a="1"/>
  <c r="X2" i="1" s="1"/>
  <c r="U2" i="1"/>
  <c r="V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<sst xmlns="http://schemas.openxmlformats.org/spreadsheetml/2006/main" count="109" uniqueCount="44">
  <si>
    <t>HP</t>
  </si>
  <si>
    <t>01</t>
  </si>
  <si>
    <t>Contractor</t>
  </si>
  <si>
    <t>RSA</t>
  </si>
  <si>
    <t>WP</t>
  </si>
  <si>
    <t>02</t>
  </si>
  <si>
    <t>03</t>
  </si>
  <si>
    <t>Lot Identification</t>
  </si>
  <si>
    <t>1/Lot</t>
  </si>
  <si>
    <t>CHK</t>
  </si>
  <si>
    <t>04</t>
  </si>
  <si>
    <t>06</t>
  </si>
  <si>
    <t>07</t>
  </si>
  <si>
    <t>Senex</t>
  </si>
  <si>
    <t>05</t>
  </si>
  <si>
    <t>ITP Verification Checklist/Lot drawing</t>
  </si>
  <si>
    <t>08</t>
  </si>
  <si>
    <t>Technical Specification/IFC Drawings</t>
  </si>
  <si>
    <t>Location of works identified as per IFC drawings</t>
  </si>
  <si>
    <t>Clear identification and_x000D_
demarcation of ‘no go zones’ (where required)</t>
  </si>
  <si>
    <t>Technical_x000D_
Specification/IFC Drawings</t>
  </si>
  <si>
    <t>Remove vegetation and disturb soil only in those areas approved for construction work to occur</t>
  </si>
  <si>
    <t>ITP Verification Checklist</t>
  </si>
  <si>
    <t>Installation of temporary sediment and erosion control devices</t>
  </si>
  <si>
    <t>       Construction of diversion bunds_x000D_
       Excavation of sediment catch sumps and Rumble pad_x000D_
       Temporary approved construction tracks_x000D_
       Installation of Silt Fence</t>
  </si>
  <si>
    <t>Sediment and erosion control device ongoing inspections</t>
  </si>
  <si>
    <t>Inspection of sediment and erosion control devices completed to be completed at the below frequencies_x000D_
Rain: &gt;50mm in on day or &gt;100mm over 4 days Prior to shift breaks</t>
  </si>
  <si>
    <t>Ongoing</t>
  </si>
  <si>
    <t>Environmental Routine Checklist</t>
  </si>
  <si>
    <t>Underlying Lot conformance - Subgrade</t>
  </si>
  <si>
    <t>The Superintendent must have a visual inspection of the subgrade, prior to the placement of the Separation Geotextile.</t>
  </si>
  <si>
    <t>Conformance Separation Geotextile Material</t>
  </si>
  <si>
    <t>Technical Specification/IFC_x000D_
Drawings</t>
  </si>
  <si>
    <t>The Contractor shall supply the Superintendent with manufacturer Quality Control (MQC) data Certificates.</t>
  </si>
  <si>
    <t>Conformance Rip Rap</t>
  </si>
  <si>
    <t>The Contractor shall supply the Superintendent with manufacturer Quality Control (MQC) data certificates.</t>
  </si>
  <si>
    <t>Separation geotextile placement</t>
  </si>
  <si>
    <t>Installation method complies with the requirements of the technical specification and the IFC drawings. Laps to geotextiles shall be a minimum 0.6m. The Superintendent shall inspect subgrade and the placement of Geotextile for conformance with this Technical Specification prior to placement of overlying layers.</t>
  </si>
  <si>
    <t>09</t>
  </si>
  <si>
    <t>Rip Rap Placement</t>
  </si>
  <si>
    <t>The contractor shall provide a Work Method Statement for the placement of Rip Rap._x000D_
Rip rap shall be place in a manner which does not damage the underlying geotextile_x000D_
Rock finished smoothed to the final lines and levels.</t>
  </si>
  <si>
    <t>Acceptance of works (Rip rap)</t>
  </si>
  <si>
    <t>The   Superintendent   must   approve   the   finish surface   and   underlying   separation   geotextile installation of the Rip Rap prior to completion of_x000D_
works.</t>
  </si>
  <si>
    <t>ITP Verification Checklist / MDR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</si>
</sst>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0" borderId="0" xfId="0" quotePrefix="1"/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69D8B-2D3C-4734-8A88-E4228D8D8D71}">
  <dimension ref="A1:X101"/>
  <sheetViews>
    <sheetView tabSelected="1" workbookViewId="0">
      <selection activeCell="A2" sqref="A2"/>
    </sheetView>
  </sheetViews>
  <sheetFormatPr defaultRowHeight="15" customHeight="1" x14ac:dyDescent="0.25"/>
  <cols>
    <col min="1" max="1" width="6.85546875" customWidth="1"/>
    <col min="2" max="2" width="7.5703125" customWidth="1"/>
    <col min="3" max="3" width="7.5703125" bestFit="1" customWidth="1"/>
    <col min="4" max="4" width="6.85546875" customWidth="1"/>
    <col min="5" max="5" width="7.28515625" customWidth="1"/>
    <col min="6" max="6" width="3.42578125" bestFit="1" customWidth="1"/>
    <col min="7" max="7" width="4.7109375" bestFit="1" customWidth="1"/>
    <col min="12" max="12" width="0.7109375" customWidth="1"/>
    <col min="13" max="13" width="13" customWidth="1"/>
    <col min="14" max="14" width="11.85546875" customWidth="1"/>
    <col min="15" max="15" width="11.5703125" customWidth="1"/>
    <col min="16" max="16" width="10.85546875" customWidth="1"/>
    <col min="17" max="17" width="10.5703125" customWidth="1"/>
    <col min="18" max="18" width="14.140625" customWidth="1"/>
    <col min="19" max="19" width="12.140625" customWidth="1"/>
    <col min="20" max="20" width="10.5703125" customWidth="1"/>
    <col min="21" max="21" width="9.140625" customWidth="1"/>
    <col min="23" max="23" width="0.5703125" customWidth="1"/>
    <col min="24" max="24" width="55.42578125" customWidth="1"/>
  </cols>
  <sheetData>
    <row r="1" spans="1:24" ht="15" customHeigh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4" ht="15" customHeight="1" x14ac:dyDescent="0.25">
      <c r="A2" s="4" t="s">
        <v>1</v>
      </c>
      <c r="B2" t="s">
        <v>7</v>
      </c>
      <c r="C2" s="1" t="s">
        <v>2</v>
      </c>
      <c r="D2" s="1" t="s">
        <v>17</v>
      </c>
      <c r="E2" s="1" t="s">
        <v>18</v>
      </c>
      <c r="F2" s="1" t="s">
        <v>8</v>
      </c>
      <c r="G2" s="1" t="s">
        <v>15</v>
      </c>
      <c r="H2" t="s">
        <v>3</v>
      </c>
      <c r="I2" t="s">
        <v>9</v>
      </c>
      <c r="J2" t="s">
        <v>13</v>
      </c>
      <c r="K2" t="s">
        <v>9</v>
      </c>
      <c r="M2" t="str">
        <f>A2&amp;" - "&amp;B2</f>
        <v>01 - Lot Identification</v>
      </c>
      <c r="N2" t="str">
        <f>"Work By - "&amp;C2</f>
        <v>Work By - Contractor</v>
      </c>
      <c r="O2" t="str">
        <f>"Standard / Spec - "&amp;D2</f>
        <v>Standard / Spec - Technical Specification/IFC Drawings</v>
      </c>
      <c r="P2" t="str">
        <f>"Criteria - "&amp;E2</f>
        <v>Criteria - Location of works identified as per IFC drawings</v>
      </c>
      <c r="Q2" t="str">
        <f>"Frequency - "&amp;F2</f>
        <v>Frequency - 1/Lot</v>
      </c>
      <c r="R2" t="str">
        <f>"Record - "&amp;G2</f>
        <v>Record - ITP Verification Checklist/Lot drawing</v>
      </c>
      <c r="S2" t="str">
        <f>"Contractor: Resp - "&amp;H2</f>
        <v>Contractor: Resp - RSA</v>
      </c>
      <c r="T2" t="str">
        <f>"Contractor: Type - "&amp;I2</f>
        <v>Contractor: Type - CHK</v>
      </c>
      <c r="U2" t="str">
        <f>"Client: Resp - "&amp;J2</f>
        <v>Client: Resp - Senex</v>
      </c>
      <c r="V2" t="str">
        <f>"Client: Type - "&amp;K2</f>
        <v>Client: Type - CHK</v>
      </c>
      <c r="X2" t="str" cm="1">
        <f t="array" ref="X2:X101">_xlfn.FILTERXML("&lt;t&gt;&lt;s&gt;"&amp;_xlfn.TEXTJOIN("&lt;/s&gt;&lt;s&gt;",,M2:V40)&amp;"&lt;/s&gt;&lt;/t&gt;","//s")</f>
        <v>01 - Lot Identification</v>
      </c>
    </row>
    <row r="3" spans="1:24" ht="15" customHeight="1" x14ac:dyDescent="0.25">
      <c r="A3" s="4" t="s">
        <v>5</v>
      </c>
      <c r="B3" s="1" t="s">
        <v>19</v>
      </c>
      <c r="C3" s="1" t="s">
        <v>2</v>
      </c>
      <c r="D3" s="1" t="s">
        <v>20</v>
      </c>
      <c r="E3" s="1" t="s">
        <v>21</v>
      </c>
      <c r="F3" s="1" t="s">
        <v>8</v>
      </c>
      <c r="G3" s="1" t="s">
        <v>22</v>
      </c>
      <c r="H3" t="s">
        <v>3</v>
      </c>
      <c r="I3" t="s">
        <v>9</v>
      </c>
      <c r="J3" t="s">
        <v>13</v>
      </c>
      <c r="K3" t="s">
        <v>9</v>
      </c>
      <c r="M3" t="str">
        <f t="shared" ref="M3:M8" si="0">A3&amp;" - "&amp;B3</f>
        <v>02 - Clear identification and_x000D_
demarcation of ‘no go zones’ (where required)</v>
      </c>
      <c r="N3" t="str">
        <f t="shared" ref="N3:N8" si="1">"Work By - "&amp;C3</f>
        <v>Work By - Contractor</v>
      </c>
      <c r="O3" t="str">
        <f t="shared" ref="O3:O8" si="2">"Standard / Spec - "&amp;D3</f>
        <v>Standard / Spec - Technical_x000D_
Specification/IFC Drawings</v>
      </c>
      <c r="P3" t="str">
        <f t="shared" ref="P3:P8" si="3">"Criteria - "&amp;E3</f>
        <v>Criteria - Remove vegetation and disturb soil only in those areas approved for construction work to occur</v>
      </c>
      <c r="Q3" t="str">
        <f t="shared" ref="Q3:Q8" si="4">"Frequency - "&amp;F3</f>
        <v>Frequency - 1/Lot</v>
      </c>
      <c r="R3" t="str">
        <f t="shared" ref="R3:R8" si="5">"Record - "&amp;G3</f>
        <v>Record - ITP Verification Checklist</v>
      </c>
      <c r="S3" t="str">
        <f t="shared" ref="S3:S8" si="6">"Contractor: Resp - "&amp;H3</f>
        <v>Contractor: Resp - RSA</v>
      </c>
      <c r="T3" t="str">
        <f t="shared" ref="T3:T8" si="7">"Contractor: Type - "&amp;I3</f>
        <v>Contractor: Type - CHK</v>
      </c>
      <c r="U3" t="str">
        <f t="shared" ref="U3:U8" si="8">"Client: Resp - "&amp;J3</f>
        <v>Client: Resp - Senex</v>
      </c>
      <c r="V3" t="str">
        <f t="shared" ref="V3:V8" si="9">"Client: Type - "&amp;K3</f>
        <v>Client: Type - CHK</v>
      </c>
      <c r="X3" t="str">
        <v>Work By - Contractor</v>
      </c>
    </row>
    <row r="4" spans="1:24" ht="15" customHeight="1" x14ac:dyDescent="0.25">
      <c r="A4" s="4" t="s">
        <v>6</v>
      </c>
      <c r="B4" s="1" t="s">
        <v>23</v>
      </c>
      <c r="C4" s="1" t="s">
        <v>2</v>
      </c>
      <c r="D4" s="1" t="s">
        <v>17</v>
      </c>
      <c r="E4" s="1" t="s">
        <v>24</v>
      </c>
      <c r="F4" s="1" t="s">
        <v>8</v>
      </c>
      <c r="G4" s="1" t="s">
        <v>22</v>
      </c>
      <c r="H4" t="s">
        <v>3</v>
      </c>
      <c r="I4" t="s">
        <v>0</v>
      </c>
      <c r="J4" t="s">
        <v>13</v>
      </c>
      <c r="K4" t="s">
        <v>0</v>
      </c>
      <c r="M4" t="str">
        <f t="shared" si="0"/>
        <v>03 - Installation of temporary sediment and erosion control devices</v>
      </c>
      <c r="N4" t="str">
        <f t="shared" si="1"/>
        <v>Work By - Contractor</v>
      </c>
      <c r="O4" t="str">
        <f t="shared" si="2"/>
        <v>Standard / Spec - Technical Specification/IFC Drawings</v>
      </c>
      <c r="P4" t="str">
        <f t="shared" si="3"/>
        <v>Criteria -        Construction of diversion bunds_x000D_
       Excavation of sediment catch sumps and Rumble pad_x000D_
       Temporary approved construction tracks_x000D_
       Installation of Silt Fence</v>
      </c>
      <c r="Q4" t="str">
        <f t="shared" si="4"/>
        <v>Frequency - 1/Lot</v>
      </c>
      <c r="R4" t="str">
        <f t="shared" si="5"/>
        <v>Record - ITP Verification Checklist</v>
      </c>
      <c r="S4" t="str">
        <f t="shared" si="6"/>
        <v>Contractor: Resp - RSA</v>
      </c>
      <c r="T4" t="str">
        <f t="shared" si="7"/>
        <v>Contractor: Type - HP</v>
      </c>
      <c r="U4" t="str">
        <f t="shared" si="8"/>
        <v>Client: Resp - Senex</v>
      </c>
      <c r="V4" t="str">
        <f t="shared" si="9"/>
        <v>Client: Type - HP</v>
      </c>
      <c r="X4" t="str">
        <v>Standard / Spec - Technical Specification/IFC Drawings</v>
      </c>
    </row>
    <row r="5" spans="1:24" ht="15" customHeight="1" x14ac:dyDescent="0.25">
      <c r="A5" s="5" t="s">
        <v>10</v>
      </c>
      <c r="B5" t="s">
        <v>25</v>
      </c>
      <c r="C5" s="1" t="s">
        <v>2</v>
      </c>
      <c r="D5" s="1" t="s">
        <v>17</v>
      </c>
      <c r="E5" s="1" t="s">
        <v>26</v>
      </c>
      <c r="F5" s="1" t="s">
        <v>27</v>
      </c>
      <c r="G5" s="1" t="s">
        <v>28</v>
      </c>
      <c r="H5" t="s">
        <v>3</v>
      </c>
      <c r="I5" t="s">
        <v>4</v>
      </c>
      <c r="J5" t="s">
        <v>13</v>
      </c>
      <c r="K5" t="s">
        <v>4</v>
      </c>
      <c r="M5" t="str">
        <f t="shared" si="0"/>
        <v>04 - Sediment and erosion control device ongoing inspections</v>
      </c>
      <c r="N5" t="str">
        <f t="shared" si="1"/>
        <v>Work By - Contractor</v>
      </c>
      <c r="O5" t="str">
        <f t="shared" si="2"/>
        <v>Standard / Spec - Technical Specification/IFC Drawings</v>
      </c>
      <c r="P5" t="str">
        <f t="shared" si="3"/>
        <v>Criteria - Inspection of sediment and erosion control devices completed to be completed at the below frequencies_x000D_
Rain: &gt;50mm in on day or &gt;100mm over 4 days Prior to shift breaks</v>
      </c>
      <c r="Q5" t="str">
        <f t="shared" si="4"/>
        <v>Frequency - Ongoing</v>
      </c>
      <c r="R5" t="str">
        <f t="shared" si="5"/>
        <v>Record - Environmental Routine Checklist</v>
      </c>
      <c r="S5" t="str">
        <f t="shared" si="6"/>
        <v>Contractor: Resp - RSA</v>
      </c>
      <c r="T5" t="str">
        <f t="shared" si="7"/>
        <v>Contractor: Type - WP</v>
      </c>
      <c r="U5" t="str">
        <f t="shared" si="8"/>
        <v>Client: Resp - Senex</v>
      </c>
      <c r="V5" t="str">
        <f t="shared" si="9"/>
        <v>Client: Type - WP</v>
      </c>
      <c r="X5" t="str">
        <v>Criteria - Location of works identified as per IFC drawings</v>
      </c>
    </row>
    <row r="6" spans="1:24" ht="15" customHeight="1" x14ac:dyDescent="0.25">
      <c r="A6" s="4" t="s">
        <v>14</v>
      </c>
      <c r="B6" t="s">
        <v>29</v>
      </c>
      <c r="C6" s="1" t="s">
        <v>2</v>
      </c>
      <c r="D6" s="1" t="s">
        <v>17</v>
      </c>
      <c r="E6" s="1" t="s">
        <v>30</v>
      </c>
      <c r="F6" s="1" t="s">
        <v>8</v>
      </c>
      <c r="G6" s="1" t="s">
        <v>22</v>
      </c>
      <c r="H6" t="s">
        <v>3</v>
      </c>
      <c r="I6" t="s">
        <v>0</v>
      </c>
      <c r="J6" t="s">
        <v>13</v>
      </c>
      <c r="K6" t="s">
        <v>0</v>
      </c>
      <c r="M6" t="str">
        <f t="shared" si="0"/>
        <v>05 - Underlying Lot conformance - Subgrade</v>
      </c>
      <c r="N6" t="str">
        <f t="shared" si="1"/>
        <v>Work By - Contractor</v>
      </c>
      <c r="O6" t="str">
        <f t="shared" si="2"/>
        <v>Standard / Spec - Technical Specification/IFC Drawings</v>
      </c>
      <c r="P6" t="str">
        <f t="shared" si="3"/>
        <v>Criteria - The Superintendent must have a visual inspection of the subgrade, prior to the placement of the Separation Geotextile.</v>
      </c>
      <c r="Q6" t="str">
        <f t="shared" si="4"/>
        <v>Frequency - 1/Lot</v>
      </c>
      <c r="R6" t="str">
        <f t="shared" si="5"/>
        <v>Record - ITP Verification Checklist</v>
      </c>
      <c r="S6" t="str">
        <f t="shared" si="6"/>
        <v>Contractor: Resp - RSA</v>
      </c>
      <c r="T6" t="str">
        <f t="shared" si="7"/>
        <v>Contractor: Type - HP</v>
      </c>
      <c r="U6" t="str">
        <f t="shared" si="8"/>
        <v>Client: Resp - Senex</v>
      </c>
      <c r="V6" t="str">
        <f t="shared" si="9"/>
        <v>Client: Type - HP</v>
      </c>
      <c r="X6" t="str">
        <v>Frequency - 1/Lot</v>
      </c>
    </row>
    <row r="7" spans="1:24" ht="15" customHeight="1" x14ac:dyDescent="0.25">
      <c r="A7" s="4" t="s">
        <v>11</v>
      </c>
      <c r="B7" s="1" t="s">
        <v>31</v>
      </c>
      <c r="C7" s="1" t="s">
        <v>2</v>
      </c>
      <c r="D7" s="1" t="s">
        <v>32</v>
      </c>
      <c r="E7" s="1" t="s">
        <v>33</v>
      </c>
      <c r="F7" t="s">
        <v>8</v>
      </c>
      <c r="G7" s="1" t="s">
        <v>22</v>
      </c>
      <c r="H7" t="s">
        <v>3</v>
      </c>
      <c r="I7" t="s">
        <v>0</v>
      </c>
      <c r="J7" t="s">
        <v>13</v>
      </c>
      <c r="K7" t="s">
        <v>0</v>
      </c>
      <c r="M7" t="str">
        <f t="shared" si="0"/>
        <v>06 - Conformance Separation Geotextile Material</v>
      </c>
      <c r="N7" t="str">
        <f t="shared" si="1"/>
        <v>Work By - Contractor</v>
      </c>
      <c r="O7" t="str">
        <f t="shared" si="2"/>
        <v>Standard / Spec - Technical Specification/IFC_x000D_
Drawings</v>
      </c>
      <c r="P7" t="str">
        <f t="shared" si="3"/>
        <v>Criteria - The Contractor shall supply the Superintendent with manufacturer Quality Control (MQC) data Certificates.</v>
      </c>
      <c r="Q7" t="str">
        <f t="shared" si="4"/>
        <v>Frequency - 1/Lot</v>
      </c>
      <c r="R7" t="str">
        <f t="shared" si="5"/>
        <v>Record - ITP Verification Checklist</v>
      </c>
      <c r="S7" t="str">
        <f t="shared" si="6"/>
        <v>Contractor: Resp - RSA</v>
      </c>
      <c r="T7" t="str">
        <f t="shared" si="7"/>
        <v>Contractor: Type - HP</v>
      </c>
      <c r="U7" t="str">
        <f t="shared" si="8"/>
        <v>Client: Resp - Senex</v>
      </c>
      <c r="V7" t="str">
        <f t="shared" si="9"/>
        <v>Client: Type - HP</v>
      </c>
      <c r="X7" t="str">
        <v>Record - ITP Verification Checklist/Lot drawing</v>
      </c>
    </row>
    <row r="8" spans="1:24" ht="15" customHeight="1" x14ac:dyDescent="0.25">
      <c r="A8" s="4" t="s">
        <v>12</v>
      </c>
      <c r="B8" t="s">
        <v>34</v>
      </c>
      <c r="C8" s="1" t="s">
        <v>2</v>
      </c>
      <c r="D8" s="1" t="s">
        <v>32</v>
      </c>
      <c r="E8" s="1" t="s">
        <v>35</v>
      </c>
      <c r="F8" s="1" t="s">
        <v>8</v>
      </c>
      <c r="G8" s="1" t="s">
        <v>22</v>
      </c>
      <c r="H8" t="s">
        <v>3</v>
      </c>
      <c r="I8" t="s">
        <v>0</v>
      </c>
      <c r="J8" t="s">
        <v>13</v>
      </c>
      <c r="K8" t="s">
        <v>0</v>
      </c>
      <c r="M8" t="str">
        <f t="shared" si="0"/>
        <v>07 - Conformance Rip Rap</v>
      </c>
      <c r="N8" t="str">
        <f t="shared" si="1"/>
        <v>Work By - Contractor</v>
      </c>
      <c r="O8" t="str">
        <f t="shared" si="2"/>
        <v>Standard / Spec - Technical Specification/IFC_x000D_
Drawings</v>
      </c>
      <c r="P8" t="str">
        <f t="shared" si="3"/>
        <v>Criteria - The Contractor shall supply the Superintendent with manufacturer Quality Control (MQC) data certificates.</v>
      </c>
      <c r="Q8" t="str">
        <f t="shared" si="4"/>
        <v>Frequency - 1/Lot</v>
      </c>
      <c r="R8" t="str">
        <f t="shared" si="5"/>
        <v>Record - ITP Verification Checklist</v>
      </c>
      <c r="S8" t="str">
        <f t="shared" si="6"/>
        <v>Contractor: Resp - RSA</v>
      </c>
      <c r="T8" t="str">
        <f t="shared" si="7"/>
        <v>Contractor: Type - HP</v>
      </c>
      <c r="U8" t="str">
        <f t="shared" si="8"/>
        <v>Client: Resp - Senex</v>
      </c>
      <c r="V8" t="str">
        <f t="shared" si="9"/>
        <v>Client: Type - HP</v>
      </c>
      <c r="X8" t="str">
        <v>Contractor: Resp - RSA</v>
      </c>
    </row>
    <row r="9" spans="1:24" ht="15" customHeight="1" x14ac:dyDescent="0.25">
      <c r="A9" s="4" t="s">
        <v>16</v>
      </c>
      <c r="B9" t="s">
        <v>36</v>
      </c>
      <c r="C9" s="1" t="s">
        <v>2</v>
      </c>
      <c r="D9" s="1" t="s">
        <v>17</v>
      </c>
      <c r="E9" s="1" t="s">
        <v>37</v>
      </c>
      <c r="F9" s="1" t="s">
        <v>8</v>
      </c>
      <c r="G9" s="1" t="s">
        <v>22</v>
      </c>
      <c r="H9" t="s">
        <v>3</v>
      </c>
      <c r="I9" t="s">
        <v>0</v>
      </c>
      <c r="J9" t="s">
        <v>13</v>
      </c>
      <c r="K9" t="s">
        <v>0</v>
      </c>
      <c r="M9" t="str">
        <f t="shared" ref="M9:M11" si="10">A9&amp;" - "&amp;B9</f>
        <v>08 - Separation geotextile placement</v>
      </c>
      <c r="N9" t="str">
        <f t="shared" ref="N9:N11" si="11">"Work By - "&amp;C9</f>
        <v>Work By - Contractor</v>
      </c>
      <c r="O9" t="str">
        <f t="shared" ref="O9:O11" si="12">"Standard / Spec - "&amp;D9</f>
        <v>Standard / Spec - Technical Specification/IFC Drawings</v>
      </c>
      <c r="P9" t="str">
        <f t="shared" ref="P9:P11" si="13">"Criteria - "&amp;E9</f>
        <v>Criteria - Installation method complies with the requirements of the technical specification and the IFC drawings. Laps to geotextiles shall be a minimum 0.6m. The Superintendent shall inspect subgrade and the placement of Geotextile for conformance with this Technical Specification prior to placement of overlying layers.</v>
      </c>
      <c r="Q9" t="str">
        <f t="shared" ref="Q9:Q11" si="14">"Frequency - "&amp;F9</f>
        <v>Frequency - 1/Lot</v>
      </c>
      <c r="R9" t="str">
        <f t="shared" ref="R9:R11" si="15">"Record - "&amp;G9</f>
        <v>Record - ITP Verification Checklist</v>
      </c>
      <c r="S9" t="str">
        <f t="shared" ref="S9:S11" si="16">"Contractor: Resp - "&amp;H9</f>
        <v>Contractor: Resp - RSA</v>
      </c>
      <c r="T9" t="str">
        <f t="shared" ref="T9:T11" si="17">"Contractor: Type - "&amp;I9</f>
        <v>Contractor: Type - HP</v>
      </c>
      <c r="U9" t="str">
        <f t="shared" ref="U9:U11" si="18">"Client: Resp - "&amp;J9</f>
        <v>Client: Resp - Senex</v>
      </c>
      <c r="V9" t="str">
        <f t="shared" ref="V9:V11" si="19">"Client: Type - "&amp;K9</f>
        <v>Client: Type - HP</v>
      </c>
      <c r="X9" t="str">
        <v>Contractor: Type - CHK</v>
      </c>
    </row>
    <row r="10" spans="1:24" ht="15" customHeight="1" x14ac:dyDescent="0.25">
      <c r="A10" s="4" t="s">
        <v>38</v>
      </c>
      <c r="B10" t="s">
        <v>39</v>
      </c>
      <c r="C10" s="1" t="s">
        <v>2</v>
      </c>
      <c r="D10" s="1" t="s">
        <v>17</v>
      </c>
      <c r="E10" s="1" t="s">
        <v>40</v>
      </c>
      <c r="F10" s="1" t="s">
        <v>8</v>
      </c>
      <c r="G10" s="1" t="s">
        <v>22</v>
      </c>
      <c r="H10" t="s">
        <v>3</v>
      </c>
      <c r="I10" t="s">
        <v>9</v>
      </c>
      <c r="J10" t="s">
        <v>13</v>
      </c>
      <c r="K10" t="s">
        <v>0</v>
      </c>
      <c r="M10" t="str">
        <f t="shared" si="10"/>
        <v>09 - Rip Rap Placement</v>
      </c>
      <c r="N10" t="str">
        <f t="shared" si="11"/>
        <v>Work By - Contractor</v>
      </c>
      <c r="O10" t="str">
        <f t="shared" si="12"/>
        <v>Standard / Spec - Technical Specification/IFC Drawings</v>
      </c>
      <c r="P10" t="str">
        <f t="shared" si="13"/>
        <v>Criteria - The contractor shall provide a Work Method Statement for the placement of Rip Rap._x000D_
Rip rap shall be place in a manner which does not damage the underlying geotextile_x000D_
Rock finished smoothed to the final lines and levels.</v>
      </c>
      <c r="Q10" t="str">
        <f t="shared" si="14"/>
        <v>Frequency - 1/Lot</v>
      </c>
      <c r="R10" t="str">
        <f t="shared" si="15"/>
        <v>Record - ITP Verification Checklist</v>
      </c>
      <c r="S10" t="str">
        <f t="shared" si="16"/>
        <v>Contractor: Resp - RSA</v>
      </c>
      <c r="T10" t="str">
        <f t="shared" si="17"/>
        <v>Contractor: Type - CHK</v>
      </c>
      <c r="U10" t="str">
        <f t="shared" si="18"/>
        <v>Client: Resp - Senex</v>
      </c>
      <c r="V10" t="str">
        <f t="shared" si="19"/>
        <v>Client: Type - HP</v>
      </c>
      <c r="X10" t="str">
        <v>Client: Resp - Senex</v>
      </c>
    </row>
    <row r="11" spans="1:24" ht="15" customHeight="1" x14ac:dyDescent="0.25">
      <c r="A11">
        <v>10</v>
      </c>
      <c r="B11" t="s">
        <v>41</v>
      </c>
      <c r="C11" s="1" t="s">
        <v>2</v>
      </c>
      <c r="D11" s="1" t="s">
        <v>17</v>
      </c>
      <c r="E11" s="1" t="s">
        <v>42</v>
      </c>
      <c r="F11" s="1" t="s">
        <v>8</v>
      </c>
      <c r="G11" s="1" t="s">
        <v>43</v>
      </c>
      <c r="H11" t="s">
        <v>3</v>
      </c>
      <c r="I11" t="s">
        <v>9</v>
      </c>
      <c r="J11" t="s">
        <v>13</v>
      </c>
      <c r="K11" t="s">
        <v>0</v>
      </c>
      <c r="M11" t="str">
        <f t="shared" si="10"/>
        <v>10 - Acceptance of works (Rip rap)</v>
      </c>
      <c r="N11" t="str">
        <f t="shared" si="11"/>
        <v>Work By - Contractor</v>
      </c>
      <c r="O11" t="str">
        <f t="shared" si="12"/>
        <v>Standard / Spec - Technical Specification/IFC Drawings</v>
      </c>
      <c r="P11" t="str">
        <f t="shared" si="13"/>
        <v>Criteria - The   Superintendent   must   approve   the   finish surface   and   underlying   separation   geotextile installation of the Rip Rap prior to completion of_x000D_
works.</v>
      </c>
      <c r="Q11" t="str">
        <f t="shared" si="14"/>
        <v>Frequency - 1/Lot</v>
      </c>
      <c r="R11" t="str">
        <f t="shared" si="15"/>
        <v>Record - ITP Verification Checklist / MDR</v>
      </c>
      <c r="S11" t="str">
        <f t="shared" si="16"/>
        <v>Contractor: Resp - RSA</v>
      </c>
      <c r="T11" t="str">
        <f t="shared" si="17"/>
        <v>Contractor: Type - CHK</v>
      </c>
      <c r="U11" t="str">
        <f t="shared" si="18"/>
        <v>Client: Resp - Senex</v>
      </c>
      <c r="V11" t="str">
        <f t="shared" si="19"/>
        <v>Client: Type - HP</v>
      </c>
      <c r="X11" t="str">
        <v>Client: Type - CHK</v>
      </c>
    </row>
    <row r="12" spans="1:24" ht="15" customHeight="1" x14ac:dyDescent="0.25">
      <c r="C12" s="1"/>
      <c r="E12" s="1"/>
      <c r="X12" t="str">
        <v>02 - Clear identification and
demarcation of ‘no go zones’ (where required)</v>
      </c>
    </row>
    <row r="13" spans="1:24" ht="15" customHeight="1" x14ac:dyDescent="0.25">
      <c r="D13" s="1"/>
      <c r="F13" s="1"/>
      <c r="X13" t="str">
        <v>Work By - Contractor</v>
      </c>
    </row>
    <row r="14" spans="1:24" ht="15" customHeight="1" x14ac:dyDescent="0.25">
      <c r="E14" s="1"/>
      <c r="X14" t="str">
        <v>Standard / Spec - Technical
Specification/IFC Drawings</v>
      </c>
    </row>
    <row r="15" spans="1:24" ht="15" customHeight="1" x14ac:dyDescent="0.25">
      <c r="D15" s="1"/>
      <c r="E15" s="1"/>
      <c r="G15" s="1"/>
      <c r="X15" t="str">
        <v>Criteria - Remove vegetation and disturb soil only in those areas approved for construction work to occur</v>
      </c>
    </row>
    <row r="16" spans="1:24" ht="15" customHeight="1" x14ac:dyDescent="0.25">
      <c r="D16" s="1"/>
      <c r="X16" t="str">
        <v>Frequency - 1/Lot</v>
      </c>
    </row>
    <row r="17" spans="3:24" ht="15" customHeight="1" x14ac:dyDescent="0.25">
      <c r="X17" t="str">
        <v>Record - ITP Verification Checklist</v>
      </c>
    </row>
    <row r="18" spans="3:24" ht="15" customHeight="1" x14ac:dyDescent="0.25">
      <c r="X18" t="str">
        <v>Contractor: Resp - RSA</v>
      </c>
    </row>
    <row r="19" spans="3:24" ht="15" customHeight="1" x14ac:dyDescent="0.25">
      <c r="X19" t="str">
        <v>Contractor: Type - CHK</v>
      </c>
    </row>
    <row r="20" spans="3:24" ht="15" customHeight="1" x14ac:dyDescent="0.25">
      <c r="C20" s="1"/>
      <c r="X20" t="str">
        <v>Client: Resp - Senex</v>
      </c>
    </row>
    <row r="21" spans="3:24" ht="15" customHeight="1" x14ac:dyDescent="0.25">
      <c r="C21" s="1"/>
      <c r="F21" s="1"/>
      <c r="X21" t="str">
        <v>Client: Type - CHK</v>
      </c>
    </row>
    <row r="22" spans="3:24" ht="15" customHeight="1" x14ac:dyDescent="0.25">
      <c r="F22" s="1"/>
      <c r="X22" t="str">
        <v>03 - Installation of temporary sediment and erosion control devices</v>
      </c>
    </row>
    <row r="23" spans="3:24" ht="15" customHeight="1" x14ac:dyDescent="0.25">
      <c r="X23" t="str">
        <v>Work By - Contractor</v>
      </c>
    </row>
    <row r="24" spans="3:24" ht="15" customHeight="1" x14ac:dyDescent="0.25">
      <c r="X24" t="str">
        <v>Standard / Spec - Technical Specification/IFC Drawings</v>
      </c>
    </row>
    <row r="25" spans="3:24" ht="15" customHeight="1" x14ac:dyDescent="0.25">
      <c r="X25" t="str">
        <v>Criteria -        Construction of diversion bunds
       Excavation of sediment catch sumps and Rumble pad
       Temporary approved construction tracks
       Installation of Silt Fence</v>
      </c>
    </row>
    <row r="26" spans="3:24" ht="15" customHeight="1" x14ac:dyDescent="0.25">
      <c r="X26" t="str">
        <v>Frequency - 1/Lot</v>
      </c>
    </row>
    <row r="27" spans="3:24" ht="15" customHeight="1" x14ac:dyDescent="0.25">
      <c r="X27" t="str">
        <v>Record - ITP Verification Checklist</v>
      </c>
    </row>
    <row r="28" spans="3:24" ht="15" customHeight="1" x14ac:dyDescent="0.25">
      <c r="X28" t="str">
        <v>Contractor: Resp - RSA</v>
      </c>
    </row>
    <row r="29" spans="3:24" ht="15" customHeight="1" x14ac:dyDescent="0.25">
      <c r="X29" t="str">
        <v>Contractor: Type - HP</v>
      </c>
    </row>
    <row r="30" spans="3:24" ht="15" customHeight="1" x14ac:dyDescent="0.25">
      <c r="X30" t="str">
        <v>Client: Resp - Senex</v>
      </c>
    </row>
    <row r="31" spans="3:24" ht="15" customHeight="1" x14ac:dyDescent="0.25">
      <c r="X31" t="str">
        <v>Client: Type - HP</v>
      </c>
    </row>
    <row r="32" spans="3:24" ht="15" customHeight="1" x14ac:dyDescent="0.25">
      <c r="X32" t="str">
        <v>04 - Sediment and erosion control device ongoing inspections</v>
      </c>
    </row>
    <row r="33" spans="24:24" ht="15" customHeight="1" x14ac:dyDescent="0.25">
      <c r="X33" t="str">
        <v>Work By - Contractor</v>
      </c>
    </row>
    <row r="34" spans="24:24" ht="15" customHeight="1" x14ac:dyDescent="0.25">
      <c r="X34" t="str">
        <v>Standard / Spec - Technical Specification/IFC Drawings</v>
      </c>
    </row>
    <row r="35" spans="24:24" ht="15" customHeight="1" x14ac:dyDescent="0.25">
      <c r="X35" t="str">
        <v>Criteria - Inspection of sediment and erosion control devices completed to be completed at the below frequencies
Rain: &gt;50mm in on day or &gt;100mm over 4 days Prior to shift breaks</v>
      </c>
    </row>
    <row r="36" spans="24:24" ht="15" customHeight="1" x14ac:dyDescent="0.25">
      <c r="X36" t="str">
        <v>Frequency - Ongoing</v>
      </c>
    </row>
    <row r="37" spans="24:24" ht="15" customHeight="1" x14ac:dyDescent="0.25">
      <c r="X37" t="str">
        <v>Record - Environmental Routine Checklist</v>
      </c>
    </row>
    <row r="38" spans="24:24" ht="15" customHeight="1" x14ac:dyDescent="0.25">
      <c r="X38" t="str">
        <v>Contractor: Resp - RSA</v>
      </c>
    </row>
    <row r="39" spans="24:24" ht="15" customHeight="1" x14ac:dyDescent="0.25">
      <c r="X39" t="str">
        <v>Contractor: Type - WP</v>
      </c>
    </row>
    <row r="40" spans="24:24" ht="15" customHeight="1" x14ac:dyDescent="0.25">
      <c r="X40" t="str">
        <v>Client: Resp - Senex</v>
      </c>
    </row>
    <row r="41" spans="24:24" ht="15" customHeight="1" x14ac:dyDescent="0.25">
      <c r="X41" t="str">
        <v>Client: Type - WP</v>
      </c>
    </row>
    <row r="42" spans="24:24" ht="15" customHeight="1" x14ac:dyDescent="0.25">
      <c r="X42" t="str">
        <v>05 - Underlying Lot conformance - Subgrade</v>
      </c>
    </row>
    <row r="43" spans="24:24" ht="15" customHeight="1" x14ac:dyDescent="0.25">
      <c r="X43" t="str">
        <v>Work By - Contractor</v>
      </c>
    </row>
    <row r="44" spans="24:24" ht="15" customHeight="1" x14ac:dyDescent="0.25">
      <c r="X44" t="str">
        <v>Standard / Spec - Technical Specification/IFC Drawings</v>
      </c>
    </row>
    <row r="45" spans="24:24" ht="15" customHeight="1" x14ac:dyDescent="0.25">
      <c r="X45" t="str">
        <v>Criteria - The Superintendent must have a visual inspection of the subgrade, prior to the placement of the Separation Geotextile.</v>
      </c>
    </row>
    <row r="46" spans="24:24" ht="15" customHeight="1" x14ac:dyDescent="0.25">
      <c r="X46" t="str">
        <v>Frequency - 1/Lot</v>
      </c>
    </row>
    <row r="47" spans="24:24" ht="15" customHeight="1" x14ac:dyDescent="0.25">
      <c r="X47" t="str">
        <v>Record - ITP Verification Checklist</v>
      </c>
    </row>
    <row r="48" spans="24:24" ht="15" customHeight="1" x14ac:dyDescent="0.25">
      <c r="X48" t="str">
        <v>Contractor: Resp - RSA</v>
      </c>
    </row>
    <row r="49" spans="24:24" ht="15" customHeight="1" x14ac:dyDescent="0.25">
      <c r="X49" t="str">
        <v>Contractor: Type - HP</v>
      </c>
    </row>
    <row r="50" spans="24:24" ht="15" customHeight="1" x14ac:dyDescent="0.25">
      <c r="X50" t="str">
        <v>Client: Resp - Senex</v>
      </c>
    </row>
    <row r="51" spans="24:24" ht="15" customHeight="1" x14ac:dyDescent="0.25">
      <c r="X51" t="str">
        <v>Client: Type - HP</v>
      </c>
    </row>
    <row r="52" spans="24:24" ht="15" customHeight="1" x14ac:dyDescent="0.25">
      <c r="X52" t="str">
        <v>06 - Conformance Separation Geotextile Material</v>
      </c>
    </row>
    <row r="53" spans="24:24" ht="15" customHeight="1" x14ac:dyDescent="0.25">
      <c r="X53" t="str">
        <v>Work By - Contractor</v>
      </c>
    </row>
    <row r="54" spans="24:24" ht="15" customHeight="1" x14ac:dyDescent="0.25">
      <c r="X54" t="str">
        <v>Standard / Spec - Technical Specification/IFC
Drawings</v>
      </c>
    </row>
    <row r="55" spans="24:24" ht="15" customHeight="1" x14ac:dyDescent="0.25">
      <c r="X55" t="str">
        <v>Criteria - The Contractor shall supply the Superintendent with manufacturer Quality Control (MQC) data Certificates.</v>
      </c>
    </row>
    <row r="56" spans="24:24" ht="15" customHeight="1" x14ac:dyDescent="0.25">
      <c r="X56" t="str">
        <v>Frequency - 1/Lot</v>
      </c>
    </row>
    <row r="57" spans="24:24" ht="15" customHeight="1" x14ac:dyDescent="0.25">
      <c r="X57" t="str">
        <v>Record - ITP Verification Checklist</v>
      </c>
    </row>
    <row r="58" spans="24:24" ht="15" customHeight="1" x14ac:dyDescent="0.25">
      <c r="X58" t="str">
        <v>Contractor: Resp - RSA</v>
      </c>
    </row>
    <row r="59" spans="24:24" ht="15" customHeight="1" x14ac:dyDescent="0.25">
      <c r="X59" t="str">
        <v>Contractor: Type - HP</v>
      </c>
    </row>
    <row r="60" spans="24:24" ht="15" customHeight="1" x14ac:dyDescent="0.25">
      <c r="X60" t="str">
        <v>Client: Resp - Senex</v>
      </c>
    </row>
    <row r="61" spans="24:24" ht="15" customHeight="1" x14ac:dyDescent="0.25">
      <c r="X61" t="str">
        <v>Client: Type - HP</v>
      </c>
    </row>
    <row r="62" spans="24:24" ht="15" customHeight="1" x14ac:dyDescent="0.25">
      <c r="X62" t="str">
        <v>07 - Conformance Rip Rap</v>
      </c>
    </row>
    <row r="63" spans="24:24" ht="15" customHeight="1" x14ac:dyDescent="0.25">
      <c r="X63" t="str">
        <v>Work By - Contractor</v>
      </c>
    </row>
    <row r="64" spans="24:24" ht="15" customHeight="1" x14ac:dyDescent="0.25">
      <c r="X64" t="str">
        <v>Standard / Spec - Technical Specification/IFC
Drawings</v>
      </c>
    </row>
    <row r="65" spans="24:24" ht="15" customHeight="1" x14ac:dyDescent="0.25">
      <c r="X65" t="str">
        <v>Criteria - The Contractor shall supply the Superintendent with manufacturer Quality Control (MQC) data certificates.</v>
      </c>
    </row>
    <row r="66" spans="24:24" ht="15" customHeight="1" x14ac:dyDescent="0.25">
      <c r="X66" t="str">
        <v>Frequency - 1/Lot</v>
      </c>
    </row>
    <row r="67" spans="24:24" ht="15" customHeight="1" x14ac:dyDescent="0.25">
      <c r="X67" t="str">
        <v>Record - ITP Verification Checklist</v>
      </c>
    </row>
    <row r="68" spans="24:24" ht="15" customHeight="1" x14ac:dyDescent="0.25">
      <c r="X68" t="str">
        <v>Contractor: Resp - RSA</v>
      </c>
    </row>
    <row r="69" spans="24:24" ht="15" customHeight="1" x14ac:dyDescent="0.25">
      <c r="X69" t="str">
        <v>Contractor: Type - HP</v>
      </c>
    </row>
    <row r="70" spans="24:24" ht="15" customHeight="1" x14ac:dyDescent="0.25">
      <c r="X70" t="str">
        <v>Client: Resp - Senex</v>
      </c>
    </row>
    <row r="71" spans="24:24" ht="15" customHeight="1" x14ac:dyDescent="0.25">
      <c r="X71" t="str">
        <v>Client: Type - HP</v>
      </c>
    </row>
    <row r="72" spans="24:24" ht="15" customHeight="1" x14ac:dyDescent="0.25">
      <c r="X72" t="str">
        <v>08 - Separation geotextile placement</v>
      </c>
    </row>
    <row r="73" spans="24:24" ht="15" customHeight="1" x14ac:dyDescent="0.25">
      <c r="X73" t="str">
        <v>Work By - Contractor</v>
      </c>
    </row>
    <row r="74" spans="24:24" ht="15" customHeight="1" x14ac:dyDescent="0.25">
      <c r="X74" t="str">
        <v>Standard / Spec - Technical Specification/IFC Drawings</v>
      </c>
    </row>
    <row r="75" spans="24:24" ht="15" customHeight="1" x14ac:dyDescent="0.25">
      <c r="X75" t="str">
        <v>Criteria - Installation method complies with the requirements of the technical specification and the IFC drawings. Laps to geotextiles shall be a minimum 0.6m. The Superintendent shall inspect subgrade and the placement of Geotextile for conformance with this Technical Specification prior to placement of overlying layers.</v>
      </c>
    </row>
    <row r="76" spans="24:24" ht="15" customHeight="1" x14ac:dyDescent="0.25">
      <c r="X76" t="str">
        <v>Frequency - 1/Lot</v>
      </c>
    </row>
    <row r="77" spans="24:24" ht="15" customHeight="1" x14ac:dyDescent="0.25">
      <c r="X77" t="str">
        <v>Record - ITP Verification Checklist</v>
      </c>
    </row>
    <row r="78" spans="24:24" ht="15" customHeight="1" x14ac:dyDescent="0.25">
      <c r="X78" t="str">
        <v>Contractor: Resp - RSA</v>
      </c>
    </row>
    <row r="79" spans="24:24" ht="15" customHeight="1" x14ac:dyDescent="0.25">
      <c r="X79" t="str">
        <v>Contractor: Type - HP</v>
      </c>
    </row>
    <row r="80" spans="24:24" ht="15" customHeight="1" x14ac:dyDescent="0.25">
      <c r="X80" t="str">
        <v>Client: Resp - Senex</v>
      </c>
    </row>
    <row r="81" spans="24:24" ht="15" customHeight="1" x14ac:dyDescent="0.25">
      <c r="X81" t="str">
        <v>Client: Type - HP</v>
      </c>
    </row>
    <row r="82" spans="24:24" ht="15" customHeight="1" x14ac:dyDescent="0.25">
      <c r="X82" t="str">
        <v>09 - Rip Rap Placement</v>
      </c>
    </row>
    <row r="83" spans="24:24" ht="15" customHeight="1" x14ac:dyDescent="0.25">
      <c r="X83" t="str">
        <v>Work By - Contractor</v>
      </c>
    </row>
    <row r="84" spans="24:24" ht="15" customHeight="1" x14ac:dyDescent="0.25">
      <c r="X84" t="str">
        <v>Standard / Spec - Technical Specification/IFC Drawings</v>
      </c>
    </row>
    <row r="85" spans="24:24" ht="15" customHeight="1" x14ac:dyDescent="0.25">
      <c r="X85" t="str">
        <v>Criteria - The contractor shall provide a Work Method Statement for the placement of Rip Rap.
Rip rap shall be place in a manner which does not damage the underlying geotextile
Rock finished smoothed to the final lines and levels.</v>
      </c>
    </row>
    <row r="86" spans="24:24" ht="15" customHeight="1" x14ac:dyDescent="0.25">
      <c r="X86" t="str">
        <v>Frequency - 1/Lot</v>
      </c>
    </row>
    <row r="87" spans="24:24" ht="15" customHeight="1" x14ac:dyDescent="0.25">
      <c r="X87" t="str">
        <v>Record - ITP Verification Checklist</v>
      </c>
    </row>
    <row r="88" spans="24:24" ht="15" customHeight="1" x14ac:dyDescent="0.25">
      <c r="X88" t="str">
        <v>Contractor: Resp - RSA</v>
      </c>
    </row>
    <row r="89" spans="24:24" ht="15" customHeight="1" x14ac:dyDescent="0.25">
      <c r="X89" t="str">
        <v>Contractor: Type - CHK</v>
      </c>
    </row>
    <row r="90" spans="24:24" ht="15" customHeight="1" x14ac:dyDescent="0.25">
      <c r="X90" t="str">
        <v>Client: Resp - Senex</v>
      </c>
    </row>
    <row r="91" spans="24:24" ht="15" customHeight="1" x14ac:dyDescent="0.25">
      <c r="X91" t="str">
        <v>Client: Type - HP</v>
      </c>
    </row>
    <row r="92" spans="24:24" ht="15" customHeight="1" x14ac:dyDescent="0.25">
      <c r="X92" t="str">
        <v>10 - Acceptance of works (Rip rap)</v>
      </c>
    </row>
    <row r="93" spans="24:24" ht="15" customHeight="1" x14ac:dyDescent="0.25">
      <c r="X93" t="str">
        <v>Work By - Contractor</v>
      </c>
    </row>
    <row r="94" spans="24:24" ht="15" customHeight="1" x14ac:dyDescent="0.25">
      <c r="X94" t="str">
        <v>Standard / Spec - Technical Specification/IFC Drawings</v>
      </c>
    </row>
    <row r="95" spans="24:24" ht="15" customHeight="1" x14ac:dyDescent="0.25">
      <c r="X95" t="str">
        <v>Criteria - The   Superintendent   must   approve   the   finish surface   and   underlying   separation   geotextile installation of the Rip Rap prior to completion of
works.</v>
      </c>
    </row>
    <row r="96" spans="24:24" ht="15" customHeight="1" x14ac:dyDescent="0.25">
      <c r="X96" t="str">
        <v>Frequency - 1/Lot</v>
      </c>
    </row>
    <row r="97" spans="24:24" ht="15" customHeight="1" x14ac:dyDescent="0.25">
      <c r="X97" t="str">
        <v>Record - ITP Verification Checklist / MDR</v>
      </c>
    </row>
    <row r="98" spans="24:24" ht="15" customHeight="1" x14ac:dyDescent="0.25">
      <c r="X98" t="str">
        <v>Contractor: Resp - RSA</v>
      </c>
    </row>
    <row r="99" spans="24:24" ht="15" customHeight="1" x14ac:dyDescent="0.25">
      <c r="X99" t="str">
        <v>Contractor: Type - CHK</v>
      </c>
    </row>
    <row r="100" spans="24:24" ht="15" customHeight="1" x14ac:dyDescent="0.25">
      <c r="X100" t="str">
        <v>Client: Resp - Senex</v>
      </c>
    </row>
    <row r="101" spans="24:24" ht="15" customHeight="1" x14ac:dyDescent="0.25">
      <c r="X101" t="str">
        <v>Client: Type - HP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Tat</dc:creator>
  <cp:lastModifiedBy>William Tat</cp:lastModifiedBy>
  <dcterms:created xsi:type="dcterms:W3CDTF">2024-01-22T00:41:57Z</dcterms:created>
  <dcterms:modified xsi:type="dcterms:W3CDTF">2025-10-09T01:30:28Z</dcterms:modified>
</cp:coreProperties>
</file>