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8EEF0CA-6F98-4242-8519-9FA477D4BBC2}" xr6:coauthVersionLast="47" xr6:coauthVersionMax="47" xr10:uidLastSave="{00000000-0000-0000-0000-000000000000}"/>
  <bookViews>
    <workbookView xWindow="4785" yWindow="1605" windowWidth="2709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 a="1"/>
  <c r="AG2" i="1" s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<sst xmlns="http://schemas.openxmlformats.org/spreadsheetml/2006/main" count="485" uniqueCount="121">
  <si>
    <t xml:space="preserve">Shop drawing review </t>
  </si>
  <si>
    <t>x</t>
  </si>
  <si>
    <t>C</t>
  </si>
  <si>
    <t>Project specification</t>
  </si>
  <si>
    <t>Shop drawings approved for Construction by Engineer</t>
  </si>
  <si>
    <t>-</t>
  </si>
  <si>
    <t>S</t>
  </si>
  <si>
    <t>H/A</t>
  </si>
  <si>
    <t>Discuss the implementation of the quality requirement and to ensure that all requirements of Contract are understood</t>
  </si>
  <si>
    <t>Project Specification</t>
  </si>
  <si>
    <t>QAP, ITP Accepted by Client</t>
  </si>
  <si>
    <t>Verify mill certificate and heat marking records both physical marking of material and traceability database record</t>
  </si>
  <si>
    <t>QAM</t>
  </si>
  <si>
    <t>AS/NZS 5131</t>
  </si>
  <si>
    <t>Section 5</t>
  </si>
  <si>
    <t>AS/NZS 3679-1,_x000D_
AS/NZS 3678,_x000D_
AS/NZS 4600</t>
  </si>
  <si>
    <t>Mill certificates,         cutting schedule sheets</t>
  </si>
  <si>
    <t xml:space="preserve"> Monthly</t>
  </si>
  <si>
    <t>H</t>
  </si>
  <si>
    <t>Inspect all material for any damage</t>
  </si>
  <si>
    <t>Section 6</t>
  </si>
  <si>
    <t>Daily</t>
  </si>
  <si>
    <t>Review/Approve quality assurance plan</t>
  </si>
  <si>
    <t>DE</t>
  </si>
  <si>
    <t>QAP</t>
  </si>
  <si>
    <t>Review/Approve welding plan</t>
  </si>
  <si>
    <t>OP030</t>
  </si>
  <si>
    <t>Review/Approve WPS, PQR</t>
  </si>
  <si>
    <t>AS/NZS1554.1</t>
  </si>
  <si>
    <t>WPS</t>
  </si>
  <si>
    <t>Review/Approve Welder qualification test records</t>
  </si>
  <si>
    <t>AS/NZS2980 /       ISO 9606.1</t>
  </si>
  <si>
    <t>PQR</t>
  </si>
  <si>
    <t>Review/Approve NDE personnel certificate</t>
  </si>
  <si>
    <t>AS2214 Welding Supervisor Certificates, CBIP Website</t>
  </si>
  <si>
    <t>Paint System Approval</t>
  </si>
  <si>
    <t>AS/NZS 2312</t>
  </si>
  <si>
    <t>R</t>
  </si>
  <si>
    <t>Review mill certificate in accordance with the requirements of project specifications</t>
  </si>
  <si>
    <t>AS/NZS 3679-1,     AS/NZS 3678,         AS/NZS 4600</t>
  </si>
  <si>
    <t>Mill certificates</t>
  </si>
  <si>
    <t>Review hardware certificate (Bolt, Nut and Washer) meet_x000D_
specification ( for Grade 8.8 UNO)</t>
  </si>
  <si>
    <t>AS/NZS 1252 / AS/NZS 1214</t>
  </si>
  <si>
    <t>Check identification marking on work piece for material traceability</t>
  </si>
  <si>
    <t>QAM/FWI</t>
  </si>
  <si>
    <t>AS/NZS 1554.1,      AS/NZS 5131,                                WPS</t>
  </si>
  <si>
    <t>Shop drawing, Cutting schedule sheets, Weld Check Summary sheets</t>
  </si>
  <si>
    <t xml:space="preserve">    Daily </t>
  </si>
  <si>
    <t xml:space="preserve">     I</t>
  </si>
  <si>
    <t>Check edge preparation in accordance with shop drawing and WPS</t>
  </si>
  <si>
    <t>FWI</t>
  </si>
  <si>
    <t>Check surface cutting profile/ gas notch</t>
  </si>
  <si>
    <t>Machined and sheared edge preparations and drilled hole shall be_x000D_
debarred</t>
  </si>
  <si>
    <t>Check overall pre-weld dimension</t>
  </si>
  <si>
    <t>AS/NZS1554.1,      AS/NZS 5131,                                WPS</t>
  </si>
  <si>
    <t>Shop drawings, Weld Check Summary sheets</t>
  </si>
  <si>
    <t>M</t>
  </si>
  <si>
    <t>Check weld joint cleanliness</t>
  </si>
  <si>
    <t>Arc strikes outside the area of permanent weld shall be ground_x000D_
smooth and visually inspected</t>
  </si>
  <si>
    <t>Run-off tabs/Backing bar shall be used on all SAW process</t>
  </si>
  <si>
    <t>Check welder qualification and validity</t>
  </si>
  <si>
    <t>AS/NZS 1554.1,      AS/NZS 5131,                            WPS</t>
  </si>
  <si>
    <t>WPS, Weld Check Summary sheets</t>
  </si>
  <si>
    <t>Monitor electrode storage CHAR(AMP) useage</t>
  </si>
  <si>
    <t>Shipping class 3YS minimum</t>
  </si>
  <si>
    <t>Monitor preheating as per WPS</t>
  </si>
  <si>
    <t>Monitor welding sequence, parameter, Interpass temperature</t>
  </si>
  <si>
    <t>Check weld profile/ weld contour is in accordance with specification</t>
  </si>
  <si>
    <t>AS/NZS 1554.1,      AS/NZS 5131</t>
  </si>
  <si>
    <t>Weld Check Summary sheets</t>
  </si>
  <si>
    <t>Check weld leg, size and length is in accordance with drawing</t>
  </si>
  <si>
    <t>Check overall dimension in accordance with drawing</t>
  </si>
  <si>
    <t>Check maximum sweep</t>
  </si>
  <si>
    <t>Check maximum camber</t>
  </si>
  <si>
    <t>Check hole size per drawing</t>
  </si>
  <si>
    <t>100% Visual scaning  all weld and examination of all SP weld</t>
  </si>
  <si>
    <t>AS 3978 sec 10, AS/NZS 1554.1 Table 6.2.2</t>
  </si>
  <si>
    <t xml:space="preserve">   I / D</t>
  </si>
  <si>
    <t>5-10 %  UT for SP butt welds</t>
  </si>
  <si>
    <t>AS/NZS 1554.1 Table 6.2.1,                                          AS 2207</t>
  </si>
  <si>
    <t>UT Reports</t>
  </si>
  <si>
    <t xml:space="preserve">5% Magnetic particle for SP fillet weld in Seismic areas_x000D_
Noted : Reduced in inspection frequency, if no non-conformances found_x000D_
</t>
  </si>
  <si>
    <t>SGS</t>
  </si>
  <si>
    <t>AS/NZS 1554.1 Table 6.2.2,_x000D_
AS 1171</t>
  </si>
  <si>
    <t>NDT Reports</t>
  </si>
  <si>
    <t>If lack of fusion or cracking is suspected, carry out Magnetic particle testing</t>
  </si>
  <si>
    <t>FWI / SGS</t>
  </si>
  <si>
    <t>Storage of Paint products</t>
  </si>
  <si>
    <t>Manufacturers Instructions</t>
  </si>
  <si>
    <t xml:space="preserve">Paintstore Register </t>
  </si>
  <si>
    <t xml:space="preserve">  Daily </t>
  </si>
  <si>
    <t xml:space="preserve">     I/D</t>
  </si>
  <si>
    <t>Monitor environment for coating application</t>
  </si>
  <si>
    <t>Project Specification, AS/NZS 2312, AS/NZS 5131, AS   3894</t>
  </si>
  <si>
    <t>Daily Paint Inspection Reports</t>
  </si>
  <si>
    <t xml:space="preserve">  Weekly </t>
  </si>
  <si>
    <t>Surface preparation shall be in accordance to AS 1267.4 Class 2.5</t>
  </si>
  <si>
    <t>Check dry film thickness and visual appearance check for coating</t>
  </si>
  <si>
    <t>Manufacturer Inspections</t>
  </si>
  <si>
    <t>Nace Level 2 Inspector</t>
  </si>
  <si>
    <t>Paint Inspection Reports</t>
  </si>
  <si>
    <t>As Required</t>
  </si>
  <si>
    <t>Delivery of materials</t>
  </si>
  <si>
    <t>X</t>
  </si>
  <si>
    <t>Delivery dockets</t>
  </si>
  <si>
    <t>Bolting procedures. As per JSF High Strength Bolting SOP. All Snug bolts to be marked with an "X" on end of bolt once Snug tensioned.</t>
  </si>
  <si>
    <t>QAM / C</t>
  </si>
  <si>
    <t>Conqa Site Structural and Bolting reports</t>
  </si>
  <si>
    <t>I/M</t>
  </si>
  <si>
    <t>Screws, bolts CHAR(AMP) nuts to be Grade 8.8 unless otherwise stated.</t>
  </si>
  <si>
    <t>Erection -Tolerances</t>
  </si>
  <si>
    <t>Paint touch-up</t>
  </si>
  <si>
    <t>AS/NZS 5131/2312</t>
  </si>
  <si>
    <t>W</t>
  </si>
  <si>
    <t>Final inspection</t>
  </si>
  <si>
    <t>General visual inspection of completed Project/Phases</t>
  </si>
  <si>
    <t xml:space="preserve">Submit Quality Documentation </t>
  </si>
  <si>
    <t>QA Pack for Client</t>
  </si>
  <si>
    <t xml:space="preserve">     D</t>
  </si>
  <si>
    <t>Complete Producer Statement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</si>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</sst>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687"/>
  <sheetViews>
    <sheetView tabSelected="1" zoomScale="85" zoomScaleNormal="85" workbookViewId="0">
      <selection activeCell="AG2" sqref="AG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9" max="19" width="8.5703125" customWidth="1"/>
    <col min="20" max="20" width="8.42578125" customWidth="1"/>
    <col min="21" max="21" width="10.140625" customWidth="1"/>
    <col min="22" max="22" width="8" customWidth="1"/>
    <col min="23" max="23" width="8.28515625" customWidth="1"/>
    <col min="24" max="24" width="4.5703125" customWidth="1"/>
    <col min="25" max="25" width="7.28515625" customWidth="1"/>
    <col min="26" max="26" width="6.42578125" customWidth="1"/>
    <col min="27" max="28" width="7.85546875" customWidth="1"/>
    <col min="29" max="29" width="8.7109375" customWidth="1"/>
    <col min="30" max="30" width="8.85546875" customWidth="1"/>
    <col min="31" max="31" width="9.42578125" customWidth="1"/>
    <col min="32" max="32" width="4.7109375" customWidth="1"/>
    <col min="33" max="33" width="42.85546875" customWidth="1"/>
    <col min="34" max="34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3" ht="15" customHeight="1" x14ac:dyDescent="0.25">
      <c r="A2">
        <v>1.1000000000000001</v>
      </c>
      <c r="B2" t="s">
        <v>0</v>
      </c>
      <c r="E2" s="1"/>
      <c r="F2" s="1"/>
      <c r="G2" t="s">
        <v>1</v>
      </c>
      <c r="H2" s="1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5</v>
      </c>
      <c r="R2" t="str">
        <f>A2&amp;" "&amp;B2</f>
        <v xml:space="preserve">1.1 Shop drawing review </v>
      </c>
      <c r="S2" t="str">
        <f>"Inspection Activity: V - "&amp;D2</f>
        <v xml:space="preserve">Inspection Activity: V - </v>
      </c>
      <c r="T2" t="str">
        <f>"Inspection Activity: D - "&amp;E2</f>
        <v xml:space="preserve">Inspection Activity: D - </v>
      </c>
      <c r="U2" t="str">
        <f>"Inspection Activity: N - "&amp;F2</f>
        <v xml:space="preserve">Inspection Activity: N - </v>
      </c>
      <c r="V2" t="str">
        <f>"Inspection Activity: R - "&amp;G2</f>
        <v>Inspection Activity: R - x</v>
      </c>
      <c r="W2" t="str">
        <f>"Inspected by - "&amp;H2</f>
        <v>Inspected by - C</v>
      </c>
      <c r="X2" t="str">
        <f>"Acceptance Criteria: Document - "&amp;I2</f>
        <v xml:space="preserve">Acceptance Criteria: Document - </v>
      </c>
      <c r="Y2" t="str">
        <f>"Acceptance Criteria: Clause - "&amp;J2</f>
        <v xml:space="preserve">Acceptance Criteria: Clause - </v>
      </c>
      <c r="Z2" t="str">
        <f>"Acceptance Criteria: Reference Standard - "&amp;K2</f>
        <v>Acceptance Criteria: Reference Standard - Project specification</v>
      </c>
      <c r="AA2" t="str">
        <f>"Verifying Document - "&amp;L2</f>
        <v>Verifying Document - Shop drawings approved for Construction by Engineer</v>
      </c>
      <c r="AB2" t="str">
        <f>"Surveillance Inspection: Frequency - "&amp;M2</f>
        <v>Surveillance Inspection: Frequency - -</v>
      </c>
      <c r="AC2" t="str">
        <f>"Surveillance Inspection: Jensen - "&amp;N2</f>
        <v>Surveillance Inspection: Jensen - S</v>
      </c>
      <c r="AD2" t="str">
        <f>"Surveillance Inspection: Client - "&amp;O2</f>
        <v>Surveillance Inspection: Client - H/A</v>
      </c>
      <c r="AE2" t="str">
        <f>"Surveillance Inspection: Owner - "&amp;P2</f>
        <v>Surveillance Inspection: Owner - -</v>
      </c>
      <c r="AG2" t="str" cm="1">
        <f t="array" ref="AG2:AG687">_xlfn.FILTERXML("&lt;t&gt;&lt;s&gt;"&amp;_xlfn.TEXTJOIN("&lt;/s&gt;&lt;s&gt;",,R2:AE50)&amp;"&lt;/s&gt;&lt;/t&gt;","//s")</f>
        <v>1.1 Shop drawing review</v>
      </c>
    </row>
    <row r="3" spans="1:33" ht="15" customHeight="1" x14ac:dyDescent="0.25">
      <c r="A3">
        <v>1.2</v>
      </c>
      <c r="B3" t="s">
        <v>8</v>
      </c>
      <c r="F3" s="1"/>
      <c r="G3" t="s">
        <v>1</v>
      </c>
      <c r="H3" s="1" t="s">
        <v>2</v>
      </c>
      <c r="K3" t="s">
        <v>9</v>
      </c>
      <c r="L3" t="s">
        <v>10</v>
      </c>
      <c r="M3" t="s">
        <v>5</v>
      </c>
      <c r="N3" t="s">
        <v>5</v>
      </c>
      <c r="O3" t="s">
        <v>7</v>
      </c>
      <c r="P3" t="s">
        <v>5</v>
      </c>
      <c r="R3" t="str">
        <f t="shared" ref="R3:R50" si="0">A3&amp;" "&amp;B3</f>
        <v>1.2 Discuss the implementation of the quality requirement and to ensure that all requirements of Contract are understood</v>
      </c>
      <c r="S3" t="str">
        <f t="shared" ref="S3:S50" si="1">"Inspection Activity: V - "&amp;D3</f>
        <v xml:space="preserve">Inspection Activity: V - </v>
      </c>
      <c r="T3" t="str">
        <f t="shared" ref="T3:T50" si="2">"Inspection Activity: D - "&amp;E3</f>
        <v xml:space="preserve">Inspection Activity: D - </v>
      </c>
      <c r="U3" t="str">
        <f t="shared" ref="U3:U50" si="3">"Inspection Activity: N - "&amp;F3</f>
        <v xml:space="preserve">Inspection Activity: N - </v>
      </c>
      <c r="V3" t="str">
        <f t="shared" ref="V3:V50" si="4">"Inspection Activity: R - "&amp;G3</f>
        <v>Inspection Activity: R - x</v>
      </c>
      <c r="W3" t="str">
        <f t="shared" ref="W3:W50" si="5">"Inspected by - "&amp;H3</f>
        <v>Inspected by - C</v>
      </c>
      <c r="X3" t="str">
        <f t="shared" ref="X3:X50" si="6">"Acceptance Criteria: Document - "&amp;I3</f>
        <v xml:space="preserve">Acceptance Criteria: Document - </v>
      </c>
      <c r="Y3" t="str">
        <f t="shared" ref="Y3:Y50" si="7">"Acceptance Criteria: Clause - "&amp;J3</f>
        <v xml:space="preserve">Acceptance Criteria: Clause - </v>
      </c>
      <c r="Z3" t="str">
        <f t="shared" ref="Z3:Z50" si="8">"Acceptance Criteria: Reference Standard - "&amp;K3</f>
        <v>Acceptance Criteria: Reference Standard - Project Specification</v>
      </c>
      <c r="AA3" t="str">
        <f t="shared" ref="AA3:AA50" si="9">"Verifying Document - "&amp;L3</f>
        <v>Verifying Document - QAP, ITP Accepted by Client</v>
      </c>
      <c r="AB3" t="str">
        <f t="shared" ref="AB3:AB50" si="10">"Surveillance Inspection: Frequency - "&amp;M3</f>
        <v>Surveillance Inspection: Frequency - -</v>
      </c>
      <c r="AC3" t="str">
        <f t="shared" ref="AC3:AC50" si="11">"Surveillance Inspection: Jensen - "&amp;N3</f>
        <v>Surveillance Inspection: Jensen - -</v>
      </c>
      <c r="AD3" t="str">
        <f t="shared" ref="AD3:AD50" si="12">"Surveillance Inspection: Client - "&amp;O3</f>
        <v>Surveillance Inspection: Client - H/A</v>
      </c>
      <c r="AE3" t="str">
        <f t="shared" ref="AE3:AE50" si="13">"Surveillance Inspection: Owner - "&amp;P3</f>
        <v>Surveillance Inspection: Owner - -</v>
      </c>
      <c r="AG3" t="str">
        <v>Inspection Activity: V -</v>
      </c>
    </row>
    <row r="4" spans="1:33" ht="15" customHeight="1" x14ac:dyDescent="0.25">
      <c r="A4">
        <v>2.1</v>
      </c>
      <c r="B4" t="s">
        <v>22</v>
      </c>
      <c r="E4" s="1"/>
      <c r="F4" s="1"/>
      <c r="G4" s="1" t="s">
        <v>1</v>
      </c>
      <c r="H4" s="1" t="s">
        <v>23</v>
      </c>
      <c r="K4" s="1" t="s">
        <v>13</v>
      </c>
      <c r="L4" t="s">
        <v>24</v>
      </c>
      <c r="M4" t="s">
        <v>5</v>
      </c>
      <c r="N4" t="s">
        <v>5</v>
      </c>
      <c r="O4" t="s">
        <v>7</v>
      </c>
      <c r="P4" t="s">
        <v>5</v>
      </c>
      <c r="R4" t="str">
        <f t="shared" si="0"/>
        <v>2.1 Review/Approve quality assurance plan</v>
      </c>
      <c r="S4" t="str">
        <f t="shared" si="1"/>
        <v xml:space="preserve">Inspection Activity: V - </v>
      </c>
      <c r="T4" t="str">
        <f t="shared" si="2"/>
        <v xml:space="preserve">Inspection Activity: D - </v>
      </c>
      <c r="U4" t="str">
        <f t="shared" si="3"/>
        <v xml:space="preserve">Inspection Activity: N - </v>
      </c>
      <c r="V4" t="str">
        <f t="shared" si="4"/>
        <v>Inspection Activity: R - x</v>
      </c>
      <c r="W4" t="str">
        <f t="shared" si="5"/>
        <v>Inspected by - DE</v>
      </c>
      <c r="X4" t="str">
        <f t="shared" si="6"/>
        <v xml:space="preserve">Acceptance Criteria: Document - </v>
      </c>
      <c r="Y4" t="str">
        <f t="shared" si="7"/>
        <v xml:space="preserve">Acceptance Criteria: Clause - </v>
      </c>
      <c r="Z4" t="str">
        <f t="shared" si="8"/>
        <v>Acceptance Criteria: Reference Standard - AS/NZS 5131</v>
      </c>
      <c r="AA4" t="str">
        <f t="shared" si="9"/>
        <v>Verifying Document - QAP</v>
      </c>
      <c r="AB4" t="str">
        <f t="shared" si="10"/>
        <v>Surveillance Inspection: Frequency - -</v>
      </c>
      <c r="AC4" t="str">
        <f t="shared" si="11"/>
        <v>Surveillance Inspection: Jensen - -</v>
      </c>
      <c r="AD4" t="str">
        <f t="shared" si="12"/>
        <v>Surveillance Inspection: Client - H/A</v>
      </c>
      <c r="AE4" t="str">
        <f t="shared" si="13"/>
        <v>Surveillance Inspection: Owner - -</v>
      </c>
      <c r="AG4" t="str">
        <v>Inspection Activity: D -</v>
      </c>
    </row>
    <row r="5" spans="1:33" ht="15" customHeight="1" x14ac:dyDescent="0.25">
      <c r="A5">
        <v>2.2000000000000002</v>
      </c>
      <c r="B5" t="s">
        <v>25</v>
      </c>
      <c r="F5" s="1"/>
      <c r="G5" t="s">
        <v>1</v>
      </c>
      <c r="H5" t="s">
        <v>23</v>
      </c>
      <c r="K5" s="1" t="s">
        <v>13</v>
      </c>
      <c r="L5" t="s">
        <v>26</v>
      </c>
      <c r="M5" t="s">
        <v>5</v>
      </c>
      <c r="N5" t="s">
        <v>5</v>
      </c>
      <c r="O5" t="s">
        <v>7</v>
      </c>
      <c r="P5" t="s">
        <v>5</v>
      </c>
      <c r="R5" t="str">
        <f t="shared" si="0"/>
        <v>2.2 Review/Approve welding plan</v>
      </c>
      <c r="S5" t="str">
        <f t="shared" si="1"/>
        <v xml:space="preserve">Inspection Activity: V - </v>
      </c>
      <c r="T5" t="str">
        <f t="shared" si="2"/>
        <v xml:space="preserve">Inspection Activity: D - </v>
      </c>
      <c r="U5" t="str">
        <f t="shared" si="3"/>
        <v xml:space="preserve">Inspection Activity: N - </v>
      </c>
      <c r="V5" t="str">
        <f t="shared" si="4"/>
        <v>Inspection Activity: R - x</v>
      </c>
      <c r="W5" t="str">
        <f t="shared" si="5"/>
        <v>Inspected by - DE</v>
      </c>
      <c r="X5" t="str">
        <f t="shared" si="6"/>
        <v xml:space="preserve">Acceptance Criteria: Document - </v>
      </c>
      <c r="Y5" t="str">
        <f t="shared" si="7"/>
        <v xml:space="preserve">Acceptance Criteria: Clause - </v>
      </c>
      <c r="Z5" t="str">
        <f t="shared" si="8"/>
        <v>Acceptance Criteria: Reference Standard - AS/NZS 5131</v>
      </c>
      <c r="AA5" t="str">
        <f t="shared" si="9"/>
        <v>Verifying Document - OP030</v>
      </c>
      <c r="AB5" t="str">
        <f t="shared" si="10"/>
        <v>Surveillance Inspection: Frequency - -</v>
      </c>
      <c r="AC5" t="str">
        <f t="shared" si="11"/>
        <v>Surveillance Inspection: Jensen - -</v>
      </c>
      <c r="AD5" t="str">
        <f t="shared" si="12"/>
        <v>Surveillance Inspection: Client - H/A</v>
      </c>
      <c r="AE5" t="str">
        <f t="shared" si="13"/>
        <v>Surveillance Inspection: Owner - -</v>
      </c>
      <c r="AG5" t="str">
        <v>Inspection Activity: N -</v>
      </c>
    </row>
    <row r="6" spans="1:33" ht="15" customHeight="1" x14ac:dyDescent="0.25">
      <c r="A6">
        <v>2.2999999999999998</v>
      </c>
      <c r="B6" t="s">
        <v>27</v>
      </c>
      <c r="F6" s="1"/>
      <c r="G6" t="s">
        <v>1</v>
      </c>
      <c r="H6" t="s">
        <v>23</v>
      </c>
      <c r="K6" t="s">
        <v>28</v>
      </c>
      <c r="L6" t="s">
        <v>29</v>
      </c>
      <c r="M6" t="s">
        <v>5</v>
      </c>
      <c r="N6" t="s">
        <v>5</v>
      </c>
      <c r="O6" t="s">
        <v>7</v>
      </c>
      <c r="P6" t="s">
        <v>5</v>
      </c>
      <c r="R6" t="str">
        <f t="shared" si="0"/>
        <v>2.3 Review/Approve WPS, PQR</v>
      </c>
      <c r="S6" t="str">
        <f t="shared" si="1"/>
        <v xml:space="preserve">Inspection Activity: V - </v>
      </c>
      <c r="T6" t="str">
        <f t="shared" si="2"/>
        <v xml:space="preserve">Inspection Activity: D - </v>
      </c>
      <c r="U6" t="str">
        <f t="shared" si="3"/>
        <v xml:space="preserve">Inspection Activity: N - </v>
      </c>
      <c r="V6" t="str">
        <f t="shared" si="4"/>
        <v>Inspection Activity: R - x</v>
      </c>
      <c r="W6" t="str">
        <f t="shared" si="5"/>
        <v>Inspected by - DE</v>
      </c>
      <c r="X6" t="str">
        <f t="shared" si="6"/>
        <v xml:space="preserve">Acceptance Criteria: Document - </v>
      </c>
      <c r="Y6" t="str">
        <f t="shared" si="7"/>
        <v xml:space="preserve">Acceptance Criteria: Clause - </v>
      </c>
      <c r="Z6" t="str">
        <f t="shared" si="8"/>
        <v>Acceptance Criteria: Reference Standard - AS/NZS1554.1</v>
      </c>
      <c r="AA6" t="str">
        <f t="shared" si="9"/>
        <v>Verifying Document - WPS</v>
      </c>
      <c r="AB6" t="str">
        <f t="shared" si="10"/>
        <v>Surveillance Inspection: Frequency - -</v>
      </c>
      <c r="AC6" t="str">
        <f t="shared" si="11"/>
        <v>Surveillance Inspection: Jensen - -</v>
      </c>
      <c r="AD6" t="str">
        <f t="shared" si="12"/>
        <v>Surveillance Inspection: Client - H/A</v>
      </c>
      <c r="AE6" t="str">
        <f t="shared" si="13"/>
        <v>Surveillance Inspection: Owner - -</v>
      </c>
      <c r="AG6" t="str">
        <v>Inspection Activity: R - x</v>
      </c>
    </row>
    <row r="7" spans="1:33" ht="15" customHeight="1" x14ac:dyDescent="0.25">
      <c r="A7">
        <v>2.4</v>
      </c>
      <c r="B7" t="s">
        <v>30</v>
      </c>
      <c r="G7" t="s">
        <v>1</v>
      </c>
      <c r="H7" t="s">
        <v>23</v>
      </c>
      <c r="K7" t="s">
        <v>31</v>
      </c>
      <c r="L7" t="s">
        <v>32</v>
      </c>
      <c r="M7" t="s">
        <v>5</v>
      </c>
      <c r="N7" t="s">
        <v>5</v>
      </c>
      <c r="O7" t="s">
        <v>7</v>
      </c>
      <c r="P7" t="s">
        <v>5</v>
      </c>
      <c r="R7" t="str">
        <f t="shared" si="0"/>
        <v>2.4 Review/Approve Welder qualification test records</v>
      </c>
      <c r="S7" t="str">
        <f t="shared" si="1"/>
        <v xml:space="preserve">Inspection Activity: V - </v>
      </c>
      <c r="T7" t="str">
        <f t="shared" si="2"/>
        <v xml:space="preserve">Inspection Activity: D - </v>
      </c>
      <c r="U7" t="str">
        <f t="shared" si="3"/>
        <v xml:space="preserve">Inspection Activity: N - </v>
      </c>
      <c r="V7" t="str">
        <f t="shared" si="4"/>
        <v>Inspection Activity: R - x</v>
      </c>
      <c r="W7" t="str">
        <f t="shared" si="5"/>
        <v>Inspected by - DE</v>
      </c>
      <c r="X7" t="str">
        <f t="shared" si="6"/>
        <v xml:space="preserve">Acceptance Criteria: Document - </v>
      </c>
      <c r="Y7" t="str">
        <f t="shared" si="7"/>
        <v xml:space="preserve">Acceptance Criteria: Clause - </v>
      </c>
      <c r="Z7" t="str">
        <f t="shared" si="8"/>
        <v>Acceptance Criteria: Reference Standard - AS/NZS2980 /       ISO 9606.1</v>
      </c>
      <c r="AA7" t="str">
        <f t="shared" si="9"/>
        <v>Verifying Document - PQR</v>
      </c>
      <c r="AB7" t="str">
        <f t="shared" si="10"/>
        <v>Surveillance Inspection: Frequency - -</v>
      </c>
      <c r="AC7" t="str">
        <f t="shared" si="11"/>
        <v>Surveillance Inspection: Jensen - -</v>
      </c>
      <c r="AD7" t="str">
        <f t="shared" si="12"/>
        <v>Surveillance Inspection: Client - H/A</v>
      </c>
      <c r="AE7" t="str">
        <f t="shared" si="13"/>
        <v>Surveillance Inspection: Owner - -</v>
      </c>
      <c r="AG7" t="str">
        <v>Inspected by - C</v>
      </c>
    </row>
    <row r="8" spans="1:33" ht="15" customHeight="1" x14ac:dyDescent="0.25">
      <c r="A8">
        <v>2.5</v>
      </c>
      <c r="B8" t="s">
        <v>33</v>
      </c>
      <c r="G8" t="s">
        <v>1</v>
      </c>
      <c r="H8" t="s">
        <v>23</v>
      </c>
      <c r="K8" t="s">
        <v>13</v>
      </c>
      <c r="L8" t="s">
        <v>34</v>
      </c>
      <c r="M8" t="s">
        <v>5</v>
      </c>
      <c r="N8" t="s">
        <v>5</v>
      </c>
      <c r="O8" t="s">
        <v>7</v>
      </c>
      <c r="P8" t="s">
        <v>5</v>
      </c>
      <c r="R8" t="str">
        <f t="shared" si="0"/>
        <v>2.5 Review/Approve NDE personnel certificate</v>
      </c>
      <c r="S8" t="str">
        <f t="shared" si="1"/>
        <v xml:space="preserve">Inspection Activity: V - </v>
      </c>
      <c r="T8" t="str">
        <f t="shared" si="2"/>
        <v xml:space="preserve">Inspection Activity: D - </v>
      </c>
      <c r="U8" t="str">
        <f t="shared" si="3"/>
        <v xml:space="preserve">Inspection Activity: N - </v>
      </c>
      <c r="V8" t="str">
        <f t="shared" si="4"/>
        <v>Inspection Activity: R - x</v>
      </c>
      <c r="W8" t="str">
        <f t="shared" si="5"/>
        <v>Inspected by - DE</v>
      </c>
      <c r="X8" t="str">
        <f t="shared" si="6"/>
        <v xml:space="preserve">Acceptance Criteria: Document - </v>
      </c>
      <c r="Y8" t="str">
        <f t="shared" si="7"/>
        <v xml:space="preserve">Acceptance Criteria: Clause - </v>
      </c>
      <c r="Z8" t="str">
        <f t="shared" si="8"/>
        <v>Acceptance Criteria: Reference Standard - AS/NZS 5131</v>
      </c>
      <c r="AA8" t="str">
        <f t="shared" si="9"/>
        <v>Verifying Document - AS2214 Welding Supervisor Certificates, CBIP Website</v>
      </c>
      <c r="AB8" t="str">
        <f t="shared" si="10"/>
        <v>Surveillance Inspection: Frequency - -</v>
      </c>
      <c r="AC8" t="str">
        <f t="shared" si="11"/>
        <v>Surveillance Inspection: Jensen - -</v>
      </c>
      <c r="AD8" t="str">
        <f t="shared" si="12"/>
        <v>Surveillance Inspection: Client - H/A</v>
      </c>
      <c r="AE8" t="str">
        <f t="shared" si="13"/>
        <v>Surveillance Inspection: Owner - -</v>
      </c>
      <c r="AG8" t="str">
        <v>Acceptance Criteria: Document -</v>
      </c>
    </row>
    <row r="9" spans="1:33" ht="15" customHeight="1" x14ac:dyDescent="0.25">
      <c r="A9">
        <v>2.6</v>
      </c>
      <c r="B9" t="s">
        <v>35</v>
      </c>
      <c r="E9" s="1"/>
      <c r="G9" t="s">
        <v>1</v>
      </c>
      <c r="H9" t="s">
        <v>23</v>
      </c>
      <c r="K9" t="s">
        <v>36</v>
      </c>
      <c r="M9" t="s">
        <v>5</v>
      </c>
      <c r="N9" t="s">
        <v>18</v>
      </c>
      <c r="O9" t="s">
        <v>37</v>
      </c>
      <c r="P9" t="s">
        <v>5</v>
      </c>
      <c r="R9" t="str">
        <f t="shared" si="0"/>
        <v>2.6 Paint System Approval</v>
      </c>
      <c r="S9" t="str">
        <f t="shared" si="1"/>
        <v xml:space="preserve">Inspection Activity: V - </v>
      </c>
      <c r="T9" t="str">
        <f t="shared" si="2"/>
        <v xml:space="preserve">Inspection Activity: D - </v>
      </c>
      <c r="U9" t="str">
        <f t="shared" si="3"/>
        <v xml:space="preserve">Inspection Activity: N - </v>
      </c>
      <c r="V9" t="str">
        <f t="shared" si="4"/>
        <v>Inspection Activity: R - x</v>
      </c>
      <c r="W9" t="str">
        <f t="shared" si="5"/>
        <v>Inspected by - DE</v>
      </c>
      <c r="X9" t="str">
        <f t="shared" si="6"/>
        <v xml:space="preserve">Acceptance Criteria: Document - </v>
      </c>
      <c r="Y9" t="str">
        <f t="shared" si="7"/>
        <v xml:space="preserve">Acceptance Criteria: Clause - </v>
      </c>
      <c r="Z9" t="str">
        <f t="shared" si="8"/>
        <v>Acceptance Criteria: Reference Standard - AS/NZS 2312</v>
      </c>
      <c r="AA9" t="str">
        <f t="shared" si="9"/>
        <v xml:space="preserve">Verifying Document - </v>
      </c>
      <c r="AB9" t="str">
        <f t="shared" si="10"/>
        <v>Surveillance Inspection: Frequency - -</v>
      </c>
      <c r="AC9" t="str">
        <f t="shared" si="11"/>
        <v>Surveillance Inspection: Jensen - H</v>
      </c>
      <c r="AD9" t="str">
        <f t="shared" si="12"/>
        <v>Surveillance Inspection: Client - R</v>
      </c>
      <c r="AE9" t="str">
        <f t="shared" si="13"/>
        <v>Surveillance Inspection: Owner - -</v>
      </c>
      <c r="AG9" t="str">
        <v>Acceptance Criteria: Clause -</v>
      </c>
    </row>
    <row r="10" spans="1:33" ht="15" customHeight="1" x14ac:dyDescent="0.25">
      <c r="A10">
        <v>3.1</v>
      </c>
      <c r="B10" t="s">
        <v>11</v>
      </c>
      <c r="E10" s="1" t="s">
        <v>1</v>
      </c>
      <c r="G10" t="s">
        <v>1</v>
      </c>
      <c r="H10" t="s">
        <v>12</v>
      </c>
      <c r="I10" t="s">
        <v>13</v>
      </c>
      <c r="J10" t="s">
        <v>14</v>
      </c>
      <c r="K10" s="1" t="s">
        <v>15</v>
      </c>
      <c r="L10" t="s">
        <v>16</v>
      </c>
      <c r="M10" t="s">
        <v>17</v>
      </c>
      <c r="N10" t="s">
        <v>18</v>
      </c>
      <c r="O10" t="s">
        <v>5</v>
      </c>
      <c r="P10" t="s">
        <v>5</v>
      </c>
      <c r="R10" t="str">
        <f t="shared" si="0"/>
        <v>3.1 Verify mill certificate and heat marking records both physical marking of material and traceability database record</v>
      </c>
      <c r="S10" t="str">
        <f t="shared" si="1"/>
        <v xml:space="preserve">Inspection Activity: V - </v>
      </c>
      <c r="T10" t="str">
        <f t="shared" si="2"/>
        <v>Inspection Activity: D - x</v>
      </c>
      <c r="U10" t="str">
        <f t="shared" si="3"/>
        <v xml:space="preserve">Inspection Activity: N - </v>
      </c>
      <c r="V10" t="str">
        <f t="shared" si="4"/>
        <v>Inspection Activity: R - x</v>
      </c>
      <c r="W10" t="str">
        <f t="shared" si="5"/>
        <v>Inspected by - QAM</v>
      </c>
      <c r="X10" t="str">
        <f t="shared" si="6"/>
        <v>Acceptance Criteria: Document - AS/NZS 5131</v>
      </c>
      <c r="Y10" t="str">
        <f t="shared" si="7"/>
        <v>Acceptance Criteria: Clause - Section 5</v>
      </c>
      <c r="Z10" t="str">
        <f t="shared" si="8"/>
        <v>Acceptance Criteria: Reference Standard - AS/NZS 3679-1,_x000D_
AS/NZS 3678,_x000D_
AS/NZS 4600</v>
      </c>
      <c r="AA10" t="str">
        <f t="shared" si="9"/>
        <v>Verifying Document - Mill certificates,         cutting schedule sheets</v>
      </c>
      <c r="AB10" t="str">
        <f t="shared" si="10"/>
        <v>Surveillance Inspection: Frequency -  Monthly</v>
      </c>
      <c r="AC10" t="str">
        <f t="shared" si="11"/>
        <v>Surveillance Inspection: Jensen - H</v>
      </c>
      <c r="AD10" t="str">
        <f t="shared" si="12"/>
        <v>Surveillance Inspection: Client - -</v>
      </c>
      <c r="AE10" t="str">
        <f t="shared" si="13"/>
        <v>Surveillance Inspection: Owner - -</v>
      </c>
      <c r="AG10" t="str">
        <v>Acceptance Criteria: Reference Standard - Project specification</v>
      </c>
    </row>
    <row r="11" spans="1:33" ht="15" customHeight="1" x14ac:dyDescent="0.25">
      <c r="A11">
        <v>3.2</v>
      </c>
      <c r="B11" t="s">
        <v>19</v>
      </c>
      <c r="D11" t="s">
        <v>1</v>
      </c>
      <c r="H11" t="s">
        <v>12</v>
      </c>
      <c r="I11" t="s">
        <v>13</v>
      </c>
      <c r="J11" t="s">
        <v>20</v>
      </c>
      <c r="K11" s="1" t="s">
        <v>15</v>
      </c>
      <c r="L11" t="s">
        <v>16</v>
      </c>
      <c r="M11" t="s">
        <v>21</v>
      </c>
      <c r="N11" t="s">
        <v>18</v>
      </c>
      <c r="O11" t="s">
        <v>5</v>
      </c>
      <c r="P11" t="s">
        <v>5</v>
      </c>
      <c r="R11" t="str">
        <f t="shared" si="0"/>
        <v>3.2 Inspect all material for any damage</v>
      </c>
      <c r="S11" t="str">
        <f t="shared" si="1"/>
        <v>Inspection Activity: V - x</v>
      </c>
      <c r="T11" t="str">
        <f t="shared" si="2"/>
        <v xml:space="preserve">Inspection Activity: D - </v>
      </c>
      <c r="U11" t="str">
        <f t="shared" si="3"/>
        <v xml:space="preserve">Inspection Activity: N - </v>
      </c>
      <c r="V11" t="str">
        <f t="shared" si="4"/>
        <v xml:space="preserve">Inspection Activity: R - </v>
      </c>
      <c r="W11" t="str">
        <f t="shared" si="5"/>
        <v>Inspected by - QAM</v>
      </c>
      <c r="X11" t="str">
        <f t="shared" si="6"/>
        <v>Acceptance Criteria: Document - AS/NZS 5131</v>
      </c>
      <c r="Y11" t="str">
        <f t="shared" si="7"/>
        <v>Acceptance Criteria: Clause - Section 6</v>
      </c>
      <c r="Z11" t="str">
        <f t="shared" si="8"/>
        <v>Acceptance Criteria: Reference Standard - AS/NZS 3679-1,_x000D_
AS/NZS 3678,_x000D_
AS/NZS 4600</v>
      </c>
      <c r="AA11" t="str">
        <f t="shared" si="9"/>
        <v>Verifying Document - Mill certificates,         cutting schedule sheets</v>
      </c>
      <c r="AB11" t="str">
        <f t="shared" si="10"/>
        <v>Surveillance Inspection: Frequency - Daily</v>
      </c>
      <c r="AC11" t="str">
        <f t="shared" si="11"/>
        <v>Surveillance Inspection: Jensen - H</v>
      </c>
      <c r="AD11" t="str">
        <f t="shared" si="12"/>
        <v>Surveillance Inspection: Client - -</v>
      </c>
      <c r="AE11" t="str">
        <f t="shared" si="13"/>
        <v>Surveillance Inspection: Owner - -</v>
      </c>
      <c r="AG11" t="str">
        <v>Verifying Document - Shop drawings approved for Construction by Engineer</v>
      </c>
    </row>
    <row r="12" spans="1:33" ht="15" customHeight="1" x14ac:dyDescent="0.25">
      <c r="A12">
        <v>3.3</v>
      </c>
      <c r="B12" t="s">
        <v>38</v>
      </c>
      <c r="G12" t="s">
        <v>1</v>
      </c>
      <c r="H12" t="s">
        <v>12</v>
      </c>
      <c r="K12" t="s">
        <v>39</v>
      </c>
      <c r="L12" t="s">
        <v>40</v>
      </c>
      <c r="M12" t="s">
        <v>17</v>
      </c>
      <c r="N12" t="s">
        <v>18</v>
      </c>
      <c r="O12" t="s">
        <v>37</v>
      </c>
      <c r="P12" t="s">
        <v>37</v>
      </c>
      <c r="R12" t="str">
        <f t="shared" si="0"/>
        <v>3.3 Review mill certificate in accordance with the requirements of project specifications</v>
      </c>
      <c r="S12" t="str">
        <f t="shared" si="1"/>
        <v xml:space="preserve">Inspection Activity: V - </v>
      </c>
      <c r="T12" t="str">
        <f t="shared" si="2"/>
        <v xml:space="preserve">Inspection Activity: D - </v>
      </c>
      <c r="U12" t="str">
        <f t="shared" si="3"/>
        <v xml:space="preserve">Inspection Activity: N - </v>
      </c>
      <c r="V12" t="str">
        <f t="shared" si="4"/>
        <v>Inspection Activity: R - x</v>
      </c>
      <c r="W12" t="str">
        <f t="shared" si="5"/>
        <v>Inspected by - QAM</v>
      </c>
      <c r="X12" t="str">
        <f t="shared" si="6"/>
        <v xml:space="preserve">Acceptance Criteria: Document - </v>
      </c>
      <c r="Y12" t="str">
        <f t="shared" si="7"/>
        <v xml:space="preserve">Acceptance Criteria: Clause - </v>
      </c>
      <c r="Z12" t="str">
        <f t="shared" si="8"/>
        <v>Acceptance Criteria: Reference Standard - AS/NZS 3679-1,     AS/NZS 3678,         AS/NZS 4600</v>
      </c>
      <c r="AA12" t="str">
        <f t="shared" si="9"/>
        <v>Verifying Document - Mill certificates</v>
      </c>
      <c r="AB12" t="str">
        <f t="shared" si="10"/>
        <v>Surveillance Inspection: Frequency -  Monthly</v>
      </c>
      <c r="AC12" t="str">
        <f t="shared" si="11"/>
        <v>Surveillance Inspection: Jensen - H</v>
      </c>
      <c r="AD12" t="str">
        <f t="shared" si="12"/>
        <v>Surveillance Inspection: Client - R</v>
      </c>
      <c r="AE12" t="str">
        <f t="shared" si="13"/>
        <v>Surveillance Inspection: Owner - R</v>
      </c>
      <c r="AG12" t="str">
        <v>Surveillance Inspection: Frequency - -</v>
      </c>
    </row>
    <row r="13" spans="1:33" ht="15" customHeight="1" x14ac:dyDescent="0.25">
      <c r="A13">
        <v>3.4</v>
      </c>
      <c r="B13" s="1" t="s">
        <v>41</v>
      </c>
      <c r="G13" t="s">
        <v>1</v>
      </c>
      <c r="H13" t="s">
        <v>12</v>
      </c>
      <c r="K13" t="s">
        <v>42</v>
      </c>
      <c r="L13" t="s">
        <v>40</v>
      </c>
      <c r="M13" t="s">
        <v>17</v>
      </c>
      <c r="N13" t="s">
        <v>18</v>
      </c>
      <c r="O13" t="s">
        <v>37</v>
      </c>
      <c r="P13" t="s">
        <v>5</v>
      </c>
      <c r="R13" t="str">
        <f t="shared" si="0"/>
        <v>3.4 Review hardware certificate (Bolt, Nut and Washer) meet_x000D_
specification ( for Grade 8.8 UNO)</v>
      </c>
      <c r="S13" t="str">
        <f t="shared" si="1"/>
        <v xml:space="preserve">Inspection Activity: V - </v>
      </c>
      <c r="T13" t="str">
        <f t="shared" si="2"/>
        <v xml:space="preserve">Inspection Activity: D - </v>
      </c>
      <c r="U13" t="str">
        <f t="shared" si="3"/>
        <v xml:space="preserve">Inspection Activity: N - </v>
      </c>
      <c r="V13" t="str">
        <f t="shared" si="4"/>
        <v>Inspection Activity: R - x</v>
      </c>
      <c r="W13" t="str">
        <f t="shared" si="5"/>
        <v>Inspected by - QAM</v>
      </c>
      <c r="X13" t="str">
        <f t="shared" si="6"/>
        <v xml:space="preserve">Acceptance Criteria: Document - </v>
      </c>
      <c r="Y13" t="str">
        <f t="shared" si="7"/>
        <v xml:space="preserve">Acceptance Criteria: Clause - </v>
      </c>
      <c r="Z13" t="str">
        <f t="shared" si="8"/>
        <v>Acceptance Criteria: Reference Standard - AS/NZS 1252 / AS/NZS 1214</v>
      </c>
      <c r="AA13" t="str">
        <f t="shared" si="9"/>
        <v>Verifying Document - Mill certificates</v>
      </c>
      <c r="AB13" t="str">
        <f t="shared" si="10"/>
        <v>Surveillance Inspection: Frequency -  Monthly</v>
      </c>
      <c r="AC13" t="str">
        <f t="shared" si="11"/>
        <v>Surveillance Inspection: Jensen - H</v>
      </c>
      <c r="AD13" t="str">
        <f t="shared" si="12"/>
        <v>Surveillance Inspection: Client - R</v>
      </c>
      <c r="AE13" t="str">
        <f t="shared" si="13"/>
        <v>Surveillance Inspection: Owner - -</v>
      </c>
      <c r="AG13" t="str">
        <v>Surveillance Inspection: Jensen - S</v>
      </c>
    </row>
    <row r="14" spans="1:33" ht="15" customHeight="1" x14ac:dyDescent="0.25">
      <c r="A14">
        <v>4.0999999999999996</v>
      </c>
      <c r="B14" t="s">
        <v>43</v>
      </c>
      <c r="D14" t="s">
        <v>1</v>
      </c>
      <c r="H14" t="s">
        <v>44</v>
      </c>
      <c r="I14" t="s">
        <v>13</v>
      </c>
      <c r="J14" t="s">
        <v>20</v>
      </c>
      <c r="K14" t="s">
        <v>45</v>
      </c>
      <c r="L14" t="s">
        <v>46</v>
      </c>
      <c r="M14" t="s">
        <v>47</v>
      </c>
      <c r="N14" t="s">
        <v>48</v>
      </c>
      <c r="O14" t="s">
        <v>5</v>
      </c>
      <c r="P14" t="s">
        <v>5</v>
      </c>
      <c r="R14" t="str">
        <f t="shared" si="0"/>
        <v>4.1 Check identification marking on work piece for material traceability</v>
      </c>
      <c r="S14" t="str">
        <f t="shared" si="1"/>
        <v>Inspection Activity: V - x</v>
      </c>
      <c r="T14" t="str">
        <f t="shared" si="2"/>
        <v xml:space="preserve">Inspection Activity: D - </v>
      </c>
      <c r="U14" t="str">
        <f t="shared" si="3"/>
        <v xml:space="preserve">Inspection Activity: N - </v>
      </c>
      <c r="V14" t="str">
        <f t="shared" si="4"/>
        <v xml:space="preserve">Inspection Activity: R - </v>
      </c>
      <c r="W14" t="str">
        <f t="shared" si="5"/>
        <v>Inspected by - QAM/FWI</v>
      </c>
      <c r="X14" t="str">
        <f t="shared" si="6"/>
        <v>Acceptance Criteria: Document - AS/NZS 5131</v>
      </c>
      <c r="Y14" t="str">
        <f t="shared" si="7"/>
        <v>Acceptance Criteria: Clause - Section 6</v>
      </c>
      <c r="Z14" t="str">
        <f t="shared" si="8"/>
        <v>Acceptance Criteria: Reference Standard - AS/NZS 1554.1,      AS/NZS 5131,                                WPS</v>
      </c>
      <c r="AA14" t="str">
        <f t="shared" si="9"/>
        <v>Verifying Document - Shop drawing, Cutting schedule sheets, Weld Check Summary sheets</v>
      </c>
      <c r="AB14" t="str">
        <f t="shared" si="10"/>
        <v xml:space="preserve">Surveillance Inspection: Frequency -     Daily </v>
      </c>
      <c r="AC14" t="str">
        <f t="shared" si="11"/>
        <v>Surveillance Inspection: Jensen -      I</v>
      </c>
      <c r="AD14" t="str">
        <f t="shared" si="12"/>
        <v>Surveillance Inspection: Client - -</v>
      </c>
      <c r="AE14" t="str">
        <f t="shared" si="13"/>
        <v>Surveillance Inspection: Owner - -</v>
      </c>
      <c r="AG14" t="str">
        <v>Surveillance Inspection: Client - H/A</v>
      </c>
    </row>
    <row r="15" spans="1:33" ht="15" customHeight="1" x14ac:dyDescent="0.25">
      <c r="A15">
        <v>4.2</v>
      </c>
      <c r="B15" t="s">
        <v>49</v>
      </c>
      <c r="D15" t="s">
        <v>1</v>
      </c>
      <c r="H15" t="s">
        <v>50</v>
      </c>
      <c r="I15" t="s">
        <v>13</v>
      </c>
      <c r="J15" t="s">
        <v>20</v>
      </c>
      <c r="K15" t="s">
        <v>45</v>
      </c>
      <c r="L15" t="s">
        <v>46</v>
      </c>
      <c r="M15" t="s">
        <v>47</v>
      </c>
      <c r="N15" t="s">
        <v>48</v>
      </c>
      <c r="O15" t="s">
        <v>5</v>
      </c>
      <c r="P15" t="s">
        <v>5</v>
      </c>
      <c r="R15" t="str">
        <f t="shared" si="0"/>
        <v>4.2 Check edge preparation in accordance with shop drawing and WPS</v>
      </c>
      <c r="S15" t="str">
        <f t="shared" si="1"/>
        <v>Inspection Activity: V - x</v>
      </c>
      <c r="T15" t="str">
        <f t="shared" si="2"/>
        <v xml:space="preserve">Inspection Activity: D - </v>
      </c>
      <c r="U15" t="str">
        <f t="shared" si="3"/>
        <v xml:space="preserve">Inspection Activity: N - </v>
      </c>
      <c r="V15" t="str">
        <f t="shared" si="4"/>
        <v xml:space="preserve">Inspection Activity: R - </v>
      </c>
      <c r="W15" t="str">
        <f t="shared" si="5"/>
        <v>Inspected by - FWI</v>
      </c>
      <c r="X15" t="str">
        <f t="shared" si="6"/>
        <v>Acceptance Criteria: Document - AS/NZS 5131</v>
      </c>
      <c r="Y15" t="str">
        <f t="shared" si="7"/>
        <v>Acceptance Criteria: Clause - Section 6</v>
      </c>
      <c r="Z15" t="str">
        <f t="shared" si="8"/>
        <v>Acceptance Criteria: Reference Standard - AS/NZS 1554.1,      AS/NZS 5131,                                WPS</v>
      </c>
      <c r="AA15" t="str">
        <f t="shared" si="9"/>
        <v>Verifying Document - Shop drawing, Cutting schedule sheets, Weld Check Summary sheets</v>
      </c>
      <c r="AB15" t="str">
        <f t="shared" si="10"/>
        <v xml:space="preserve">Surveillance Inspection: Frequency -     Daily </v>
      </c>
      <c r="AC15" t="str">
        <f t="shared" si="11"/>
        <v>Surveillance Inspection: Jensen -      I</v>
      </c>
      <c r="AD15" t="str">
        <f t="shared" si="12"/>
        <v>Surveillance Inspection: Client - -</v>
      </c>
      <c r="AE15" t="str">
        <f t="shared" si="13"/>
        <v>Surveillance Inspection: Owner - -</v>
      </c>
      <c r="AG15" t="str">
        <v>Surveillance Inspection: Owner - -</v>
      </c>
    </row>
    <row r="16" spans="1:33" ht="15" customHeight="1" x14ac:dyDescent="0.25">
      <c r="A16">
        <v>4.3</v>
      </c>
      <c r="B16" t="s">
        <v>51</v>
      </c>
      <c r="D16" t="s">
        <v>1</v>
      </c>
      <c r="H16" t="s">
        <v>50</v>
      </c>
      <c r="I16" t="s">
        <v>13</v>
      </c>
      <c r="J16" t="s">
        <v>20</v>
      </c>
      <c r="K16" t="s">
        <v>45</v>
      </c>
      <c r="L16" t="s">
        <v>46</v>
      </c>
      <c r="M16" t="s">
        <v>47</v>
      </c>
      <c r="N16" t="s">
        <v>48</v>
      </c>
      <c r="O16" t="s">
        <v>5</v>
      </c>
      <c r="P16" t="s">
        <v>5</v>
      </c>
      <c r="R16" t="str">
        <f t="shared" si="0"/>
        <v>4.3 Check surface cutting profile/ gas notch</v>
      </c>
      <c r="S16" t="str">
        <f t="shared" si="1"/>
        <v>Inspection Activity: V - x</v>
      </c>
      <c r="T16" t="str">
        <f t="shared" si="2"/>
        <v xml:space="preserve">Inspection Activity: D - </v>
      </c>
      <c r="U16" t="str">
        <f t="shared" si="3"/>
        <v xml:space="preserve">Inspection Activity: N - </v>
      </c>
      <c r="V16" t="str">
        <f t="shared" si="4"/>
        <v xml:space="preserve">Inspection Activity: R - </v>
      </c>
      <c r="W16" t="str">
        <f t="shared" si="5"/>
        <v>Inspected by - FWI</v>
      </c>
      <c r="X16" t="str">
        <f t="shared" si="6"/>
        <v>Acceptance Criteria: Document - AS/NZS 5131</v>
      </c>
      <c r="Y16" t="str">
        <f t="shared" si="7"/>
        <v>Acceptance Criteria: Clause - Section 6</v>
      </c>
      <c r="Z16" t="str">
        <f t="shared" si="8"/>
        <v>Acceptance Criteria: Reference Standard - AS/NZS 1554.1,      AS/NZS 5131,                                WPS</v>
      </c>
      <c r="AA16" t="str">
        <f t="shared" si="9"/>
        <v>Verifying Document - Shop drawing, Cutting schedule sheets, Weld Check Summary sheets</v>
      </c>
      <c r="AB16" t="str">
        <f t="shared" si="10"/>
        <v xml:space="preserve">Surveillance Inspection: Frequency -     Daily </v>
      </c>
      <c r="AC16" t="str">
        <f t="shared" si="11"/>
        <v>Surveillance Inspection: Jensen -      I</v>
      </c>
      <c r="AD16" t="str">
        <f t="shared" si="12"/>
        <v>Surveillance Inspection: Client - -</v>
      </c>
      <c r="AE16" t="str">
        <f t="shared" si="13"/>
        <v>Surveillance Inspection: Owner - -</v>
      </c>
      <c r="AG16" t="str">
        <v>1.2 Discuss the implementation of the quality requirement and to ensure that all requirements of Contract are understood</v>
      </c>
    </row>
    <row r="17" spans="1:33" ht="15" customHeight="1" x14ac:dyDescent="0.25">
      <c r="A17">
        <v>4.4000000000000004</v>
      </c>
      <c r="B17" s="1" t="s">
        <v>52</v>
      </c>
      <c r="D17" t="s">
        <v>1</v>
      </c>
      <c r="H17" t="s">
        <v>50</v>
      </c>
      <c r="I17" t="s">
        <v>13</v>
      </c>
      <c r="J17" t="s">
        <v>20</v>
      </c>
      <c r="K17" t="s">
        <v>45</v>
      </c>
      <c r="L17" t="s">
        <v>46</v>
      </c>
      <c r="M17" t="s">
        <v>47</v>
      </c>
      <c r="N17" t="s">
        <v>48</v>
      </c>
      <c r="O17" t="s">
        <v>5</v>
      </c>
      <c r="P17" t="s">
        <v>5</v>
      </c>
      <c r="R17" t="str">
        <f t="shared" si="0"/>
        <v>4.4 Machined and sheared edge preparations and drilled hole shall be_x000D_
debarred</v>
      </c>
      <c r="S17" t="str">
        <f t="shared" si="1"/>
        <v>Inspection Activity: V - x</v>
      </c>
      <c r="T17" t="str">
        <f t="shared" si="2"/>
        <v xml:space="preserve">Inspection Activity: D - </v>
      </c>
      <c r="U17" t="str">
        <f t="shared" si="3"/>
        <v xml:space="preserve">Inspection Activity: N - </v>
      </c>
      <c r="V17" t="str">
        <f t="shared" si="4"/>
        <v xml:space="preserve">Inspection Activity: R - </v>
      </c>
      <c r="W17" t="str">
        <f t="shared" si="5"/>
        <v>Inspected by - FWI</v>
      </c>
      <c r="X17" t="str">
        <f t="shared" si="6"/>
        <v>Acceptance Criteria: Document - AS/NZS 5131</v>
      </c>
      <c r="Y17" t="str">
        <f t="shared" si="7"/>
        <v>Acceptance Criteria: Clause - Section 6</v>
      </c>
      <c r="Z17" t="str">
        <f t="shared" si="8"/>
        <v>Acceptance Criteria: Reference Standard - AS/NZS 1554.1,      AS/NZS 5131,                                WPS</v>
      </c>
      <c r="AA17" t="str">
        <f t="shared" si="9"/>
        <v>Verifying Document - Shop drawing, Cutting schedule sheets, Weld Check Summary sheets</v>
      </c>
      <c r="AB17" t="str">
        <f t="shared" si="10"/>
        <v xml:space="preserve">Surveillance Inspection: Frequency -     Daily </v>
      </c>
      <c r="AC17" t="str">
        <f t="shared" si="11"/>
        <v>Surveillance Inspection: Jensen -      I</v>
      </c>
      <c r="AD17" t="str">
        <f t="shared" si="12"/>
        <v>Surveillance Inspection: Client - -</v>
      </c>
      <c r="AE17" t="str">
        <f t="shared" si="13"/>
        <v>Surveillance Inspection: Owner - -</v>
      </c>
      <c r="AG17" t="str">
        <v>Inspection Activity: V -</v>
      </c>
    </row>
    <row r="18" spans="1:33" ht="15" customHeight="1" x14ac:dyDescent="0.25">
      <c r="A18">
        <v>5.0999999999999996</v>
      </c>
      <c r="B18" t="s">
        <v>53</v>
      </c>
      <c r="E18" t="s">
        <v>1</v>
      </c>
      <c r="H18" t="s">
        <v>50</v>
      </c>
      <c r="I18" t="s">
        <v>13</v>
      </c>
      <c r="J18" t="s">
        <v>20</v>
      </c>
      <c r="K18" t="s">
        <v>54</v>
      </c>
      <c r="L18" t="s">
        <v>55</v>
      </c>
      <c r="M18" t="s">
        <v>47</v>
      </c>
      <c r="N18" t="s">
        <v>48</v>
      </c>
      <c r="O18" t="s">
        <v>56</v>
      </c>
      <c r="P18" t="s">
        <v>56</v>
      </c>
      <c r="R18" t="str">
        <f t="shared" si="0"/>
        <v>5.1 Check overall pre-weld dimension</v>
      </c>
      <c r="S18" t="str">
        <f t="shared" si="1"/>
        <v xml:space="preserve">Inspection Activity: V - </v>
      </c>
      <c r="T18" t="str">
        <f t="shared" si="2"/>
        <v>Inspection Activity: D - x</v>
      </c>
      <c r="U18" t="str">
        <f t="shared" si="3"/>
        <v xml:space="preserve">Inspection Activity: N - </v>
      </c>
      <c r="V18" t="str">
        <f t="shared" si="4"/>
        <v xml:space="preserve">Inspection Activity: R - </v>
      </c>
      <c r="W18" t="str">
        <f t="shared" si="5"/>
        <v>Inspected by - FWI</v>
      </c>
      <c r="X18" t="str">
        <f t="shared" si="6"/>
        <v>Acceptance Criteria: Document - AS/NZS 5131</v>
      </c>
      <c r="Y18" t="str">
        <f t="shared" si="7"/>
        <v>Acceptance Criteria: Clause - Section 6</v>
      </c>
      <c r="Z18" t="str">
        <f t="shared" si="8"/>
        <v>Acceptance Criteria: Reference Standard - AS/NZS1554.1,      AS/NZS 5131,                                WPS</v>
      </c>
      <c r="AA18" t="str">
        <f t="shared" si="9"/>
        <v>Verifying Document - Shop drawings, Weld Check Summary sheets</v>
      </c>
      <c r="AB18" t="str">
        <f t="shared" si="10"/>
        <v xml:space="preserve">Surveillance Inspection: Frequency -     Daily </v>
      </c>
      <c r="AC18" t="str">
        <f t="shared" si="11"/>
        <v>Surveillance Inspection: Jensen -      I</v>
      </c>
      <c r="AD18" t="str">
        <f t="shared" si="12"/>
        <v>Surveillance Inspection: Client - M</v>
      </c>
      <c r="AE18" t="str">
        <f t="shared" si="13"/>
        <v>Surveillance Inspection: Owner - M</v>
      </c>
      <c r="AG18" t="str">
        <v>Inspection Activity: D -</v>
      </c>
    </row>
    <row r="19" spans="1:33" ht="15" customHeight="1" x14ac:dyDescent="0.25">
      <c r="A19">
        <v>5.2</v>
      </c>
      <c r="B19" t="s">
        <v>57</v>
      </c>
      <c r="D19" t="s">
        <v>1</v>
      </c>
      <c r="H19" t="s">
        <v>50</v>
      </c>
      <c r="I19" t="s">
        <v>13</v>
      </c>
      <c r="J19" t="s">
        <v>20</v>
      </c>
      <c r="K19" t="s">
        <v>54</v>
      </c>
      <c r="L19" t="s">
        <v>55</v>
      </c>
      <c r="M19" t="s">
        <v>47</v>
      </c>
      <c r="N19" t="s">
        <v>48</v>
      </c>
      <c r="O19" t="s">
        <v>56</v>
      </c>
      <c r="P19" t="s">
        <v>56</v>
      </c>
      <c r="R19" t="str">
        <f t="shared" si="0"/>
        <v>5.2 Check weld joint cleanliness</v>
      </c>
      <c r="S19" t="str">
        <f t="shared" si="1"/>
        <v>Inspection Activity: V - x</v>
      </c>
      <c r="T19" t="str">
        <f t="shared" si="2"/>
        <v xml:space="preserve">Inspection Activity: D - </v>
      </c>
      <c r="U19" t="str">
        <f t="shared" si="3"/>
        <v xml:space="preserve">Inspection Activity: N - </v>
      </c>
      <c r="V19" t="str">
        <f t="shared" si="4"/>
        <v xml:space="preserve">Inspection Activity: R - </v>
      </c>
      <c r="W19" t="str">
        <f t="shared" si="5"/>
        <v>Inspected by - FWI</v>
      </c>
      <c r="X19" t="str">
        <f t="shared" si="6"/>
        <v>Acceptance Criteria: Document - AS/NZS 5131</v>
      </c>
      <c r="Y19" t="str">
        <f t="shared" si="7"/>
        <v>Acceptance Criteria: Clause - Section 6</v>
      </c>
      <c r="Z19" t="str">
        <f t="shared" si="8"/>
        <v>Acceptance Criteria: Reference Standard - AS/NZS1554.1,      AS/NZS 5131,                                WPS</v>
      </c>
      <c r="AA19" t="str">
        <f t="shared" si="9"/>
        <v>Verifying Document - Shop drawings, Weld Check Summary sheets</v>
      </c>
      <c r="AB19" t="str">
        <f t="shared" si="10"/>
        <v xml:space="preserve">Surveillance Inspection: Frequency -     Daily </v>
      </c>
      <c r="AC19" t="str">
        <f t="shared" si="11"/>
        <v>Surveillance Inspection: Jensen -      I</v>
      </c>
      <c r="AD19" t="str">
        <f t="shared" si="12"/>
        <v>Surveillance Inspection: Client - M</v>
      </c>
      <c r="AE19" t="str">
        <f t="shared" si="13"/>
        <v>Surveillance Inspection: Owner - M</v>
      </c>
      <c r="AG19" t="str">
        <v>Inspection Activity: N -</v>
      </c>
    </row>
    <row r="20" spans="1:33" ht="15" customHeight="1" x14ac:dyDescent="0.25">
      <c r="A20">
        <v>5.3</v>
      </c>
      <c r="B20" s="1" t="s">
        <v>58</v>
      </c>
      <c r="D20" t="s">
        <v>1</v>
      </c>
      <c r="H20" t="s">
        <v>50</v>
      </c>
      <c r="I20" t="s">
        <v>13</v>
      </c>
      <c r="J20" t="s">
        <v>20</v>
      </c>
      <c r="K20" t="s">
        <v>54</v>
      </c>
      <c r="L20" t="s">
        <v>55</v>
      </c>
      <c r="M20" t="s">
        <v>47</v>
      </c>
      <c r="N20" t="s">
        <v>48</v>
      </c>
      <c r="O20" t="s">
        <v>56</v>
      </c>
      <c r="P20" t="s">
        <v>56</v>
      </c>
      <c r="R20" t="str">
        <f t="shared" si="0"/>
        <v>5.3 Arc strikes outside the area of permanent weld shall be ground_x000D_
smooth and visually inspected</v>
      </c>
      <c r="S20" t="str">
        <f t="shared" si="1"/>
        <v>Inspection Activity: V - x</v>
      </c>
      <c r="T20" t="str">
        <f t="shared" si="2"/>
        <v xml:space="preserve">Inspection Activity: D - </v>
      </c>
      <c r="U20" t="str">
        <f t="shared" si="3"/>
        <v xml:space="preserve">Inspection Activity: N - </v>
      </c>
      <c r="V20" t="str">
        <f t="shared" si="4"/>
        <v xml:space="preserve">Inspection Activity: R - </v>
      </c>
      <c r="W20" t="str">
        <f t="shared" si="5"/>
        <v>Inspected by - FWI</v>
      </c>
      <c r="X20" t="str">
        <f t="shared" si="6"/>
        <v>Acceptance Criteria: Document - AS/NZS 5131</v>
      </c>
      <c r="Y20" t="str">
        <f t="shared" si="7"/>
        <v>Acceptance Criteria: Clause - Section 6</v>
      </c>
      <c r="Z20" t="str">
        <f t="shared" si="8"/>
        <v>Acceptance Criteria: Reference Standard - AS/NZS1554.1,      AS/NZS 5131,                                WPS</v>
      </c>
      <c r="AA20" t="str">
        <f t="shared" si="9"/>
        <v>Verifying Document - Shop drawings, Weld Check Summary sheets</v>
      </c>
      <c r="AB20" t="str">
        <f t="shared" si="10"/>
        <v xml:space="preserve">Surveillance Inspection: Frequency -     Daily </v>
      </c>
      <c r="AC20" t="str">
        <f t="shared" si="11"/>
        <v>Surveillance Inspection: Jensen -      I</v>
      </c>
      <c r="AD20" t="str">
        <f t="shared" si="12"/>
        <v>Surveillance Inspection: Client - M</v>
      </c>
      <c r="AE20" t="str">
        <f t="shared" si="13"/>
        <v>Surveillance Inspection: Owner - M</v>
      </c>
      <c r="AG20" t="str">
        <v>Inspection Activity: R - x</v>
      </c>
    </row>
    <row r="21" spans="1:33" ht="15" customHeight="1" x14ac:dyDescent="0.25">
      <c r="A21">
        <v>5.4</v>
      </c>
      <c r="B21" t="s">
        <v>59</v>
      </c>
      <c r="D21" t="s">
        <v>1</v>
      </c>
      <c r="H21" t="s">
        <v>50</v>
      </c>
      <c r="I21" t="s">
        <v>13</v>
      </c>
      <c r="J21" t="s">
        <v>20</v>
      </c>
      <c r="K21" t="s">
        <v>54</v>
      </c>
      <c r="L21" t="s">
        <v>55</v>
      </c>
      <c r="M21" t="s">
        <v>47</v>
      </c>
      <c r="N21" t="s">
        <v>48</v>
      </c>
      <c r="O21" t="s">
        <v>56</v>
      </c>
      <c r="P21" t="s">
        <v>56</v>
      </c>
      <c r="R21" t="str">
        <f t="shared" si="0"/>
        <v>5.4 Run-off tabs/Backing bar shall be used on all SAW process</v>
      </c>
      <c r="S21" t="str">
        <f t="shared" si="1"/>
        <v>Inspection Activity: V - x</v>
      </c>
      <c r="T21" t="str">
        <f t="shared" si="2"/>
        <v xml:space="preserve">Inspection Activity: D - </v>
      </c>
      <c r="U21" t="str">
        <f t="shared" si="3"/>
        <v xml:space="preserve">Inspection Activity: N - </v>
      </c>
      <c r="V21" t="str">
        <f t="shared" si="4"/>
        <v xml:space="preserve">Inspection Activity: R - </v>
      </c>
      <c r="W21" t="str">
        <f t="shared" si="5"/>
        <v>Inspected by - FWI</v>
      </c>
      <c r="X21" t="str">
        <f t="shared" si="6"/>
        <v>Acceptance Criteria: Document - AS/NZS 5131</v>
      </c>
      <c r="Y21" t="str">
        <f t="shared" si="7"/>
        <v>Acceptance Criteria: Clause - Section 6</v>
      </c>
      <c r="Z21" t="str">
        <f t="shared" si="8"/>
        <v>Acceptance Criteria: Reference Standard - AS/NZS1554.1,      AS/NZS 5131,                                WPS</v>
      </c>
      <c r="AA21" t="str">
        <f t="shared" si="9"/>
        <v>Verifying Document - Shop drawings, Weld Check Summary sheets</v>
      </c>
      <c r="AB21" t="str">
        <f t="shared" si="10"/>
        <v xml:space="preserve">Surveillance Inspection: Frequency -     Daily </v>
      </c>
      <c r="AC21" t="str">
        <f t="shared" si="11"/>
        <v>Surveillance Inspection: Jensen -      I</v>
      </c>
      <c r="AD21" t="str">
        <f t="shared" si="12"/>
        <v>Surveillance Inspection: Client - M</v>
      </c>
      <c r="AE21" t="str">
        <f t="shared" si="13"/>
        <v>Surveillance Inspection: Owner - M</v>
      </c>
      <c r="AG21" t="str">
        <v>Inspected by - C</v>
      </c>
    </row>
    <row r="22" spans="1:33" ht="15" customHeight="1" x14ac:dyDescent="0.25">
      <c r="A22">
        <v>6.1</v>
      </c>
      <c r="B22" t="s">
        <v>60</v>
      </c>
      <c r="G22" t="s">
        <v>1</v>
      </c>
      <c r="H22" t="s">
        <v>50</v>
      </c>
      <c r="I22" t="s">
        <v>13</v>
      </c>
      <c r="J22" t="s">
        <v>20</v>
      </c>
      <c r="K22" t="s">
        <v>61</v>
      </c>
      <c r="L22" t="s">
        <v>62</v>
      </c>
      <c r="M22" t="s">
        <v>47</v>
      </c>
      <c r="N22" t="s">
        <v>48</v>
      </c>
      <c r="O22" t="s">
        <v>56</v>
      </c>
      <c r="P22" t="s">
        <v>56</v>
      </c>
      <c r="R22" t="str">
        <f t="shared" si="0"/>
        <v>6.1 Check welder qualification and validity</v>
      </c>
      <c r="S22" t="str">
        <f t="shared" si="1"/>
        <v xml:space="preserve">Inspection Activity: V - </v>
      </c>
      <c r="T22" t="str">
        <f t="shared" si="2"/>
        <v xml:space="preserve">Inspection Activity: D - </v>
      </c>
      <c r="U22" t="str">
        <f t="shared" si="3"/>
        <v xml:space="preserve">Inspection Activity: N - </v>
      </c>
      <c r="V22" t="str">
        <f t="shared" si="4"/>
        <v>Inspection Activity: R - x</v>
      </c>
      <c r="W22" t="str">
        <f t="shared" si="5"/>
        <v>Inspected by - FWI</v>
      </c>
      <c r="X22" t="str">
        <f t="shared" si="6"/>
        <v>Acceptance Criteria: Document - AS/NZS 5131</v>
      </c>
      <c r="Y22" t="str">
        <f t="shared" si="7"/>
        <v>Acceptance Criteria: Clause - Section 6</v>
      </c>
      <c r="Z22" t="str">
        <f t="shared" si="8"/>
        <v>Acceptance Criteria: Reference Standard - AS/NZS 1554.1,      AS/NZS 5131,                            WPS</v>
      </c>
      <c r="AA22" t="str">
        <f t="shared" si="9"/>
        <v>Verifying Document - WPS, Weld Check Summary sheets</v>
      </c>
      <c r="AB22" t="str">
        <f t="shared" si="10"/>
        <v xml:space="preserve">Surveillance Inspection: Frequency -     Daily </v>
      </c>
      <c r="AC22" t="str">
        <f t="shared" si="11"/>
        <v>Surveillance Inspection: Jensen -      I</v>
      </c>
      <c r="AD22" t="str">
        <f t="shared" si="12"/>
        <v>Surveillance Inspection: Client - M</v>
      </c>
      <c r="AE22" t="str">
        <f t="shared" si="13"/>
        <v>Surveillance Inspection: Owner - M</v>
      </c>
      <c r="AG22" t="str">
        <v>Acceptance Criteria: Document -</v>
      </c>
    </row>
    <row r="23" spans="1:33" ht="15" customHeight="1" x14ac:dyDescent="0.25">
      <c r="A23">
        <v>6.2</v>
      </c>
      <c r="B23" t="s">
        <v>63</v>
      </c>
      <c r="D23" t="s">
        <v>1</v>
      </c>
      <c r="H23" t="s">
        <v>50</v>
      </c>
      <c r="I23" t="s">
        <v>13</v>
      </c>
      <c r="J23" t="s">
        <v>20</v>
      </c>
      <c r="K23" t="s">
        <v>61</v>
      </c>
      <c r="L23" t="s">
        <v>62</v>
      </c>
      <c r="M23" t="s">
        <v>47</v>
      </c>
      <c r="N23" t="s">
        <v>48</v>
      </c>
      <c r="O23" t="s">
        <v>56</v>
      </c>
      <c r="P23" t="s">
        <v>56</v>
      </c>
      <c r="R23" t="str">
        <f t="shared" si="0"/>
        <v>6.2 Monitor electrode storage CHAR(AMP) useage</v>
      </c>
      <c r="S23" t="str">
        <f t="shared" si="1"/>
        <v>Inspection Activity: V - x</v>
      </c>
      <c r="T23" t="str">
        <f t="shared" si="2"/>
        <v xml:space="preserve">Inspection Activity: D - </v>
      </c>
      <c r="U23" t="str">
        <f t="shared" si="3"/>
        <v xml:space="preserve">Inspection Activity: N - </v>
      </c>
      <c r="V23" t="str">
        <f t="shared" si="4"/>
        <v xml:space="preserve">Inspection Activity: R - </v>
      </c>
      <c r="W23" t="str">
        <f t="shared" si="5"/>
        <v>Inspected by - FWI</v>
      </c>
      <c r="X23" t="str">
        <f t="shared" si="6"/>
        <v>Acceptance Criteria: Document - AS/NZS 5131</v>
      </c>
      <c r="Y23" t="str">
        <f t="shared" si="7"/>
        <v>Acceptance Criteria: Clause - Section 6</v>
      </c>
      <c r="Z23" t="str">
        <f t="shared" si="8"/>
        <v>Acceptance Criteria: Reference Standard - AS/NZS 1554.1,      AS/NZS 5131,                            WPS</v>
      </c>
      <c r="AA23" t="str">
        <f t="shared" si="9"/>
        <v>Verifying Document - WPS, Weld Check Summary sheets</v>
      </c>
      <c r="AB23" t="str">
        <f t="shared" si="10"/>
        <v xml:space="preserve">Surveillance Inspection: Frequency -     Daily </v>
      </c>
      <c r="AC23" t="str">
        <f t="shared" si="11"/>
        <v>Surveillance Inspection: Jensen -      I</v>
      </c>
      <c r="AD23" t="str">
        <f t="shared" si="12"/>
        <v>Surveillance Inspection: Client - M</v>
      </c>
      <c r="AE23" t="str">
        <f t="shared" si="13"/>
        <v>Surveillance Inspection: Owner - M</v>
      </c>
      <c r="AG23" t="str">
        <v>Acceptance Criteria: Clause -</v>
      </c>
    </row>
    <row r="24" spans="1:33" ht="15" customHeight="1" x14ac:dyDescent="0.25">
      <c r="A24">
        <v>6.2</v>
      </c>
      <c r="B24" t="s">
        <v>63</v>
      </c>
      <c r="D24" t="s">
        <v>1</v>
      </c>
      <c r="H24" t="s">
        <v>50</v>
      </c>
      <c r="I24" t="s">
        <v>64</v>
      </c>
      <c r="J24" t="s">
        <v>20</v>
      </c>
      <c r="K24" t="s">
        <v>61</v>
      </c>
      <c r="L24" t="s">
        <v>62</v>
      </c>
      <c r="M24" t="s">
        <v>47</v>
      </c>
      <c r="N24" t="s">
        <v>48</v>
      </c>
      <c r="O24" t="s">
        <v>56</v>
      </c>
      <c r="P24" t="s">
        <v>56</v>
      </c>
      <c r="R24" t="str">
        <f t="shared" si="0"/>
        <v>6.2 Monitor electrode storage CHAR(AMP) useage</v>
      </c>
      <c r="S24" t="str">
        <f t="shared" si="1"/>
        <v>Inspection Activity: V - x</v>
      </c>
      <c r="T24" t="str">
        <f t="shared" si="2"/>
        <v xml:space="preserve">Inspection Activity: D - </v>
      </c>
      <c r="U24" t="str">
        <f t="shared" si="3"/>
        <v xml:space="preserve">Inspection Activity: N - </v>
      </c>
      <c r="V24" t="str">
        <f t="shared" si="4"/>
        <v xml:space="preserve">Inspection Activity: R - </v>
      </c>
      <c r="W24" t="str">
        <f t="shared" si="5"/>
        <v>Inspected by - FWI</v>
      </c>
      <c r="X24" t="str">
        <f t="shared" si="6"/>
        <v>Acceptance Criteria: Document - Shipping class 3YS minimum</v>
      </c>
      <c r="Y24" t="str">
        <f t="shared" si="7"/>
        <v>Acceptance Criteria: Clause - Section 6</v>
      </c>
      <c r="Z24" t="str">
        <f t="shared" si="8"/>
        <v>Acceptance Criteria: Reference Standard - AS/NZS 1554.1,      AS/NZS 5131,                            WPS</v>
      </c>
      <c r="AA24" t="str">
        <f t="shared" si="9"/>
        <v>Verifying Document - WPS, Weld Check Summary sheets</v>
      </c>
      <c r="AB24" t="str">
        <f t="shared" si="10"/>
        <v xml:space="preserve">Surveillance Inspection: Frequency -     Daily </v>
      </c>
      <c r="AC24" t="str">
        <f t="shared" si="11"/>
        <v>Surveillance Inspection: Jensen -      I</v>
      </c>
      <c r="AD24" t="str">
        <f t="shared" si="12"/>
        <v>Surveillance Inspection: Client - M</v>
      </c>
      <c r="AE24" t="str">
        <f t="shared" si="13"/>
        <v>Surveillance Inspection: Owner - M</v>
      </c>
      <c r="AG24" t="str">
        <v>Acceptance Criteria: Reference Standard - Project Specification</v>
      </c>
    </row>
    <row r="25" spans="1:33" ht="15" customHeight="1" x14ac:dyDescent="0.25">
      <c r="A25">
        <v>6.3</v>
      </c>
      <c r="B25" t="s">
        <v>65</v>
      </c>
      <c r="D25" t="s">
        <v>1</v>
      </c>
      <c r="H25" t="s">
        <v>50</v>
      </c>
      <c r="I25" t="s">
        <v>13</v>
      </c>
      <c r="J25" t="s">
        <v>20</v>
      </c>
      <c r="K25" t="s">
        <v>61</v>
      </c>
      <c r="L25" t="s">
        <v>62</v>
      </c>
      <c r="M25" t="s">
        <v>47</v>
      </c>
      <c r="N25" t="s">
        <v>48</v>
      </c>
      <c r="O25" t="s">
        <v>56</v>
      </c>
      <c r="P25" t="s">
        <v>56</v>
      </c>
      <c r="R25" t="str">
        <f t="shared" si="0"/>
        <v>6.3 Monitor preheating as per WPS</v>
      </c>
      <c r="S25" t="str">
        <f t="shared" si="1"/>
        <v>Inspection Activity: V - x</v>
      </c>
      <c r="T25" t="str">
        <f t="shared" si="2"/>
        <v xml:space="preserve">Inspection Activity: D - </v>
      </c>
      <c r="U25" t="str">
        <f t="shared" si="3"/>
        <v xml:space="preserve">Inspection Activity: N - </v>
      </c>
      <c r="V25" t="str">
        <f t="shared" si="4"/>
        <v xml:space="preserve">Inspection Activity: R - </v>
      </c>
      <c r="W25" t="str">
        <f t="shared" si="5"/>
        <v>Inspected by - FWI</v>
      </c>
      <c r="X25" t="str">
        <f t="shared" si="6"/>
        <v>Acceptance Criteria: Document - AS/NZS 5131</v>
      </c>
      <c r="Y25" t="str">
        <f t="shared" si="7"/>
        <v>Acceptance Criteria: Clause - Section 6</v>
      </c>
      <c r="Z25" t="str">
        <f t="shared" si="8"/>
        <v>Acceptance Criteria: Reference Standard - AS/NZS 1554.1,      AS/NZS 5131,                            WPS</v>
      </c>
      <c r="AA25" t="str">
        <f t="shared" si="9"/>
        <v>Verifying Document - WPS, Weld Check Summary sheets</v>
      </c>
      <c r="AB25" t="str">
        <f t="shared" si="10"/>
        <v xml:space="preserve">Surveillance Inspection: Frequency -     Daily </v>
      </c>
      <c r="AC25" t="str">
        <f t="shared" si="11"/>
        <v>Surveillance Inspection: Jensen -      I</v>
      </c>
      <c r="AD25" t="str">
        <f t="shared" si="12"/>
        <v>Surveillance Inspection: Client - M</v>
      </c>
      <c r="AE25" t="str">
        <f t="shared" si="13"/>
        <v>Surveillance Inspection: Owner - M</v>
      </c>
      <c r="AG25" t="str">
        <v>Verifying Document - QAP, ITP Accepted by Client</v>
      </c>
    </row>
    <row r="26" spans="1:33" ht="15" customHeight="1" x14ac:dyDescent="0.25">
      <c r="A26">
        <v>6.4</v>
      </c>
      <c r="B26" t="s">
        <v>66</v>
      </c>
      <c r="D26" t="s">
        <v>1</v>
      </c>
      <c r="H26" t="s">
        <v>50</v>
      </c>
      <c r="I26" t="s">
        <v>13</v>
      </c>
      <c r="J26" t="s">
        <v>20</v>
      </c>
      <c r="K26" t="s">
        <v>61</v>
      </c>
      <c r="L26" t="s">
        <v>62</v>
      </c>
      <c r="M26" t="s">
        <v>47</v>
      </c>
      <c r="N26" t="s">
        <v>48</v>
      </c>
      <c r="O26" t="s">
        <v>56</v>
      </c>
      <c r="P26" t="s">
        <v>56</v>
      </c>
      <c r="R26" t="str">
        <f t="shared" si="0"/>
        <v>6.4 Monitor welding sequence, parameter, Interpass temperature</v>
      </c>
      <c r="S26" t="str">
        <f t="shared" si="1"/>
        <v>Inspection Activity: V - x</v>
      </c>
      <c r="T26" t="str">
        <f t="shared" si="2"/>
        <v xml:space="preserve">Inspection Activity: D - </v>
      </c>
      <c r="U26" t="str">
        <f t="shared" si="3"/>
        <v xml:space="preserve">Inspection Activity: N - </v>
      </c>
      <c r="V26" t="str">
        <f t="shared" si="4"/>
        <v xml:space="preserve">Inspection Activity: R - </v>
      </c>
      <c r="W26" t="str">
        <f t="shared" si="5"/>
        <v>Inspected by - FWI</v>
      </c>
      <c r="X26" t="str">
        <f t="shared" si="6"/>
        <v>Acceptance Criteria: Document - AS/NZS 5131</v>
      </c>
      <c r="Y26" t="str">
        <f t="shared" si="7"/>
        <v>Acceptance Criteria: Clause - Section 6</v>
      </c>
      <c r="Z26" t="str">
        <f t="shared" si="8"/>
        <v>Acceptance Criteria: Reference Standard - AS/NZS 1554.1,      AS/NZS 5131,                            WPS</v>
      </c>
      <c r="AA26" t="str">
        <f t="shared" si="9"/>
        <v>Verifying Document - WPS, Weld Check Summary sheets</v>
      </c>
      <c r="AB26" t="str">
        <f t="shared" si="10"/>
        <v xml:space="preserve">Surveillance Inspection: Frequency -     Daily </v>
      </c>
      <c r="AC26" t="str">
        <f t="shared" si="11"/>
        <v>Surveillance Inspection: Jensen -      I</v>
      </c>
      <c r="AD26" t="str">
        <f t="shared" si="12"/>
        <v>Surveillance Inspection: Client - M</v>
      </c>
      <c r="AE26" t="str">
        <f t="shared" si="13"/>
        <v>Surveillance Inspection: Owner - M</v>
      </c>
      <c r="AG26" t="str">
        <v>Surveillance Inspection: Frequency - -</v>
      </c>
    </row>
    <row r="27" spans="1:33" ht="15" customHeight="1" x14ac:dyDescent="0.25">
      <c r="A27">
        <v>7.1</v>
      </c>
      <c r="B27" t="s">
        <v>67</v>
      </c>
      <c r="D27" t="s">
        <v>1</v>
      </c>
      <c r="H27" t="s">
        <v>50</v>
      </c>
      <c r="I27" t="s">
        <v>13</v>
      </c>
      <c r="J27" t="s">
        <v>20</v>
      </c>
      <c r="K27" t="s">
        <v>68</v>
      </c>
      <c r="L27" t="s">
        <v>69</v>
      </c>
      <c r="M27" t="s">
        <v>47</v>
      </c>
      <c r="N27" t="s">
        <v>48</v>
      </c>
      <c r="O27" t="s">
        <v>56</v>
      </c>
      <c r="P27" t="s">
        <v>56</v>
      </c>
      <c r="R27" t="str">
        <f t="shared" si="0"/>
        <v>7.1 Check weld profile/ weld contour is in accordance with specification</v>
      </c>
      <c r="S27" t="str">
        <f t="shared" si="1"/>
        <v>Inspection Activity: V - x</v>
      </c>
      <c r="T27" t="str">
        <f t="shared" si="2"/>
        <v xml:space="preserve">Inspection Activity: D - </v>
      </c>
      <c r="U27" t="str">
        <f t="shared" si="3"/>
        <v xml:space="preserve">Inspection Activity: N - </v>
      </c>
      <c r="V27" t="str">
        <f t="shared" si="4"/>
        <v xml:space="preserve">Inspection Activity: R - </v>
      </c>
      <c r="W27" t="str">
        <f t="shared" si="5"/>
        <v>Inspected by - FWI</v>
      </c>
      <c r="X27" t="str">
        <f t="shared" si="6"/>
        <v>Acceptance Criteria: Document - AS/NZS 5131</v>
      </c>
      <c r="Y27" t="str">
        <f t="shared" si="7"/>
        <v>Acceptance Criteria: Clause - Section 6</v>
      </c>
      <c r="Z27" t="str">
        <f t="shared" si="8"/>
        <v>Acceptance Criteria: Reference Standard - AS/NZS 1554.1,      AS/NZS 5131</v>
      </c>
      <c r="AA27" t="str">
        <f t="shared" si="9"/>
        <v>Verifying Document - Weld Check Summary sheets</v>
      </c>
      <c r="AB27" t="str">
        <f t="shared" si="10"/>
        <v xml:space="preserve">Surveillance Inspection: Frequency -     Daily </v>
      </c>
      <c r="AC27" t="str">
        <f t="shared" si="11"/>
        <v>Surveillance Inspection: Jensen -      I</v>
      </c>
      <c r="AD27" t="str">
        <f t="shared" si="12"/>
        <v>Surveillance Inspection: Client - M</v>
      </c>
      <c r="AE27" t="str">
        <f t="shared" si="13"/>
        <v>Surveillance Inspection: Owner - M</v>
      </c>
      <c r="AG27" t="str">
        <v>Surveillance Inspection: Jensen - -</v>
      </c>
    </row>
    <row r="28" spans="1:33" ht="15" customHeight="1" x14ac:dyDescent="0.25">
      <c r="A28">
        <v>7.2</v>
      </c>
      <c r="B28" t="s">
        <v>70</v>
      </c>
      <c r="D28" t="s">
        <v>1</v>
      </c>
      <c r="H28" t="s">
        <v>50</v>
      </c>
      <c r="I28" t="s">
        <v>13</v>
      </c>
      <c r="J28" t="s">
        <v>20</v>
      </c>
      <c r="K28" t="s">
        <v>68</v>
      </c>
      <c r="L28" t="s">
        <v>69</v>
      </c>
      <c r="M28" t="s">
        <v>47</v>
      </c>
      <c r="N28" t="s">
        <v>48</v>
      </c>
      <c r="O28" t="s">
        <v>56</v>
      </c>
      <c r="P28" t="s">
        <v>56</v>
      </c>
      <c r="R28" t="str">
        <f t="shared" si="0"/>
        <v>7.2 Check weld leg, size and length is in accordance with drawing</v>
      </c>
      <c r="S28" t="str">
        <f t="shared" si="1"/>
        <v>Inspection Activity: V - x</v>
      </c>
      <c r="T28" t="str">
        <f t="shared" si="2"/>
        <v xml:space="preserve">Inspection Activity: D - </v>
      </c>
      <c r="U28" t="str">
        <f t="shared" si="3"/>
        <v xml:space="preserve">Inspection Activity: N - </v>
      </c>
      <c r="V28" t="str">
        <f t="shared" si="4"/>
        <v xml:space="preserve">Inspection Activity: R - </v>
      </c>
      <c r="W28" t="str">
        <f t="shared" si="5"/>
        <v>Inspected by - FWI</v>
      </c>
      <c r="X28" t="str">
        <f t="shared" si="6"/>
        <v>Acceptance Criteria: Document - AS/NZS 5131</v>
      </c>
      <c r="Y28" t="str">
        <f t="shared" si="7"/>
        <v>Acceptance Criteria: Clause - Section 6</v>
      </c>
      <c r="Z28" t="str">
        <f t="shared" si="8"/>
        <v>Acceptance Criteria: Reference Standard - AS/NZS 1554.1,      AS/NZS 5131</v>
      </c>
      <c r="AA28" t="str">
        <f t="shared" si="9"/>
        <v>Verifying Document - Weld Check Summary sheets</v>
      </c>
      <c r="AB28" t="str">
        <f t="shared" si="10"/>
        <v xml:space="preserve">Surveillance Inspection: Frequency -     Daily </v>
      </c>
      <c r="AC28" t="str">
        <f t="shared" si="11"/>
        <v>Surveillance Inspection: Jensen -      I</v>
      </c>
      <c r="AD28" t="str">
        <f t="shared" si="12"/>
        <v>Surveillance Inspection: Client - M</v>
      </c>
      <c r="AE28" t="str">
        <f t="shared" si="13"/>
        <v>Surveillance Inspection: Owner - M</v>
      </c>
      <c r="AG28" t="str">
        <v>Surveillance Inspection: Client - H/A</v>
      </c>
    </row>
    <row r="29" spans="1:33" ht="15" customHeight="1" x14ac:dyDescent="0.25">
      <c r="A29">
        <v>7.3</v>
      </c>
      <c r="B29" t="s">
        <v>71</v>
      </c>
      <c r="E29" t="s">
        <v>1</v>
      </c>
      <c r="H29" t="s">
        <v>50</v>
      </c>
      <c r="I29" t="s">
        <v>13</v>
      </c>
      <c r="J29" t="s">
        <v>20</v>
      </c>
      <c r="K29" t="s">
        <v>68</v>
      </c>
      <c r="L29" t="s">
        <v>69</v>
      </c>
      <c r="M29" t="s">
        <v>47</v>
      </c>
      <c r="N29" t="s">
        <v>48</v>
      </c>
      <c r="O29" t="s">
        <v>56</v>
      </c>
      <c r="P29" t="s">
        <v>56</v>
      </c>
      <c r="R29" t="str">
        <f t="shared" si="0"/>
        <v>7.3 Check overall dimension in accordance with drawing</v>
      </c>
      <c r="S29" t="str">
        <f t="shared" si="1"/>
        <v xml:space="preserve">Inspection Activity: V - </v>
      </c>
      <c r="T29" t="str">
        <f t="shared" si="2"/>
        <v>Inspection Activity: D - x</v>
      </c>
      <c r="U29" t="str">
        <f t="shared" si="3"/>
        <v xml:space="preserve">Inspection Activity: N - </v>
      </c>
      <c r="V29" t="str">
        <f t="shared" si="4"/>
        <v xml:space="preserve">Inspection Activity: R - </v>
      </c>
      <c r="W29" t="str">
        <f t="shared" si="5"/>
        <v>Inspected by - FWI</v>
      </c>
      <c r="X29" t="str">
        <f t="shared" si="6"/>
        <v>Acceptance Criteria: Document - AS/NZS 5131</v>
      </c>
      <c r="Y29" t="str">
        <f t="shared" si="7"/>
        <v>Acceptance Criteria: Clause - Section 6</v>
      </c>
      <c r="Z29" t="str">
        <f t="shared" si="8"/>
        <v>Acceptance Criteria: Reference Standard - AS/NZS 1554.1,      AS/NZS 5131</v>
      </c>
      <c r="AA29" t="str">
        <f t="shared" si="9"/>
        <v>Verifying Document - Weld Check Summary sheets</v>
      </c>
      <c r="AB29" t="str">
        <f t="shared" si="10"/>
        <v xml:space="preserve">Surveillance Inspection: Frequency -     Daily </v>
      </c>
      <c r="AC29" t="str">
        <f t="shared" si="11"/>
        <v>Surveillance Inspection: Jensen -      I</v>
      </c>
      <c r="AD29" t="str">
        <f t="shared" si="12"/>
        <v>Surveillance Inspection: Client - M</v>
      </c>
      <c r="AE29" t="str">
        <f t="shared" si="13"/>
        <v>Surveillance Inspection: Owner - M</v>
      </c>
      <c r="AG29" t="str">
        <v>Surveillance Inspection: Owner - -</v>
      </c>
    </row>
    <row r="30" spans="1:33" ht="15" customHeight="1" x14ac:dyDescent="0.25">
      <c r="A30">
        <v>7.4</v>
      </c>
      <c r="B30" t="s">
        <v>72</v>
      </c>
      <c r="E30" t="s">
        <v>1</v>
      </c>
      <c r="H30" t="s">
        <v>50</v>
      </c>
      <c r="I30" t="s">
        <v>13</v>
      </c>
      <c r="J30" t="s">
        <v>20</v>
      </c>
      <c r="K30" t="s">
        <v>68</v>
      </c>
      <c r="L30" t="s">
        <v>69</v>
      </c>
      <c r="M30" t="s">
        <v>47</v>
      </c>
      <c r="N30" t="s">
        <v>48</v>
      </c>
      <c r="O30" t="s">
        <v>56</v>
      </c>
      <c r="P30" t="s">
        <v>56</v>
      </c>
      <c r="R30" t="str">
        <f t="shared" si="0"/>
        <v>7.4 Check maximum sweep</v>
      </c>
      <c r="S30" t="str">
        <f t="shared" si="1"/>
        <v xml:space="preserve">Inspection Activity: V - </v>
      </c>
      <c r="T30" t="str">
        <f t="shared" si="2"/>
        <v>Inspection Activity: D - x</v>
      </c>
      <c r="U30" t="str">
        <f t="shared" si="3"/>
        <v xml:space="preserve">Inspection Activity: N - </v>
      </c>
      <c r="V30" t="str">
        <f t="shared" si="4"/>
        <v xml:space="preserve">Inspection Activity: R - </v>
      </c>
      <c r="W30" t="str">
        <f t="shared" si="5"/>
        <v>Inspected by - FWI</v>
      </c>
      <c r="X30" t="str">
        <f t="shared" si="6"/>
        <v>Acceptance Criteria: Document - AS/NZS 5131</v>
      </c>
      <c r="Y30" t="str">
        <f t="shared" si="7"/>
        <v>Acceptance Criteria: Clause - Section 6</v>
      </c>
      <c r="Z30" t="str">
        <f t="shared" si="8"/>
        <v>Acceptance Criteria: Reference Standard - AS/NZS 1554.1,      AS/NZS 5131</v>
      </c>
      <c r="AA30" t="str">
        <f t="shared" si="9"/>
        <v>Verifying Document - Weld Check Summary sheets</v>
      </c>
      <c r="AB30" t="str">
        <f t="shared" si="10"/>
        <v xml:space="preserve">Surveillance Inspection: Frequency -     Daily </v>
      </c>
      <c r="AC30" t="str">
        <f t="shared" si="11"/>
        <v>Surveillance Inspection: Jensen -      I</v>
      </c>
      <c r="AD30" t="str">
        <f t="shared" si="12"/>
        <v>Surveillance Inspection: Client - M</v>
      </c>
      <c r="AE30" t="str">
        <f t="shared" si="13"/>
        <v>Surveillance Inspection: Owner - M</v>
      </c>
      <c r="AG30" t="str">
        <v>2.1 Review/Approve quality assurance plan</v>
      </c>
    </row>
    <row r="31" spans="1:33" ht="15" customHeight="1" x14ac:dyDescent="0.25">
      <c r="A31">
        <v>7.5</v>
      </c>
      <c r="B31" t="s">
        <v>73</v>
      </c>
      <c r="E31" t="s">
        <v>1</v>
      </c>
      <c r="H31" t="s">
        <v>50</v>
      </c>
      <c r="I31" t="s">
        <v>13</v>
      </c>
      <c r="J31" t="s">
        <v>20</v>
      </c>
      <c r="K31" t="s">
        <v>68</v>
      </c>
      <c r="L31" t="s">
        <v>69</v>
      </c>
      <c r="M31" t="s">
        <v>47</v>
      </c>
      <c r="N31" t="s">
        <v>48</v>
      </c>
      <c r="O31" t="s">
        <v>56</v>
      </c>
      <c r="P31" t="s">
        <v>56</v>
      </c>
      <c r="R31" t="str">
        <f t="shared" si="0"/>
        <v>7.5 Check maximum camber</v>
      </c>
      <c r="S31" t="str">
        <f t="shared" si="1"/>
        <v xml:space="preserve">Inspection Activity: V - </v>
      </c>
      <c r="T31" t="str">
        <f t="shared" si="2"/>
        <v>Inspection Activity: D - x</v>
      </c>
      <c r="U31" t="str">
        <f t="shared" si="3"/>
        <v xml:space="preserve">Inspection Activity: N - </v>
      </c>
      <c r="V31" t="str">
        <f t="shared" si="4"/>
        <v xml:space="preserve">Inspection Activity: R - </v>
      </c>
      <c r="W31" t="str">
        <f t="shared" si="5"/>
        <v>Inspected by - FWI</v>
      </c>
      <c r="X31" t="str">
        <f t="shared" si="6"/>
        <v>Acceptance Criteria: Document - AS/NZS 5131</v>
      </c>
      <c r="Y31" t="str">
        <f t="shared" si="7"/>
        <v>Acceptance Criteria: Clause - Section 6</v>
      </c>
      <c r="Z31" t="str">
        <f t="shared" si="8"/>
        <v>Acceptance Criteria: Reference Standard - AS/NZS 1554.1,      AS/NZS 5131</v>
      </c>
      <c r="AA31" t="str">
        <f t="shared" si="9"/>
        <v>Verifying Document - Weld Check Summary sheets</v>
      </c>
      <c r="AB31" t="str">
        <f t="shared" si="10"/>
        <v xml:space="preserve">Surveillance Inspection: Frequency -     Daily </v>
      </c>
      <c r="AC31" t="str">
        <f t="shared" si="11"/>
        <v>Surveillance Inspection: Jensen -      I</v>
      </c>
      <c r="AD31" t="str">
        <f t="shared" si="12"/>
        <v>Surveillance Inspection: Client - M</v>
      </c>
      <c r="AE31" t="str">
        <f t="shared" si="13"/>
        <v>Surveillance Inspection: Owner - M</v>
      </c>
      <c r="AG31" t="str">
        <v>Inspection Activity: V -</v>
      </c>
    </row>
    <row r="32" spans="1:33" ht="15" customHeight="1" x14ac:dyDescent="0.25">
      <c r="A32">
        <v>7.6</v>
      </c>
      <c r="B32" t="s">
        <v>74</v>
      </c>
      <c r="E32" t="s">
        <v>1</v>
      </c>
      <c r="H32" t="s">
        <v>50</v>
      </c>
      <c r="I32" t="s">
        <v>13</v>
      </c>
      <c r="J32" t="s">
        <v>20</v>
      </c>
      <c r="K32" t="s">
        <v>68</v>
      </c>
      <c r="L32" t="s">
        <v>69</v>
      </c>
      <c r="M32" t="s">
        <v>47</v>
      </c>
      <c r="N32" t="s">
        <v>48</v>
      </c>
      <c r="O32" t="s">
        <v>56</v>
      </c>
      <c r="P32" t="s">
        <v>56</v>
      </c>
      <c r="R32" t="str">
        <f t="shared" si="0"/>
        <v>7.6 Check hole size per drawing</v>
      </c>
      <c r="S32" t="str">
        <f t="shared" si="1"/>
        <v xml:space="preserve">Inspection Activity: V - </v>
      </c>
      <c r="T32" t="str">
        <f t="shared" si="2"/>
        <v>Inspection Activity: D - x</v>
      </c>
      <c r="U32" t="str">
        <f t="shared" si="3"/>
        <v xml:space="preserve">Inspection Activity: N - </v>
      </c>
      <c r="V32" t="str">
        <f t="shared" si="4"/>
        <v xml:space="preserve">Inspection Activity: R - </v>
      </c>
      <c r="W32" t="str">
        <f t="shared" si="5"/>
        <v>Inspected by - FWI</v>
      </c>
      <c r="X32" t="str">
        <f t="shared" si="6"/>
        <v>Acceptance Criteria: Document - AS/NZS 5131</v>
      </c>
      <c r="Y32" t="str">
        <f t="shared" si="7"/>
        <v>Acceptance Criteria: Clause - Section 6</v>
      </c>
      <c r="Z32" t="str">
        <f t="shared" si="8"/>
        <v>Acceptance Criteria: Reference Standard - AS/NZS 1554.1,      AS/NZS 5131</v>
      </c>
      <c r="AA32" t="str">
        <f t="shared" si="9"/>
        <v>Verifying Document - Weld Check Summary sheets</v>
      </c>
      <c r="AB32" t="str">
        <f t="shared" si="10"/>
        <v xml:space="preserve">Surveillance Inspection: Frequency -     Daily </v>
      </c>
      <c r="AC32" t="str">
        <f t="shared" si="11"/>
        <v>Surveillance Inspection: Jensen -      I</v>
      </c>
      <c r="AD32" t="str">
        <f t="shared" si="12"/>
        <v>Surveillance Inspection: Client - M</v>
      </c>
      <c r="AE32" t="str">
        <f t="shared" si="13"/>
        <v>Surveillance Inspection: Owner - M</v>
      </c>
      <c r="AG32" t="str">
        <v>Inspection Activity: D -</v>
      </c>
    </row>
    <row r="33" spans="1:33" ht="15" customHeight="1" x14ac:dyDescent="0.25">
      <c r="A33">
        <v>8.1</v>
      </c>
      <c r="B33" t="s">
        <v>75</v>
      </c>
      <c r="D33" t="s">
        <v>1</v>
      </c>
      <c r="H33" t="s">
        <v>50</v>
      </c>
      <c r="K33" t="s">
        <v>76</v>
      </c>
      <c r="L33" t="s">
        <v>69</v>
      </c>
      <c r="M33" t="s">
        <v>47</v>
      </c>
      <c r="N33" t="s">
        <v>77</v>
      </c>
      <c r="O33" t="s">
        <v>5</v>
      </c>
      <c r="P33" t="s">
        <v>5</v>
      </c>
      <c r="R33" t="str">
        <f t="shared" si="0"/>
        <v>8.1 100% Visual scaning  all weld and examination of all SP weld</v>
      </c>
      <c r="S33" t="str">
        <f t="shared" si="1"/>
        <v>Inspection Activity: V - x</v>
      </c>
      <c r="T33" t="str">
        <f t="shared" si="2"/>
        <v xml:space="preserve">Inspection Activity: D - </v>
      </c>
      <c r="U33" t="str">
        <f t="shared" si="3"/>
        <v xml:space="preserve">Inspection Activity: N - </v>
      </c>
      <c r="V33" t="str">
        <f t="shared" si="4"/>
        <v xml:space="preserve">Inspection Activity: R - </v>
      </c>
      <c r="W33" t="str">
        <f t="shared" si="5"/>
        <v>Inspected by - FWI</v>
      </c>
      <c r="X33" t="str">
        <f t="shared" si="6"/>
        <v xml:space="preserve">Acceptance Criteria: Document - </v>
      </c>
      <c r="Y33" t="str">
        <f t="shared" si="7"/>
        <v xml:space="preserve">Acceptance Criteria: Clause - </v>
      </c>
      <c r="Z33" t="str">
        <f t="shared" si="8"/>
        <v>Acceptance Criteria: Reference Standard - AS 3978 sec 10, AS/NZS 1554.1 Table 6.2.2</v>
      </c>
      <c r="AA33" t="str">
        <f t="shared" si="9"/>
        <v>Verifying Document - Weld Check Summary sheets</v>
      </c>
      <c r="AB33" t="str">
        <f t="shared" si="10"/>
        <v xml:space="preserve">Surveillance Inspection: Frequency -     Daily </v>
      </c>
      <c r="AC33" t="str">
        <f t="shared" si="11"/>
        <v>Surveillance Inspection: Jensen -    I / D</v>
      </c>
      <c r="AD33" t="str">
        <f t="shared" si="12"/>
        <v>Surveillance Inspection: Client - -</v>
      </c>
      <c r="AE33" t="str">
        <f t="shared" si="13"/>
        <v>Surveillance Inspection: Owner - -</v>
      </c>
      <c r="AG33" t="str">
        <v>Inspection Activity: N -</v>
      </c>
    </row>
    <row r="34" spans="1:33" ht="15" customHeight="1" x14ac:dyDescent="0.25">
      <c r="A34">
        <v>8.1999999999999993</v>
      </c>
      <c r="B34" t="s">
        <v>78</v>
      </c>
      <c r="F34" t="s">
        <v>1</v>
      </c>
      <c r="H34" t="s">
        <v>50</v>
      </c>
      <c r="K34" t="s">
        <v>79</v>
      </c>
      <c r="L34" t="s">
        <v>80</v>
      </c>
      <c r="M34" t="s">
        <v>47</v>
      </c>
      <c r="N34" t="s">
        <v>77</v>
      </c>
      <c r="O34" t="s">
        <v>5</v>
      </c>
      <c r="P34" t="s">
        <v>5</v>
      </c>
      <c r="R34" t="str">
        <f t="shared" si="0"/>
        <v>8.2 5-10 %  UT for SP butt welds</v>
      </c>
      <c r="S34" t="str">
        <f t="shared" si="1"/>
        <v xml:space="preserve">Inspection Activity: V - </v>
      </c>
      <c r="T34" t="str">
        <f t="shared" si="2"/>
        <v xml:space="preserve">Inspection Activity: D - </v>
      </c>
      <c r="U34" t="str">
        <f t="shared" si="3"/>
        <v>Inspection Activity: N - x</v>
      </c>
      <c r="V34" t="str">
        <f t="shared" si="4"/>
        <v xml:space="preserve">Inspection Activity: R - </v>
      </c>
      <c r="W34" t="str">
        <f t="shared" si="5"/>
        <v>Inspected by - FWI</v>
      </c>
      <c r="X34" t="str">
        <f t="shared" si="6"/>
        <v xml:space="preserve">Acceptance Criteria: Document - </v>
      </c>
      <c r="Y34" t="str">
        <f t="shared" si="7"/>
        <v xml:space="preserve">Acceptance Criteria: Clause - </v>
      </c>
      <c r="Z34" t="str">
        <f t="shared" si="8"/>
        <v>Acceptance Criteria: Reference Standard - AS/NZS 1554.1 Table 6.2.1,                                          AS 2207</v>
      </c>
      <c r="AA34" t="str">
        <f t="shared" si="9"/>
        <v>Verifying Document - UT Reports</v>
      </c>
      <c r="AB34" t="str">
        <f t="shared" si="10"/>
        <v xml:space="preserve">Surveillance Inspection: Frequency -     Daily </v>
      </c>
      <c r="AC34" t="str">
        <f t="shared" si="11"/>
        <v>Surveillance Inspection: Jensen -    I / D</v>
      </c>
      <c r="AD34" t="str">
        <f t="shared" si="12"/>
        <v>Surveillance Inspection: Client - -</v>
      </c>
      <c r="AE34" t="str">
        <f t="shared" si="13"/>
        <v>Surveillance Inspection: Owner - -</v>
      </c>
      <c r="AG34" t="str">
        <v>Inspection Activity: R - x</v>
      </c>
    </row>
    <row r="35" spans="1:33" ht="15" customHeight="1" x14ac:dyDescent="0.25">
      <c r="A35">
        <v>8.3000000000000007</v>
      </c>
      <c r="B35" s="1" t="s">
        <v>81</v>
      </c>
      <c r="F35" t="s">
        <v>1</v>
      </c>
      <c r="H35" t="s">
        <v>82</v>
      </c>
      <c r="K35" s="1" t="s">
        <v>83</v>
      </c>
      <c r="L35" t="s">
        <v>84</v>
      </c>
      <c r="M35" t="s">
        <v>47</v>
      </c>
      <c r="N35" t="s">
        <v>77</v>
      </c>
      <c r="O35" t="s">
        <v>5</v>
      </c>
      <c r="P35" t="s">
        <v>5</v>
      </c>
      <c r="R35" t="str">
        <f t="shared" si="0"/>
        <v xml:space="preserve">8.3 5% Magnetic particle for SP fillet weld in Seismic areas_x000D_
Noted : Reduced in inspection frequency, if no non-conformances found_x000D_
</v>
      </c>
      <c r="S35" t="str">
        <f t="shared" si="1"/>
        <v xml:space="preserve">Inspection Activity: V - </v>
      </c>
      <c r="T35" t="str">
        <f t="shared" si="2"/>
        <v xml:space="preserve">Inspection Activity: D - </v>
      </c>
      <c r="U35" t="str">
        <f t="shared" si="3"/>
        <v>Inspection Activity: N - x</v>
      </c>
      <c r="V35" t="str">
        <f t="shared" si="4"/>
        <v xml:space="preserve">Inspection Activity: R - </v>
      </c>
      <c r="W35" t="str">
        <f t="shared" si="5"/>
        <v>Inspected by - SGS</v>
      </c>
      <c r="X35" t="str">
        <f t="shared" si="6"/>
        <v xml:space="preserve">Acceptance Criteria: Document - </v>
      </c>
      <c r="Y35" t="str">
        <f t="shared" si="7"/>
        <v xml:space="preserve">Acceptance Criteria: Clause - </v>
      </c>
      <c r="Z35" t="str">
        <f t="shared" si="8"/>
        <v>Acceptance Criteria: Reference Standard - AS/NZS 1554.1 Table 6.2.2,_x000D_
AS 1171</v>
      </c>
      <c r="AA35" t="str">
        <f t="shared" si="9"/>
        <v>Verifying Document - NDT Reports</v>
      </c>
      <c r="AB35" t="str">
        <f t="shared" si="10"/>
        <v xml:space="preserve">Surveillance Inspection: Frequency -     Daily </v>
      </c>
      <c r="AC35" t="str">
        <f t="shared" si="11"/>
        <v>Surveillance Inspection: Jensen -    I / D</v>
      </c>
      <c r="AD35" t="str">
        <f t="shared" si="12"/>
        <v>Surveillance Inspection: Client - -</v>
      </c>
      <c r="AE35" t="str">
        <f t="shared" si="13"/>
        <v>Surveillance Inspection: Owner - -</v>
      </c>
      <c r="AG35" t="str">
        <v>Inspected by - DE</v>
      </c>
    </row>
    <row r="36" spans="1:33" ht="15" customHeight="1" x14ac:dyDescent="0.25">
      <c r="A36">
        <v>8.4</v>
      </c>
      <c r="B36" t="s">
        <v>85</v>
      </c>
      <c r="F36" t="s">
        <v>1</v>
      </c>
      <c r="H36" t="s">
        <v>86</v>
      </c>
      <c r="K36" s="1" t="s">
        <v>83</v>
      </c>
      <c r="L36" t="s">
        <v>69</v>
      </c>
      <c r="M36" t="s">
        <v>47</v>
      </c>
      <c r="N36" t="s">
        <v>77</v>
      </c>
      <c r="O36" t="s">
        <v>5</v>
      </c>
      <c r="P36" t="s">
        <v>5</v>
      </c>
      <c r="R36" t="str">
        <f t="shared" si="0"/>
        <v>8.4 If lack of fusion or cracking is suspected, carry out Magnetic particle testing</v>
      </c>
      <c r="S36" t="str">
        <f t="shared" si="1"/>
        <v xml:space="preserve">Inspection Activity: V - </v>
      </c>
      <c r="T36" t="str">
        <f t="shared" si="2"/>
        <v xml:space="preserve">Inspection Activity: D - </v>
      </c>
      <c r="U36" t="str">
        <f t="shared" si="3"/>
        <v>Inspection Activity: N - x</v>
      </c>
      <c r="V36" t="str">
        <f t="shared" si="4"/>
        <v xml:space="preserve">Inspection Activity: R - </v>
      </c>
      <c r="W36" t="str">
        <f t="shared" si="5"/>
        <v>Inspected by - FWI / SGS</v>
      </c>
      <c r="X36" t="str">
        <f t="shared" si="6"/>
        <v xml:space="preserve">Acceptance Criteria: Document - </v>
      </c>
      <c r="Y36" t="str">
        <f t="shared" si="7"/>
        <v xml:space="preserve">Acceptance Criteria: Clause - </v>
      </c>
      <c r="Z36" t="str">
        <f t="shared" si="8"/>
        <v>Acceptance Criteria: Reference Standard - AS/NZS 1554.1 Table 6.2.2,_x000D_
AS 1171</v>
      </c>
      <c r="AA36" t="str">
        <f t="shared" si="9"/>
        <v>Verifying Document - Weld Check Summary sheets</v>
      </c>
      <c r="AB36" t="str">
        <f t="shared" si="10"/>
        <v xml:space="preserve">Surveillance Inspection: Frequency -     Daily </v>
      </c>
      <c r="AC36" t="str">
        <f t="shared" si="11"/>
        <v>Surveillance Inspection: Jensen -    I / D</v>
      </c>
      <c r="AD36" t="str">
        <f t="shared" si="12"/>
        <v>Surveillance Inspection: Client - -</v>
      </c>
      <c r="AE36" t="str">
        <f t="shared" si="13"/>
        <v>Surveillance Inspection: Owner - -</v>
      </c>
      <c r="AG36" t="str">
        <v>Acceptance Criteria: Document -</v>
      </c>
    </row>
    <row r="37" spans="1:33" ht="15" customHeight="1" x14ac:dyDescent="0.25">
      <c r="A37">
        <v>9.1</v>
      </c>
      <c r="B37" t="s">
        <v>87</v>
      </c>
      <c r="G37" t="s">
        <v>1</v>
      </c>
      <c r="H37" t="s">
        <v>12</v>
      </c>
      <c r="K37" t="s">
        <v>88</v>
      </c>
      <c r="L37" t="s">
        <v>89</v>
      </c>
      <c r="M37" t="s">
        <v>90</v>
      </c>
      <c r="N37" t="s">
        <v>91</v>
      </c>
      <c r="O37" t="s">
        <v>56</v>
      </c>
      <c r="P37" t="s">
        <v>56</v>
      </c>
      <c r="R37" t="str">
        <f t="shared" si="0"/>
        <v>9.1 Storage of Paint products</v>
      </c>
      <c r="S37" t="str">
        <f t="shared" si="1"/>
        <v xml:space="preserve">Inspection Activity: V - </v>
      </c>
      <c r="T37" t="str">
        <f t="shared" si="2"/>
        <v xml:space="preserve">Inspection Activity: D - </v>
      </c>
      <c r="U37" t="str">
        <f t="shared" si="3"/>
        <v xml:space="preserve">Inspection Activity: N - </v>
      </c>
      <c r="V37" t="str">
        <f t="shared" si="4"/>
        <v>Inspection Activity: R - x</v>
      </c>
      <c r="W37" t="str">
        <f t="shared" si="5"/>
        <v>Inspected by - QAM</v>
      </c>
      <c r="X37" t="str">
        <f t="shared" si="6"/>
        <v xml:space="preserve">Acceptance Criteria: Document - </v>
      </c>
      <c r="Y37" t="str">
        <f t="shared" si="7"/>
        <v xml:space="preserve">Acceptance Criteria: Clause - </v>
      </c>
      <c r="Z37" t="str">
        <f t="shared" si="8"/>
        <v>Acceptance Criteria: Reference Standard - Manufacturers Instructions</v>
      </c>
      <c r="AA37" t="str">
        <f t="shared" si="9"/>
        <v xml:space="preserve">Verifying Document - Paintstore Register </v>
      </c>
      <c r="AB37" t="str">
        <f t="shared" si="10"/>
        <v xml:space="preserve">Surveillance Inspection: Frequency -   Daily </v>
      </c>
      <c r="AC37" t="str">
        <f t="shared" si="11"/>
        <v>Surveillance Inspection: Jensen -      I/D</v>
      </c>
      <c r="AD37" t="str">
        <f t="shared" si="12"/>
        <v>Surveillance Inspection: Client - M</v>
      </c>
      <c r="AE37" t="str">
        <f t="shared" si="13"/>
        <v>Surveillance Inspection: Owner - M</v>
      </c>
      <c r="AG37" t="str">
        <v>Acceptance Criteria: Clause -</v>
      </c>
    </row>
    <row r="38" spans="1:33" ht="15" customHeight="1" x14ac:dyDescent="0.25">
      <c r="A38">
        <v>9.1999999999999993</v>
      </c>
      <c r="B38" t="s">
        <v>92</v>
      </c>
      <c r="G38" t="s">
        <v>1</v>
      </c>
      <c r="H38" t="s">
        <v>12</v>
      </c>
      <c r="K38" t="s">
        <v>93</v>
      </c>
      <c r="L38" t="s">
        <v>94</v>
      </c>
      <c r="M38" t="s">
        <v>95</v>
      </c>
      <c r="N38" t="s">
        <v>91</v>
      </c>
      <c r="O38" t="s">
        <v>56</v>
      </c>
      <c r="P38" t="s">
        <v>56</v>
      </c>
      <c r="R38" t="str">
        <f t="shared" si="0"/>
        <v>9.2 Monitor environment for coating application</v>
      </c>
      <c r="S38" t="str">
        <f t="shared" si="1"/>
        <v xml:space="preserve">Inspection Activity: V - </v>
      </c>
      <c r="T38" t="str">
        <f t="shared" si="2"/>
        <v xml:space="preserve">Inspection Activity: D - </v>
      </c>
      <c r="U38" t="str">
        <f t="shared" si="3"/>
        <v xml:space="preserve">Inspection Activity: N - </v>
      </c>
      <c r="V38" t="str">
        <f t="shared" si="4"/>
        <v>Inspection Activity: R - x</v>
      </c>
      <c r="W38" t="str">
        <f t="shared" si="5"/>
        <v>Inspected by - QAM</v>
      </c>
      <c r="X38" t="str">
        <f t="shared" si="6"/>
        <v xml:space="preserve">Acceptance Criteria: Document - </v>
      </c>
      <c r="Y38" t="str">
        <f t="shared" si="7"/>
        <v xml:space="preserve">Acceptance Criteria: Clause - </v>
      </c>
      <c r="Z38" t="str">
        <f t="shared" si="8"/>
        <v>Acceptance Criteria: Reference Standard - Project Specification, AS/NZS 2312, AS/NZS 5131, AS   3894</v>
      </c>
      <c r="AA38" t="str">
        <f t="shared" si="9"/>
        <v>Verifying Document - Daily Paint Inspection Reports</v>
      </c>
      <c r="AB38" t="str">
        <f t="shared" si="10"/>
        <v xml:space="preserve">Surveillance Inspection: Frequency -   Weekly </v>
      </c>
      <c r="AC38" t="str">
        <f t="shared" si="11"/>
        <v>Surveillance Inspection: Jensen -      I/D</v>
      </c>
      <c r="AD38" t="str">
        <f t="shared" si="12"/>
        <v>Surveillance Inspection: Client - M</v>
      </c>
      <c r="AE38" t="str">
        <f t="shared" si="13"/>
        <v>Surveillance Inspection: Owner - M</v>
      </c>
      <c r="AG38" t="str">
        <v>Acceptance Criteria: Reference Standard - AS/NZS 5131</v>
      </c>
    </row>
    <row r="39" spans="1:33" ht="15" customHeight="1" x14ac:dyDescent="0.25">
      <c r="A39">
        <v>9.3000000000000007</v>
      </c>
      <c r="B39" t="s">
        <v>96</v>
      </c>
      <c r="D39" t="s">
        <v>1</v>
      </c>
      <c r="H39" t="s">
        <v>12</v>
      </c>
      <c r="K39" t="s">
        <v>93</v>
      </c>
      <c r="L39" t="s">
        <v>94</v>
      </c>
      <c r="M39" t="s">
        <v>95</v>
      </c>
      <c r="N39" t="s">
        <v>91</v>
      </c>
      <c r="O39" t="s">
        <v>56</v>
      </c>
      <c r="P39" t="s">
        <v>56</v>
      </c>
      <c r="R39" t="str">
        <f t="shared" si="0"/>
        <v>9.3 Surface preparation shall be in accordance to AS 1267.4 Class 2.5</v>
      </c>
      <c r="S39" t="str">
        <f t="shared" si="1"/>
        <v>Inspection Activity: V - x</v>
      </c>
      <c r="T39" t="str">
        <f t="shared" si="2"/>
        <v xml:space="preserve">Inspection Activity: D - </v>
      </c>
      <c r="U39" t="str">
        <f t="shared" si="3"/>
        <v xml:space="preserve">Inspection Activity: N - </v>
      </c>
      <c r="V39" t="str">
        <f t="shared" si="4"/>
        <v xml:space="preserve">Inspection Activity: R - </v>
      </c>
      <c r="W39" t="str">
        <f t="shared" si="5"/>
        <v>Inspected by - QAM</v>
      </c>
      <c r="X39" t="str">
        <f t="shared" si="6"/>
        <v xml:space="preserve">Acceptance Criteria: Document - </v>
      </c>
      <c r="Y39" t="str">
        <f t="shared" si="7"/>
        <v xml:space="preserve">Acceptance Criteria: Clause - </v>
      </c>
      <c r="Z39" t="str">
        <f t="shared" si="8"/>
        <v>Acceptance Criteria: Reference Standard - Project Specification, AS/NZS 2312, AS/NZS 5131, AS   3894</v>
      </c>
      <c r="AA39" t="str">
        <f t="shared" si="9"/>
        <v>Verifying Document - Daily Paint Inspection Reports</v>
      </c>
      <c r="AB39" t="str">
        <f t="shared" si="10"/>
        <v xml:space="preserve">Surveillance Inspection: Frequency -   Weekly </v>
      </c>
      <c r="AC39" t="str">
        <f t="shared" si="11"/>
        <v>Surveillance Inspection: Jensen -      I/D</v>
      </c>
      <c r="AD39" t="str">
        <f t="shared" si="12"/>
        <v>Surveillance Inspection: Client - M</v>
      </c>
      <c r="AE39" t="str">
        <f t="shared" si="13"/>
        <v>Surveillance Inspection: Owner - M</v>
      </c>
      <c r="AG39" t="str">
        <v>Verifying Document - QAP</v>
      </c>
    </row>
    <row r="40" spans="1:33" ht="15" customHeight="1" x14ac:dyDescent="0.25">
      <c r="A40">
        <v>9.4</v>
      </c>
      <c r="B40" t="s">
        <v>97</v>
      </c>
      <c r="D40" t="s">
        <v>1</v>
      </c>
      <c r="H40" t="s">
        <v>12</v>
      </c>
      <c r="K40" t="s">
        <v>93</v>
      </c>
      <c r="L40" t="s">
        <v>94</v>
      </c>
      <c r="M40" t="s">
        <v>95</v>
      </c>
      <c r="N40" t="s">
        <v>91</v>
      </c>
      <c r="O40" t="s">
        <v>56</v>
      </c>
      <c r="P40" t="s">
        <v>56</v>
      </c>
      <c r="R40" t="str">
        <f t="shared" si="0"/>
        <v>9.4 Check dry film thickness and visual appearance check for coating</v>
      </c>
      <c r="S40" t="str">
        <f t="shared" si="1"/>
        <v>Inspection Activity: V - x</v>
      </c>
      <c r="T40" t="str">
        <f t="shared" si="2"/>
        <v xml:space="preserve">Inspection Activity: D - </v>
      </c>
      <c r="U40" t="str">
        <f t="shared" si="3"/>
        <v xml:space="preserve">Inspection Activity: N - </v>
      </c>
      <c r="V40" t="str">
        <f t="shared" si="4"/>
        <v xml:space="preserve">Inspection Activity: R - </v>
      </c>
      <c r="W40" t="str">
        <f t="shared" si="5"/>
        <v>Inspected by - QAM</v>
      </c>
      <c r="X40" t="str">
        <f t="shared" si="6"/>
        <v xml:space="preserve">Acceptance Criteria: Document - </v>
      </c>
      <c r="Y40" t="str">
        <f t="shared" si="7"/>
        <v xml:space="preserve">Acceptance Criteria: Clause - </v>
      </c>
      <c r="Z40" t="str">
        <f t="shared" si="8"/>
        <v>Acceptance Criteria: Reference Standard - Project Specification, AS/NZS 2312, AS/NZS 5131, AS   3894</v>
      </c>
      <c r="AA40" t="str">
        <f t="shared" si="9"/>
        <v>Verifying Document - Daily Paint Inspection Reports</v>
      </c>
      <c r="AB40" t="str">
        <f t="shared" si="10"/>
        <v xml:space="preserve">Surveillance Inspection: Frequency -   Weekly </v>
      </c>
      <c r="AC40" t="str">
        <f t="shared" si="11"/>
        <v>Surveillance Inspection: Jensen -      I/D</v>
      </c>
      <c r="AD40" t="str">
        <f t="shared" si="12"/>
        <v>Surveillance Inspection: Client - M</v>
      </c>
      <c r="AE40" t="str">
        <f t="shared" si="13"/>
        <v>Surveillance Inspection: Owner - M</v>
      </c>
      <c r="AG40" t="str">
        <v>Surveillance Inspection: Frequency - -</v>
      </c>
    </row>
    <row r="41" spans="1:33" ht="15" customHeight="1" x14ac:dyDescent="0.25">
      <c r="A41">
        <v>9.5</v>
      </c>
      <c r="B41" t="s">
        <v>98</v>
      </c>
      <c r="D41" t="s">
        <v>1</v>
      </c>
      <c r="E41" t="s">
        <v>1</v>
      </c>
      <c r="H41" t="s">
        <v>99</v>
      </c>
      <c r="K41" t="s">
        <v>93</v>
      </c>
      <c r="L41" t="s">
        <v>100</v>
      </c>
      <c r="M41" t="s">
        <v>101</v>
      </c>
      <c r="N41" t="s">
        <v>91</v>
      </c>
      <c r="O41" t="s">
        <v>56</v>
      </c>
      <c r="P41" t="s">
        <v>56</v>
      </c>
      <c r="R41" t="str">
        <f t="shared" si="0"/>
        <v>9.5 Manufacturer Inspections</v>
      </c>
      <c r="S41" t="str">
        <f t="shared" si="1"/>
        <v>Inspection Activity: V - x</v>
      </c>
      <c r="T41" t="str">
        <f t="shared" si="2"/>
        <v>Inspection Activity: D - x</v>
      </c>
      <c r="U41" t="str">
        <f t="shared" si="3"/>
        <v xml:space="preserve">Inspection Activity: N - </v>
      </c>
      <c r="V41" t="str">
        <f t="shared" si="4"/>
        <v xml:space="preserve">Inspection Activity: R - </v>
      </c>
      <c r="W41" t="str">
        <f t="shared" si="5"/>
        <v>Inspected by - Nace Level 2 Inspector</v>
      </c>
      <c r="X41" t="str">
        <f t="shared" si="6"/>
        <v xml:space="preserve">Acceptance Criteria: Document - </v>
      </c>
      <c r="Y41" t="str">
        <f t="shared" si="7"/>
        <v xml:space="preserve">Acceptance Criteria: Clause - </v>
      </c>
      <c r="Z41" t="str">
        <f t="shared" si="8"/>
        <v>Acceptance Criteria: Reference Standard - Project Specification, AS/NZS 2312, AS/NZS 5131, AS   3894</v>
      </c>
      <c r="AA41" t="str">
        <f t="shared" si="9"/>
        <v>Verifying Document - Paint Inspection Reports</v>
      </c>
      <c r="AB41" t="str">
        <f t="shared" si="10"/>
        <v>Surveillance Inspection: Frequency - As Required</v>
      </c>
      <c r="AC41" t="str">
        <f t="shared" si="11"/>
        <v>Surveillance Inspection: Jensen -      I/D</v>
      </c>
      <c r="AD41" t="str">
        <f t="shared" si="12"/>
        <v>Surveillance Inspection: Client - M</v>
      </c>
      <c r="AE41" t="str">
        <f t="shared" si="13"/>
        <v>Surveillance Inspection: Owner - M</v>
      </c>
      <c r="AG41" t="str">
        <v>Surveillance Inspection: Jensen - -</v>
      </c>
    </row>
    <row r="42" spans="1:33" ht="15" customHeight="1" x14ac:dyDescent="0.25">
      <c r="A42">
        <v>10.1</v>
      </c>
      <c r="B42" t="s">
        <v>102</v>
      </c>
      <c r="D42" t="s">
        <v>1</v>
      </c>
      <c r="E42" t="s">
        <v>103</v>
      </c>
      <c r="H42" t="s">
        <v>12</v>
      </c>
      <c r="K42" t="s">
        <v>13</v>
      </c>
      <c r="L42" t="s">
        <v>104</v>
      </c>
      <c r="M42" t="s">
        <v>101</v>
      </c>
      <c r="N42" t="s">
        <v>91</v>
      </c>
      <c r="O42" t="s">
        <v>5</v>
      </c>
      <c r="P42" t="s">
        <v>5</v>
      </c>
      <c r="R42" t="str">
        <f t="shared" si="0"/>
        <v>10.1 Delivery of materials</v>
      </c>
      <c r="S42" t="str">
        <f t="shared" si="1"/>
        <v>Inspection Activity: V - x</v>
      </c>
      <c r="T42" t="str">
        <f t="shared" si="2"/>
        <v>Inspection Activity: D - X</v>
      </c>
      <c r="U42" t="str">
        <f t="shared" si="3"/>
        <v xml:space="preserve">Inspection Activity: N - </v>
      </c>
      <c r="V42" t="str">
        <f t="shared" si="4"/>
        <v xml:space="preserve">Inspection Activity: R - </v>
      </c>
      <c r="W42" t="str">
        <f t="shared" si="5"/>
        <v>Inspected by - QAM</v>
      </c>
      <c r="X42" t="str">
        <f t="shared" si="6"/>
        <v xml:space="preserve">Acceptance Criteria: Document - </v>
      </c>
      <c r="Y42" t="str">
        <f t="shared" si="7"/>
        <v xml:space="preserve">Acceptance Criteria: Clause - </v>
      </c>
      <c r="Z42" t="str">
        <f t="shared" si="8"/>
        <v>Acceptance Criteria: Reference Standard - AS/NZS 5131</v>
      </c>
      <c r="AA42" t="str">
        <f t="shared" si="9"/>
        <v>Verifying Document - Delivery dockets</v>
      </c>
      <c r="AB42" t="str">
        <f t="shared" si="10"/>
        <v>Surveillance Inspection: Frequency - As Required</v>
      </c>
      <c r="AC42" t="str">
        <f t="shared" si="11"/>
        <v>Surveillance Inspection: Jensen -      I/D</v>
      </c>
      <c r="AD42" t="str">
        <f t="shared" si="12"/>
        <v>Surveillance Inspection: Client - -</v>
      </c>
      <c r="AE42" t="str">
        <f t="shared" si="13"/>
        <v>Surveillance Inspection: Owner - -</v>
      </c>
      <c r="AG42" t="str">
        <v>Surveillance Inspection: Client - H/A</v>
      </c>
    </row>
    <row r="43" spans="1:33" ht="15" customHeight="1" x14ac:dyDescent="0.25">
      <c r="A43">
        <v>10.199999999999999</v>
      </c>
      <c r="B43" t="s">
        <v>105</v>
      </c>
      <c r="E43" t="s">
        <v>1</v>
      </c>
      <c r="H43" t="s">
        <v>106</v>
      </c>
      <c r="K43" t="s">
        <v>13</v>
      </c>
      <c r="L43" t="s">
        <v>107</v>
      </c>
      <c r="M43" t="s">
        <v>101</v>
      </c>
      <c r="N43" t="s">
        <v>91</v>
      </c>
      <c r="O43" t="s">
        <v>108</v>
      </c>
      <c r="P43" t="s">
        <v>108</v>
      </c>
      <c r="R43" t="str">
        <f t="shared" si="0"/>
        <v>10.2 Bolting procedures. As per JSF High Strength Bolting SOP. All Snug bolts to be marked with an "X" on end of bolt once Snug tensioned.</v>
      </c>
      <c r="S43" t="str">
        <f t="shared" si="1"/>
        <v xml:space="preserve">Inspection Activity: V - </v>
      </c>
      <c r="T43" t="str">
        <f t="shared" si="2"/>
        <v>Inspection Activity: D - x</v>
      </c>
      <c r="U43" t="str">
        <f t="shared" si="3"/>
        <v xml:space="preserve">Inspection Activity: N - </v>
      </c>
      <c r="V43" t="str">
        <f t="shared" si="4"/>
        <v xml:space="preserve">Inspection Activity: R - </v>
      </c>
      <c r="W43" t="str">
        <f t="shared" si="5"/>
        <v>Inspected by - QAM / C</v>
      </c>
      <c r="X43" t="str">
        <f t="shared" si="6"/>
        <v xml:space="preserve">Acceptance Criteria: Document - </v>
      </c>
      <c r="Y43" t="str">
        <f t="shared" si="7"/>
        <v xml:space="preserve">Acceptance Criteria: Clause - </v>
      </c>
      <c r="Z43" t="str">
        <f t="shared" si="8"/>
        <v>Acceptance Criteria: Reference Standard - AS/NZS 5131</v>
      </c>
      <c r="AA43" t="str">
        <f t="shared" si="9"/>
        <v>Verifying Document - Conqa Site Structural and Bolting reports</v>
      </c>
      <c r="AB43" t="str">
        <f t="shared" si="10"/>
        <v>Surveillance Inspection: Frequency - As Required</v>
      </c>
      <c r="AC43" t="str">
        <f t="shared" si="11"/>
        <v>Surveillance Inspection: Jensen -      I/D</v>
      </c>
      <c r="AD43" t="str">
        <f t="shared" si="12"/>
        <v>Surveillance Inspection: Client - I/M</v>
      </c>
      <c r="AE43" t="str">
        <f t="shared" si="13"/>
        <v>Surveillance Inspection: Owner - I/M</v>
      </c>
      <c r="AG43" t="str">
        <v>Surveillance Inspection: Owner - -</v>
      </c>
    </row>
    <row r="44" spans="1:33" ht="15" customHeight="1" x14ac:dyDescent="0.25">
      <c r="A44">
        <v>10.3</v>
      </c>
      <c r="B44" t="s">
        <v>109</v>
      </c>
      <c r="E44" t="s">
        <v>1</v>
      </c>
      <c r="H44" t="s">
        <v>12</v>
      </c>
      <c r="K44" t="s">
        <v>13</v>
      </c>
      <c r="L44" t="s">
        <v>107</v>
      </c>
      <c r="M44" t="s">
        <v>101</v>
      </c>
      <c r="N44" t="s">
        <v>91</v>
      </c>
      <c r="O44" t="s">
        <v>5</v>
      </c>
      <c r="P44" t="s">
        <v>5</v>
      </c>
      <c r="R44" t="str">
        <f t="shared" si="0"/>
        <v>10.3 Screws, bolts CHAR(AMP) nuts to be Grade 8.8 unless otherwise stated.</v>
      </c>
      <c r="S44" t="str">
        <f t="shared" si="1"/>
        <v xml:space="preserve">Inspection Activity: V - </v>
      </c>
      <c r="T44" t="str">
        <f t="shared" si="2"/>
        <v>Inspection Activity: D - x</v>
      </c>
      <c r="U44" t="str">
        <f t="shared" si="3"/>
        <v xml:space="preserve">Inspection Activity: N - </v>
      </c>
      <c r="V44" t="str">
        <f t="shared" si="4"/>
        <v xml:space="preserve">Inspection Activity: R - </v>
      </c>
      <c r="W44" t="str">
        <f t="shared" si="5"/>
        <v>Inspected by - QAM</v>
      </c>
      <c r="X44" t="str">
        <f t="shared" si="6"/>
        <v xml:space="preserve">Acceptance Criteria: Document - </v>
      </c>
      <c r="Y44" t="str">
        <f t="shared" si="7"/>
        <v xml:space="preserve">Acceptance Criteria: Clause - </v>
      </c>
      <c r="Z44" t="str">
        <f t="shared" si="8"/>
        <v>Acceptance Criteria: Reference Standard - AS/NZS 5131</v>
      </c>
      <c r="AA44" t="str">
        <f t="shared" si="9"/>
        <v>Verifying Document - Conqa Site Structural and Bolting reports</v>
      </c>
      <c r="AB44" t="str">
        <f t="shared" si="10"/>
        <v>Surveillance Inspection: Frequency - As Required</v>
      </c>
      <c r="AC44" t="str">
        <f t="shared" si="11"/>
        <v>Surveillance Inspection: Jensen -      I/D</v>
      </c>
      <c r="AD44" t="str">
        <f t="shared" si="12"/>
        <v>Surveillance Inspection: Client - -</v>
      </c>
      <c r="AE44" t="str">
        <f t="shared" si="13"/>
        <v>Surveillance Inspection: Owner - -</v>
      </c>
      <c r="AG44" t="str">
        <v>2.2 Review/Approve welding plan</v>
      </c>
    </row>
    <row r="45" spans="1:33" ht="15" customHeight="1" x14ac:dyDescent="0.25">
      <c r="A45">
        <v>10.4</v>
      </c>
      <c r="B45" t="s">
        <v>110</v>
      </c>
      <c r="E45" t="s">
        <v>1</v>
      </c>
      <c r="H45" t="s">
        <v>12</v>
      </c>
      <c r="K45" t="s">
        <v>13</v>
      </c>
      <c r="L45" t="s">
        <v>107</v>
      </c>
      <c r="M45" t="s">
        <v>101</v>
      </c>
      <c r="N45" t="s">
        <v>91</v>
      </c>
      <c r="O45" t="s">
        <v>37</v>
      </c>
      <c r="P45" t="s">
        <v>56</v>
      </c>
      <c r="R45" t="str">
        <f t="shared" si="0"/>
        <v>10.4 Erection -Tolerances</v>
      </c>
      <c r="S45" t="str">
        <f t="shared" si="1"/>
        <v xml:space="preserve">Inspection Activity: V - </v>
      </c>
      <c r="T45" t="str">
        <f t="shared" si="2"/>
        <v>Inspection Activity: D - x</v>
      </c>
      <c r="U45" t="str">
        <f t="shared" si="3"/>
        <v xml:space="preserve">Inspection Activity: N - </v>
      </c>
      <c r="V45" t="str">
        <f t="shared" si="4"/>
        <v xml:space="preserve">Inspection Activity: R - </v>
      </c>
      <c r="W45" t="str">
        <f t="shared" si="5"/>
        <v>Inspected by - QAM</v>
      </c>
      <c r="X45" t="str">
        <f t="shared" si="6"/>
        <v xml:space="preserve">Acceptance Criteria: Document - </v>
      </c>
      <c r="Y45" t="str">
        <f t="shared" si="7"/>
        <v xml:space="preserve">Acceptance Criteria: Clause - </v>
      </c>
      <c r="Z45" t="str">
        <f t="shared" si="8"/>
        <v>Acceptance Criteria: Reference Standard - AS/NZS 5131</v>
      </c>
      <c r="AA45" t="str">
        <f t="shared" si="9"/>
        <v>Verifying Document - Conqa Site Structural and Bolting reports</v>
      </c>
      <c r="AB45" t="str">
        <f t="shared" si="10"/>
        <v>Surveillance Inspection: Frequency - As Required</v>
      </c>
      <c r="AC45" t="str">
        <f t="shared" si="11"/>
        <v>Surveillance Inspection: Jensen -      I/D</v>
      </c>
      <c r="AD45" t="str">
        <f t="shared" si="12"/>
        <v>Surveillance Inspection: Client - R</v>
      </c>
      <c r="AE45" t="str">
        <f t="shared" si="13"/>
        <v>Surveillance Inspection: Owner - M</v>
      </c>
      <c r="AG45" t="str">
        <v>Inspection Activity: V -</v>
      </c>
    </row>
    <row r="46" spans="1:33" ht="15" customHeight="1" x14ac:dyDescent="0.25">
      <c r="A46">
        <v>10.5</v>
      </c>
      <c r="B46" t="s">
        <v>111</v>
      </c>
      <c r="D46" t="s">
        <v>1</v>
      </c>
      <c r="H46" t="s">
        <v>12</v>
      </c>
      <c r="K46" t="s">
        <v>112</v>
      </c>
      <c r="L46" t="s">
        <v>107</v>
      </c>
      <c r="M46" t="s">
        <v>101</v>
      </c>
      <c r="N46" t="s">
        <v>91</v>
      </c>
      <c r="O46" t="s">
        <v>113</v>
      </c>
      <c r="P46" t="s">
        <v>56</v>
      </c>
      <c r="R46" t="str">
        <f t="shared" si="0"/>
        <v>10.5 Paint touch-up</v>
      </c>
      <c r="S46" t="str">
        <f t="shared" si="1"/>
        <v>Inspection Activity: V - x</v>
      </c>
      <c r="T46" t="str">
        <f t="shared" si="2"/>
        <v xml:space="preserve">Inspection Activity: D - </v>
      </c>
      <c r="U46" t="str">
        <f t="shared" si="3"/>
        <v xml:space="preserve">Inspection Activity: N - </v>
      </c>
      <c r="V46" t="str">
        <f t="shared" si="4"/>
        <v xml:space="preserve">Inspection Activity: R - </v>
      </c>
      <c r="W46" t="str">
        <f t="shared" si="5"/>
        <v>Inspected by - QAM</v>
      </c>
      <c r="X46" t="str">
        <f t="shared" si="6"/>
        <v xml:space="preserve">Acceptance Criteria: Document - </v>
      </c>
      <c r="Y46" t="str">
        <f t="shared" si="7"/>
        <v xml:space="preserve">Acceptance Criteria: Clause - </v>
      </c>
      <c r="Z46" t="str">
        <f t="shared" si="8"/>
        <v>Acceptance Criteria: Reference Standard - AS/NZS 5131/2312</v>
      </c>
      <c r="AA46" t="str">
        <f t="shared" si="9"/>
        <v>Verifying Document - Conqa Site Structural and Bolting reports</v>
      </c>
      <c r="AB46" t="str">
        <f t="shared" si="10"/>
        <v>Surveillance Inspection: Frequency - As Required</v>
      </c>
      <c r="AC46" t="str">
        <f t="shared" si="11"/>
        <v>Surveillance Inspection: Jensen -      I/D</v>
      </c>
      <c r="AD46" t="str">
        <f t="shared" si="12"/>
        <v>Surveillance Inspection: Client - W</v>
      </c>
      <c r="AE46" t="str">
        <f t="shared" si="13"/>
        <v>Surveillance Inspection: Owner - M</v>
      </c>
      <c r="AG46" t="str">
        <v>Inspection Activity: D -</v>
      </c>
    </row>
    <row r="47" spans="1:33" ht="15" customHeight="1" x14ac:dyDescent="0.25">
      <c r="A47">
        <v>10.6</v>
      </c>
      <c r="B47" t="s">
        <v>114</v>
      </c>
      <c r="D47" t="s">
        <v>1</v>
      </c>
      <c r="H47" t="s">
        <v>12</v>
      </c>
      <c r="K47" t="s">
        <v>13</v>
      </c>
      <c r="L47" t="s">
        <v>107</v>
      </c>
      <c r="M47" t="s">
        <v>101</v>
      </c>
      <c r="N47" t="s">
        <v>91</v>
      </c>
      <c r="O47" t="s">
        <v>113</v>
      </c>
      <c r="P47" t="s">
        <v>56</v>
      </c>
      <c r="R47" t="str">
        <f t="shared" si="0"/>
        <v>10.6 Final inspection</v>
      </c>
      <c r="S47" t="str">
        <f t="shared" si="1"/>
        <v>Inspection Activity: V - x</v>
      </c>
      <c r="T47" t="str">
        <f t="shared" si="2"/>
        <v xml:space="preserve">Inspection Activity: D - </v>
      </c>
      <c r="U47" t="str">
        <f t="shared" si="3"/>
        <v xml:space="preserve">Inspection Activity: N - </v>
      </c>
      <c r="V47" t="str">
        <f t="shared" si="4"/>
        <v xml:space="preserve">Inspection Activity: R - </v>
      </c>
      <c r="W47" t="str">
        <f t="shared" si="5"/>
        <v>Inspected by - QAM</v>
      </c>
      <c r="X47" t="str">
        <f t="shared" si="6"/>
        <v xml:space="preserve">Acceptance Criteria: Document - </v>
      </c>
      <c r="Y47" t="str">
        <f t="shared" si="7"/>
        <v xml:space="preserve">Acceptance Criteria: Clause - </v>
      </c>
      <c r="Z47" t="str">
        <f t="shared" si="8"/>
        <v>Acceptance Criteria: Reference Standard - AS/NZS 5131</v>
      </c>
      <c r="AA47" t="str">
        <f t="shared" si="9"/>
        <v>Verifying Document - Conqa Site Structural and Bolting reports</v>
      </c>
      <c r="AB47" t="str">
        <f t="shared" si="10"/>
        <v>Surveillance Inspection: Frequency - As Required</v>
      </c>
      <c r="AC47" t="str">
        <f t="shared" si="11"/>
        <v>Surveillance Inspection: Jensen -      I/D</v>
      </c>
      <c r="AD47" t="str">
        <f t="shared" si="12"/>
        <v>Surveillance Inspection: Client - W</v>
      </c>
      <c r="AE47" t="str">
        <f t="shared" si="13"/>
        <v>Surveillance Inspection: Owner - M</v>
      </c>
      <c r="AG47" t="str">
        <v>Inspection Activity: N -</v>
      </c>
    </row>
    <row r="48" spans="1:33" ht="15" customHeight="1" x14ac:dyDescent="0.25">
      <c r="A48">
        <v>11.1</v>
      </c>
      <c r="B48" t="s">
        <v>115</v>
      </c>
      <c r="D48" t="s">
        <v>1</v>
      </c>
      <c r="H48" t="s">
        <v>12</v>
      </c>
      <c r="K48" t="s">
        <v>9</v>
      </c>
      <c r="L48" t="s">
        <v>107</v>
      </c>
      <c r="M48" t="s">
        <v>101</v>
      </c>
      <c r="N48" t="s">
        <v>91</v>
      </c>
      <c r="O48" t="s">
        <v>113</v>
      </c>
      <c r="P48" t="s">
        <v>56</v>
      </c>
      <c r="R48" t="str">
        <f t="shared" si="0"/>
        <v>11.1 General visual inspection of completed Project/Phases</v>
      </c>
      <c r="S48" t="str">
        <f t="shared" si="1"/>
        <v>Inspection Activity: V - x</v>
      </c>
      <c r="T48" t="str">
        <f t="shared" si="2"/>
        <v xml:space="preserve">Inspection Activity: D - </v>
      </c>
      <c r="U48" t="str">
        <f t="shared" si="3"/>
        <v xml:space="preserve">Inspection Activity: N - </v>
      </c>
      <c r="V48" t="str">
        <f t="shared" si="4"/>
        <v xml:space="preserve">Inspection Activity: R - </v>
      </c>
      <c r="W48" t="str">
        <f t="shared" si="5"/>
        <v>Inspected by - QAM</v>
      </c>
      <c r="X48" t="str">
        <f t="shared" si="6"/>
        <v xml:space="preserve">Acceptance Criteria: Document - </v>
      </c>
      <c r="Y48" t="str">
        <f t="shared" si="7"/>
        <v xml:space="preserve">Acceptance Criteria: Clause - </v>
      </c>
      <c r="Z48" t="str">
        <f t="shared" si="8"/>
        <v>Acceptance Criteria: Reference Standard - Project Specification</v>
      </c>
      <c r="AA48" t="str">
        <f t="shared" si="9"/>
        <v>Verifying Document - Conqa Site Structural and Bolting reports</v>
      </c>
      <c r="AB48" t="str">
        <f t="shared" si="10"/>
        <v>Surveillance Inspection: Frequency - As Required</v>
      </c>
      <c r="AC48" t="str">
        <f t="shared" si="11"/>
        <v>Surveillance Inspection: Jensen -      I/D</v>
      </c>
      <c r="AD48" t="str">
        <f t="shared" si="12"/>
        <v>Surveillance Inspection: Client - W</v>
      </c>
      <c r="AE48" t="str">
        <f t="shared" si="13"/>
        <v>Surveillance Inspection: Owner - M</v>
      </c>
      <c r="AG48" t="str">
        <v>Inspection Activity: R - x</v>
      </c>
    </row>
    <row r="49" spans="1:33" ht="15" customHeight="1" x14ac:dyDescent="0.25">
      <c r="A49">
        <v>11.2</v>
      </c>
      <c r="B49" t="s">
        <v>116</v>
      </c>
      <c r="G49" t="s">
        <v>1</v>
      </c>
      <c r="H49" t="s">
        <v>12</v>
      </c>
      <c r="K49" t="s">
        <v>9</v>
      </c>
      <c r="L49" t="s">
        <v>117</v>
      </c>
      <c r="M49" t="s">
        <v>101</v>
      </c>
      <c r="N49" t="s">
        <v>118</v>
      </c>
      <c r="O49" t="s">
        <v>37</v>
      </c>
      <c r="P49" t="s">
        <v>37</v>
      </c>
      <c r="R49" t="str">
        <f t="shared" si="0"/>
        <v xml:space="preserve">11.2 Submit Quality Documentation </v>
      </c>
      <c r="S49" t="str">
        <f t="shared" si="1"/>
        <v xml:space="preserve">Inspection Activity: V - </v>
      </c>
      <c r="T49" t="str">
        <f t="shared" si="2"/>
        <v xml:space="preserve">Inspection Activity: D - </v>
      </c>
      <c r="U49" t="str">
        <f t="shared" si="3"/>
        <v xml:space="preserve">Inspection Activity: N - </v>
      </c>
      <c r="V49" t="str">
        <f t="shared" si="4"/>
        <v>Inspection Activity: R - x</v>
      </c>
      <c r="W49" t="str">
        <f t="shared" si="5"/>
        <v>Inspected by - QAM</v>
      </c>
      <c r="X49" t="str">
        <f t="shared" si="6"/>
        <v xml:space="preserve">Acceptance Criteria: Document - </v>
      </c>
      <c r="Y49" t="str">
        <f t="shared" si="7"/>
        <v xml:space="preserve">Acceptance Criteria: Clause - </v>
      </c>
      <c r="Z49" t="str">
        <f t="shared" si="8"/>
        <v>Acceptance Criteria: Reference Standard - Project Specification</v>
      </c>
      <c r="AA49" t="str">
        <f t="shared" si="9"/>
        <v>Verifying Document - QA Pack for Client</v>
      </c>
      <c r="AB49" t="str">
        <f t="shared" si="10"/>
        <v>Surveillance Inspection: Frequency - As Required</v>
      </c>
      <c r="AC49" t="str">
        <f t="shared" si="11"/>
        <v>Surveillance Inspection: Jensen -      D</v>
      </c>
      <c r="AD49" t="str">
        <f t="shared" si="12"/>
        <v>Surveillance Inspection: Client - R</v>
      </c>
      <c r="AE49" t="str">
        <f t="shared" si="13"/>
        <v>Surveillance Inspection: Owner - R</v>
      </c>
      <c r="AG49" t="str">
        <v>Inspected by - DE</v>
      </c>
    </row>
    <row r="50" spans="1:33" ht="15" customHeight="1" x14ac:dyDescent="0.25">
      <c r="A50">
        <v>11.3</v>
      </c>
      <c r="B50" t="s">
        <v>119</v>
      </c>
      <c r="G50" t="s">
        <v>1</v>
      </c>
      <c r="H50" t="s">
        <v>12</v>
      </c>
      <c r="K50" t="s">
        <v>9</v>
      </c>
      <c r="L50" t="s">
        <v>120</v>
      </c>
      <c r="M50" t="s">
        <v>101</v>
      </c>
      <c r="N50" t="s">
        <v>118</v>
      </c>
      <c r="O50" t="s">
        <v>37</v>
      </c>
      <c r="P50" t="s">
        <v>37</v>
      </c>
      <c r="R50" t="str">
        <f t="shared" si="0"/>
        <v>11.3 Complete Producer Statement</v>
      </c>
      <c r="S50" t="str">
        <f t="shared" si="1"/>
        <v xml:space="preserve">Inspection Activity: V - </v>
      </c>
      <c r="T50" t="str">
        <f t="shared" si="2"/>
        <v xml:space="preserve">Inspection Activity: D - </v>
      </c>
      <c r="U50" t="str">
        <f t="shared" si="3"/>
        <v xml:space="preserve">Inspection Activity: N - </v>
      </c>
      <c r="V50" t="str">
        <f t="shared" si="4"/>
        <v>Inspection Activity: R - x</v>
      </c>
      <c r="W50" t="str">
        <f t="shared" si="5"/>
        <v>Inspected by - QAM</v>
      </c>
      <c r="X50" t="str">
        <f t="shared" si="6"/>
        <v xml:space="preserve">Acceptance Criteria: Document - </v>
      </c>
      <c r="Y50" t="str">
        <f t="shared" si="7"/>
        <v xml:space="preserve">Acceptance Criteria: Clause - </v>
      </c>
      <c r="Z50" t="str">
        <f t="shared" si="8"/>
        <v>Acceptance Criteria: Reference Standard - Project Specification</v>
      </c>
      <c r="AA50" t="str">
        <f t="shared" si="9"/>
        <v>Verifying Document - PS3</v>
      </c>
      <c r="AB50" t="str">
        <f t="shared" si="10"/>
        <v>Surveillance Inspection: Frequency - As Required</v>
      </c>
      <c r="AC50" t="str">
        <f t="shared" si="11"/>
        <v>Surveillance Inspection: Jensen -      D</v>
      </c>
      <c r="AD50" t="str">
        <f t="shared" si="12"/>
        <v>Surveillance Inspection: Client - R</v>
      </c>
      <c r="AE50" t="str">
        <f t="shared" si="13"/>
        <v>Surveillance Inspection: Owner - R</v>
      </c>
      <c r="AG50" t="str">
        <v>Acceptance Criteria: Document -</v>
      </c>
    </row>
    <row r="51" spans="1:33" ht="15" customHeight="1" x14ac:dyDescent="0.25">
      <c r="AG51" t="str">
        <v>Acceptance Criteria: Clause -</v>
      </c>
    </row>
    <row r="52" spans="1:33" ht="15" customHeight="1" x14ac:dyDescent="0.25">
      <c r="AG52" t="str">
        <v>Acceptance Criteria: Reference Standard - AS/NZS 5131</v>
      </c>
    </row>
    <row r="53" spans="1:33" ht="15" customHeight="1" x14ac:dyDescent="0.25">
      <c r="AG53" t="str">
        <v>Verifying Document - OP030</v>
      </c>
    </row>
    <row r="54" spans="1:33" ht="15" customHeight="1" x14ac:dyDescent="0.25">
      <c r="AG54" t="str">
        <v>Surveillance Inspection: Frequency - -</v>
      </c>
    </row>
    <row r="55" spans="1:33" ht="15" customHeight="1" x14ac:dyDescent="0.25">
      <c r="AG55" t="str">
        <v>Surveillance Inspection: Jensen - -</v>
      </c>
    </row>
    <row r="56" spans="1:33" ht="15" customHeight="1" x14ac:dyDescent="0.25">
      <c r="AG56" t="str">
        <v>Surveillance Inspection: Client - H/A</v>
      </c>
    </row>
    <row r="57" spans="1:33" ht="15" customHeight="1" x14ac:dyDescent="0.25">
      <c r="AG57" t="str">
        <v>Surveillance Inspection: Owner - -</v>
      </c>
    </row>
    <row r="58" spans="1:33" ht="15" customHeight="1" x14ac:dyDescent="0.25">
      <c r="AG58" t="str">
        <v>2.3 Review/Approve WPS, PQR</v>
      </c>
    </row>
    <row r="59" spans="1:33" ht="15" customHeight="1" x14ac:dyDescent="0.25">
      <c r="AG59" t="str">
        <v>Inspection Activity: V -</v>
      </c>
    </row>
    <row r="60" spans="1:33" ht="15" customHeight="1" x14ac:dyDescent="0.25">
      <c r="AG60" t="str">
        <v>Inspection Activity: D -</v>
      </c>
    </row>
    <row r="61" spans="1:33" ht="15" customHeight="1" x14ac:dyDescent="0.25">
      <c r="AG61" t="str">
        <v>Inspection Activity: N -</v>
      </c>
    </row>
    <row r="62" spans="1:33" ht="15" customHeight="1" x14ac:dyDescent="0.25">
      <c r="AG62" t="str">
        <v>Inspection Activity: R - x</v>
      </c>
    </row>
    <row r="63" spans="1:33" ht="15" customHeight="1" x14ac:dyDescent="0.25">
      <c r="AG63" t="str">
        <v>Inspected by - DE</v>
      </c>
    </row>
    <row r="64" spans="1:33" ht="15" customHeight="1" x14ac:dyDescent="0.25">
      <c r="AG64" t="str">
        <v>Acceptance Criteria: Document -</v>
      </c>
    </row>
    <row r="65" spans="33:33" ht="15" customHeight="1" x14ac:dyDescent="0.25">
      <c r="AG65" t="str">
        <v>Acceptance Criteria: Clause -</v>
      </c>
    </row>
    <row r="66" spans="33:33" ht="15" customHeight="1" x14ac:dyDescent="0.25">
      <c r="AG66" t="str">
        <v>Acceptance Criteria: Reference Standard - AS/NZS1554.1</v>
      </c>
    </row>
    <row r="67" spans="33:33" ht="15" customHeight="1" x14ac:dyDescent="0.25">
      <c r="AG67" t="str">
        <v>Verifying Document - WPS</v>
      </c>
    </row>
    <row r="68" spans="33:33" ht="15" customHeight="1" x14ac:dyDescent="0.25">
      <c r="AG68" t="str">
        <v>Surveillance Inspection: Frequency - -</v>
      </c>
    </row>
    <row r="69" spans="33:33" ht="15" customHeight="1" x14ac:dyDescent="0.25">
      <c r="AG69" t="str">
        <v>Surveillance Inspection: Jensen - -</v>
      </c>
    </row>
    <row r="70" spans="33:33" ht="15" customHeight="1" x14ac:dyDescent="0.25">
      <c r="AG70" t="str">
        <v>Surveillance Inspection: Client - H/A</v>
      </c>
    </row>
    <row r="71" spans="33:33" ht="15" customHeight="1" x14ac:dyDescent="0.25">
      <c r="AG71" t="str">
        <v>Surveillance Inspection: Owner - -</v>
      </c>
    </row>
    <row r="72" spans="33:33" ht="15" customHeight="1" x14ac:dyDescent="0.25">
      <c r="AG72" t="str">
        <v>2.4 Review/Approve Welder qualification test records</v>
      </c>
    </row>
    <row r="73" spans="33:33" ht="15" customHeight="1" x14ac:dyDescent="0.25">
      <c r="AG73" t="str">
        <v>Inspection Activity: V -</v>
      </c>
    </row>
    <row r="74" spans="33:33" ht="15" customHeight="1" x14ac:dyDescent="0.25">
      <c r="AG74" t="str">
        <v>Inspection Activity: D -</v>
      </c>
    </row>
    <row r="75" spans="33:33" ht="15" customHeight="1" x14ac:dyDescent="0.25">
      <c r="AG75" t="str">
        <v>Inspection Activity: N -</v>
      </c>
    </row>
    <row r="76" spans="33:33" ht="15" customHeight="1" x14ac:dyDescent="0.25">
      <c r="AG76" t="str">
        <v>Inspection Activity: R - x</v>
      </c>
    </row>
    <row r="77" spans="33:33" ht="15" customHeight="1" x14ac:dyDescent="0.25">
      <c r="AG77" t="str">
        <v>Inspected by - DE</v>
      </c>
    </row>
    <row r="78" spans="33:33" ht="15" customHeight="1" x14ac:dyDescent="0.25">
      <c r="AG78" t="str">
        <v>Acceptance Criteria: Document -</v>
      </c>
    </row>
    <row r="79" spans="33:33" ht="15" customHeight="1" x14ac:dyDescent="0.25">
      <c r="AG79" t="str">
        <v>Acceptance Criteria: Clause -</v>
      </c>
    </row>
    <row r="80" spans="33:33" ht="15" customHeight="1" x14ac:dyDescent="0.25">
      <c r="AG80" t="str">
        <v>Acceptance Criteria: Reference Standard - AS/NZS2980 /       ISO 9606.1</v>
      </c>
    </row>
    <row r="81" spans="33:33" ht="15" customHeight="1" x14ac:dyDescent="0.25">
      <c r="AG81" t="str">
        <v>Verifying Document - PQR</v>
      </c>
    </row>
    <row r="82" spans="33:33" ht="15" customHeight="1" x14ac:dyDescent="0.25">
      <c r="AG82" t="str">
        <v>Surveillance Inspection: Frequency - -</v>
      </c>
    </row>
    <row r="83" spans="33:33" ht="15" customHeight="1" x14ac:dyDescent="0.25">
      <c r="AG83" t="str">
        <v>Surveillance Inspection: Jensen - -</v>
      </c>
    </row>
    <row r="84" spans="33:33" ht="15" customHeight="1" x14ac:dyDescent="0.25">
      <c r="AG84" t="str">
        <v>Surveillance Inspection: Client - H/A</v>
      </c>
    </row>
    <row r="85" spans="33:33" ht="15" customHeight="1" x14ac:dyDescent="0.25">
      <c r="AG85" t="str">
        <v>Surveillance Inspection: Owner - -</v>
      </c>
    </row>
    <row r="86" spans="33:33" ht="15" customHeight="1" x14ac:dyDescent="0.25">
      <c r="AG86" t="str">
        <v>2.5 Review/Approve NDE personnel certificate</v>
      </c>
    </row>
    <row r="87" spans="33:33" ht="15" customHeight="1" x14ac:dyDescent="0.25">
      <c r="AG87" t="str">
        <v>Inspection Activity: V -</v>
      </c>
    </row>
    <row r="88" spans="33:33" ht="15" customHeight="1" x14ac:dyDescent="0.25">
      <c r="AG88" t="str">
        <v>Inspection Activity: D -</v>
      </c>
    </row>
    <row r="89" spans="33:33" ht="15" customHeight="1" x14ac:dyDescent="0.25">
      <c r="AG89" t="str">
        <v>Inspection Activity: N -</v>
      </c>
    </row>
    <row r="90" spans="33:33" ht="15" customHeight="1" x14ac:dyDescent="0.25">
      <c r="AG90" t="str">
        <v>Inspection Activity: R - x</v>
      </c>
    </row>
    <row r="91" spans="33:33" ht="15" customHeight="1" x14ac:dyDescent="0.25">
      <c r="AG91" t="str">
        <v>Inspected by - DE</v>
      </c>
    </row>
    <row r="92" spans="33:33" ht="15" customHeight="1" x14ac:dyDescent="0.25">
      <c r="AG92" t="str">
        <v>Acceptance Criteria: Document -</v>
      </c>
    </row>
    <row r="93" spans="33:33" ht="15" customHeight="1" x14ac:dyDescent="0.25">
      <c r="AG93" t="str">
        <v>Acceptance Criteria: Clause -</v>
      </c>
    </row>
    <row r="94" spans="33:33" ht="15" customHeight="1" x14ac:dyDescent="0.25">
      <c r="AG94" t="str">
        <v>Acceptance Criteria: Reference Standard - AS/NZS 5131</v>
      </c>
    </row>
    <row r="95" spans="33:33" ht="15" customHeight="1" x14ac:dyDescent="0.25">
      <c r="AG95" t="str">
        <v>Verifying Document - AS2214 Welding Supervisor Certificates, CBIP Website</v>
      </c>
    </row>
    <row r="96" spans="33:33" ht="15" customHeight="1" x14ac:dyDescent="0.25">
      <c r="AG96" t="str">
        <v>Surveillance Inspection: Frequency - -</v>
      </c>
    </row>
    <row r="97" spans="33:33" ht="15" customHeight="1" x14ac:dyDescent="0.25">
      <c r="AG97" t="str">
        <v>Surveillance Inspection: Jensen - -</v>
      </c>
    </row>
    <row r="98" spans="33:33" ht="15" customHeight="1" x14ac:dyDescent="0.25">
      <c r="AG98" t="str">
        <v>Surveillance Inspection: Client - H/A</v>
      </c>
    </row>
    <row r="99" spans="33:33" ht="15" customHeight="1" x14ac:dyDescent="0.25">
      <c r="AG99" t="str">
        <v>Surveillance Inspection: Owner - -</v>
      </c>
    </row>
    <row r="100" spans="33:33" ht="15" customHeight="1" x14ac:dyDescent="0.25">
      <c r="AG100" t="str">
        <v>2.6 Paint System Approval</v>
      </c>
    </row>
    <row r="101" spans="33:33" ht="15" customHeight="1" x14ac:dyDescent="0.25">
      <c r="AG101" t="str">
        <v>Inspection Activity: V -</v>
      </c>
    </row>
    <row r="102" spans="33:33" ht="15" customHeight="1" x14ac:dyDescent="0.25">
      <c r="AG102" t="str">
        <v>Inspection Activity: D -</v>
      </c>
    </row>
    <row r="103" spans="33:33" ht="15" customHeight="1" x14ac:dyDescent="0.25">
      <c r="AG103" t="str">
        <v>Inspection Activity: N -</v>
      </c>
    </row>
    <row r="104" spans="33:33" ht="15" customHeight="1" x14ac:dyDescent="0.25">
      <c r="AG104" t="str">
        <v>Inspection Activity: R - x</v>
      </c>
    </row>
    <row r="105" spans="33:33" ht="15" customHeight="1" x14ac:dyDescent="0.25">
      <c r="AG105" t="str">
        <v>Inspected by - DE</v>
      </c>
    </row>
    <row r="106" spans="33:33" ht="15" customHeight="1" x14ac:dyDescent="0.25">
      <c r="AG106" t="str">
        <v>Acceptance Criteria: Document -</v>
      </c>
    </row>
    <row r="107" spans="33:33" ht="15" customHeight="1" x14ac:dyDescent="0.25">
      <c r="AG107" t="str">
        <v>Acceptance Criteria: Clause -</v>
      </c>
    </row>
    <row r="108" spans="33:33" ht="15" customHeight="1" x14ac:dyDescent="0.25">
      <c r="AG108" t="str">
        <v>Acceptance Criteria: Reference Standard - AS/NZS 2312</v>
      </c>
    </row>
    <row r="109" spans="33:33" ht="15" customHeight="1" x14ac:dyDescent="0.25">
      <c r="AG109" t="str">
        <v>Verifying Document -</v>
      </c>
    </row>
    <row r="110" spans="33:33" ht="15" customHeight="1" x14ac:dyDescent="0.25">
      <c r="AG110" t="str">
        <v>Surveillance Inspection: Frequency - -</v>
      </c>
    </row>
    <row r="111" spans="33:33" ht="15" customHeight="1" x14ac:dyDescent="0.25">
      <c r="AG111" t="str">
        <v>Surveillance Inspection: Jensen - H</v>
      </c>
    </row>
    <row r="112" spans="33:33" ht="15" customHeight="1" x14ac:dyDescent="0.25">
      <c r="AG112" t="str">
        <v>Surveillance Inspection: Client - R</v>
      </c>
    </row>
    <row r="113" spans="33:33" ht="15" customHeight="1" x14ac:dyDescent="0.25">
      <c r="AG113" t="str">
        <v>Surveillance Inspection: Owner - -</v>
      </c>
    </row>
    <row r="114" spans="33:33" ht="15" customHeight="1" x14ac:dyDescent="0.25">
      <c r="AG114" t="str">
        <v>3.1 Verify mill certificate and heat marking records both physical marking of material and traceability database record</v>
      </c>
    </row>
    <row r="115" spans="33:33" ht="15" customHeight="1" x14ac:dyDescent="0.25">
      <c r="AG115" t="str">
        <v>Inspection Activity: V -</v>
      </c>
    </row>
    <row r="116" spans="33:33" ht="15" customHeight="1" x14ac:dyDescent="0.25">
      <c r="AG116" t="str">
        <v>Inspection Activity: D - x</v>
      </c>
    </row>
    <row r="117" spans="33:33" ht="15" customHeight="1" x14ac:dyDescent="0.25">
      <c r="AG117" t="str">
        <v>Inspection Activity: N -</v>
      </c>
    </row>
    <row r="118" spans="33:33" ht="15" customHeight="1" x14ac:dyDescent="0.25">
      <c r="AG118" t="str">
        <v>Inspection Activity: R - x</v>
      </c>
    </row>
    <row r="119" spans="33:33" ht="15" customHeight="1" x14ac:dyDescent="0.25">
      <c r="AG119" t="str">
        <v>Inspected by - QAM</v>
      </c>
    </row>
    <row r="120" spans="33:33" ht="15" customHeight="1" x14ac:dyDescent="0.25">
      <c r="AG120" t="str">
        <v>Acceptance Criteria: Document - AS/NZS 5131</v>
      </c>
    </row>
    <row r="121" spans="33:33" ht="15" customHeight="1" x14ac:dyDescent="0.25">
      <c r="AG121" t="str">
        <v>Acceptance Criteria: Clause - Section 5</v>
      </c>
    </row>
    <row r="122" spans="33:33" ht="15" customHeight="1" x14ac:dyDescent="0.25">
      <c r="AG122" t="str">
        <v>Acceptance Criteria: Reference Standard - AS/NZS 3679-1,
AS/NZS 3678,
AS/NZS 4600</v>
      </c>
    </row>
    <row r="123" spans="33:33" ht="15" customHeight="1" x14ac:dyDescent="0.25">
      <c r="AG123" t="str">
        <v>Verifying Document - Mill certificates,         cutting schedule sheets</v>
      </c>
    </row>
    <row r="124" spans="33:33" ht="15" customHeight="1" x14ac:dyDescent="0.25">
      <c r="AG124" t="str">
        <v>Surveillance Inspection: Frequency -  Monthly</v>
      </c>
    </row>
    <row r="125" spans="33:33" ht="15" customHeight="1" x14ac:dyDescent="0.25">
      <c r="AG125" t="str">
        <v>Surveillance Inspection: Jensen - H</v>
      </c>
    </row>
    <row r="126" spans="33:33" ht="15" customHeight="1" x14ac:dyDescent="0.25">
      <c r="AG126" t="str">
        <v>Surveillance Inspection: Client - -</v>
      </c>
    </row>
    <row r="127" spans="33:33" ht="15" customHeight="1" x14ac:dyDescent="0.25">
      <c r="AG127" t="str">
        <v>Surveillance Inspection: Owner - -</v>
      </c>
    </row>
    <row r="128" spans="33:33" ht="15" customHeight="1" x14ac:dyDescent="0.25">
      <c r="AG128" t="str">
        <v>3.2 Inspect all material for any damage</v>
      </c>
    </row>
    <row r="129" spans="33:33" ht="15" customHeight="1" x14ac:dyDescent="0.25">
      <c r="AG129" t="str">
        <v>Inspection Activity: V - x</v>
      </c>
    </row>
    <row r="130" spans="33:33" ht="15" customHeight="1" x14ac:dyDescent="0.25">
      <c r="AG130" t="str">
        <v>Inspection Activity: D -</v>
      </c>
    </row>
    <row r="131" spans="33:33" ht="15" customHeight="1" x14ac:dyDescent="0.25">
      <c r="AG131" t="str">
        <v>Inspection Activity: N -</v>
      </c>
    </row>
    <row r="132" spans="33:33" ht="15" customHeight="1" x14ac:dyDescent="0.25">
      <c r="AG132" t="str">
        <v>Inspection Activity: R -</v>
      </c>
    </row>
    <row r="133" spans="33:33" ht="15" customHeight="1" x14ac:dyDescent="0.25">
      <c r="AG133" t="str">
        <v>Inspected by - QAM</v>
      </c>
    </row>
    <row r="134" spans="33:33" ht="15" customHeight="1" x14ac:dyDescent="0.25">
      <c r="AG134" t="str">
        <v>Acceptance Criteria: Document - AS/NZS 5131</v>
      </c>
    </row>
    <row r="135" spans="33:33" ht="15" customHeight="1" x14ac:dyDescent="0.25">
      <c r="AG135" t="str">
        <v>Acceptance Criteria: Clause - Section 6</v>
      </c>
    </row>
    <row r="136" spans="33:33" ht="15" customHeight="1" x14ac:dyDescent="0.25">
      <c r="AG136" t="str">
        <v>Acceptance Criteria: Reference Standard - AS/NZS 3679-1,
AS/NZS 3678,
AS/NZS 4600</v>
      </c>
    </row>
    <row r="137" spans="33:33" ht="15" customHeight="1" x14ac:dyDescent="0.25">
      <c r="AG137" t="str">
        <v>Verifying Document - Mill certificates,         cutting schedule sheets</v>
      </c>
    </row>
    <row r="138" spans="33:33" ht="15" customHeight="1" x14ac:dyDescent="0.25">
      <c r="AG138" t="str">
        <v>Surveillance Inspection: Frequency - Daily</v>
      </c>
    </row>
    <row r="139" spans="33:33" ht="15" customHeight="1" x14ac:dyDescent="0.25">
      <c r="AG139" t="str">
        <v>Surveillance Inspection: Jensen - H</v>
      </c>
    </row>
    <row r="140" spans="33:33" ht="15" customHeight="1" x14ac:dyDescent="0.25">
      <c r="AG140" t="str">
        <v>Surveillance Inspection: Client - -</v>
      </c>
    </row>
    <row r="141" spans="33:33" ht="15" customHeight="1" x14ac:dyDescent="0.25">
      <c r="AG141" t="str">
        <v>Surveillance Inspection: Owner - -</v>
      </c>
    </row>
    <row r="142" spans="33:33" ht="15" customHeight="1" x14ac:dyDescent="0.25">
      <c r="AG142" t="str">
        <v>3.3 Review mill certificate in accordance with the requirements of project specifications</v>
      </c>
    </row>
    <row r="143" spans="33:33" ht="15" customHeight="1" x14ac:dyDescent="0.25">
      <c r="AG143" t="str">
        <v>Inspection Activity: V -</v>
      </c>
    </row>
    <row r="144" spans="33:33" ht="15" customHeight="1" x14ac:dyDescent="0.25">
      <c r="AG144" t="str">
        <v>Inspection Activity: D -</v>
      </c>
    </row>
    <row r="145" spans="33:33" ht="15" customHeight="1" x14ac:dyDescent="0.25">
      <c r="AG145" t="str">
        <v>Inspection Activity: N -</v>
      </c>
    </row>
    <row r="146" spans="33:33" ht="15" customHeight="1" x14ac:dyDescent="0.25">
      <c r="AG146" t="str">
        <v>Inspection Activity: R - x</v>
      </c>
    </row>
    <row r="147" spans="33:33" ht="15" customHeight="1" x14ac:dyDescent="0.25">
      <c r="AG147" t="str">
        <v>Inspected by - QAM</v>
      </c>
    </row>
    <row r="148" spans="33:33" ht="15" customHeight="1" x14ac:dyDescent="0.25">
      <c r="AG148" t="str">
        <v>Acceptance Criteria: Document -</v>
      </c>
    </row>
    <row r="149" spans="33:33" ht="15" customHeight="1" x14ac:dyDescent="0.25">
      <c r="AG149" t="str">
        <v>Acceptance Criteria: Clause -</v>
      </c>
    </row>
    <row r="150" spans="33:33" ht="15" customHeight="1" x14ac:dyDescent="0.25">
      <c r="AG150" t="str">
        <v>Acceptance Criteria: Reference Standard - AS/NZS 3679-1,     AS/NZS 3678,         AS/NZS 4600</v>
      </c>
    </row>
    <row r="151" spans="33:33" ht="15" customHeight="1" x14ac:dyDescent="0.25">
      <c r="AG151" t="str">
        <v>Verifying Document - Mill certificates</v>
      </c>
    </row>
    <row r="152" spans="33:33" ht="15" customHeight="1" x14ac:dyDescent="0.25">
      <c r="AG152" t="str">
        <v>Surveillance Inspection: Frequency -  Monthly</v>
      </c>
    </row>
    <row r="153" spans="33:33" ht="15" customHeight="1" x14ac:dyDescent="0.25">
      <c r="AG153" t="str">
        <v>Surveillance Inspection: Jensen - H</v>
      </c>
    </row>
    <row r="154" spans="33:33" ht="15" customHeight="1" x14ac:dyDescent="0.25">
      <c r="AG154" t="str">
        <v>Surveillance Inspection: Client - R</v>
      </c>
    </row>
    <row r="155" spans="33:33" ht="15" customHeight="1" x14ac:dyDescent="0.25">
      <c r="AG155" t="str">
        <v>Surveillance Inspection: Owner - R</v>
      </c>
    </row>
    <row r="156" spans="33:33" ht="15" customHeight="1" x14ac:dyDescent="0.25">
      <c r="AG156" t="str">
        <v>3.4 Review hardware certificate (Bolt, Nut and Washer) meet
specification ( for Grade 8.8 UNO)</v>
      </c>
    </row>
    <row r="157" spans="33:33" ht="15" customHeight="1" x14ac:dyDescent="0.25">
      <c r="AG157" t="str">
        <v>Inspection Activity: V -</v>
      </c>
    </row>
    <row r="158" spans="33:33" ht="15" customHeight="1" x14ac:dyDescent="0.25">
      <c r="AG158" t="str">
        <v>Inspection Activity: D -</v>
      </c>
    </row>
    <row r="159" spans="33:33" ht="15" customHeight="1" x14ac:dyDescent="0.25">
      <c r="AG159" t="str">
        <v>Inspection Activity: N -</v>
      </c>
    </row>
    <row r="160" spans="33:33" ht="15" customHeight="1" x14ac:dyDescent="0.25">
      <c r="AG160" t="str">
        <v>Inspection Activity: R - x</v>
      </c>
    </row>
    <row r="161" spans="33:33" ht="15" customHeight="1" x14ac:dyDescent="0.25">
      <c r="AG161" t="str">
        <v>Inspected by - QAM</v>
      </c>
    </row>
    <row r="162" spans="33:33" ht="15" customHeight="1" x14ac:dyDescent="0.25">
      <c r="AG162" t="str">
        <v>Acceptance Criteria: Document -</v>
      </c>
    </row>
    <row r="163" spans="33:33" ht="15" customHeight="1" x14ac:dyDescent="0.25">
      <c r="AG163" t="str">
        <v>Acceptance Criteria: Clause -</v>
      </c>
    </row>
    <row r="164" spans="33:33" ht="15" customHeight="1" x14ac:dyDescent="0.25">
      <c r="AG164" t="str">
        <v>Acceptance Criteria: Reference Standard - AS/NZS 1252 / AS/NZS 1214</v>
      </c>
    </row>
    <row r="165" spans="33:33" ht="15" customHeight="1" x14ac:dyDescent="0.25">
      <c r="AG165" t="str">
        <v>Verifying Document - Mill certificates</v>
      </c>
    </row>
    <row r="166" spans="33:33" ht="15" customHeight="1" x14ac:dyDescent="0.25">
      <c r="AG166" t="str">
        <v>Surveillance Inspection: Frequency -  Monthly</v>
      </c>
    </row>
    <row r="167" spans="33:33" ht="15" customHeight="1" x14ac:dyDescent="0.25">
      <c r="AG167" t="str">
        <v>Surveillance Inspection: Jensen - H</v>
      </c>
    </row>
    <row r="168" spans="33:33" ht="15" customHeight="1" x14ac:dyDescent="0.25">
      <c r="AG168" t="str">
        <v>Surveillance Inspection: Client - R</v>
      </c>
    </row>
    <row r="169" spans="33:33" ht="15" customHeight="1" x14ac:dyDescent="0.25">
      <c r="AG169" t="str">
        <v>Surveillance Inspection: Owner - -</v>
      </c>
    </row>
    <row r="170" spans="33:33" ht="15" customHeight="1" x14ac:dyDescent="0.25">
      <c r="AG170" t="str">
        <v>4.1 Check identification marking on work piece for material traceability</v>
      </c>
    </row>
    <row r="171" spans="33:33" ht="15" customHeight="1" x14ac:dyDescent="0.25">
      <c r="AG171" t="str">
        <v>Inspection Activity: V - x</v>
      </c>
    </row>
    <row r="172" spans="33:33" ht="15" customHeight="1" x14ac:dyDescent="0.25">
      <c r="AG172" t="str">
        <v>Inspection Activity: D -</v>
      </c>
    </row>
    <row r="173" spans="33:33" ht="15" customHeight="1" x14ac:dyDescent="0.25">
      <c r="AG173" t="str">
        <v>Inspection Activity: N -</v>
      </c>
    </row>
    <row r="174" spans="33:33" ht="15" customHeight="1" x14ac:dyDescent="0.25">
      <c r="AG174" t="str">
        <v>Inspection Activity: R -</v>
      </c>
    </row>
    <row r="175" spans="33:33" ht="15" customHeight="1" x14ac:dyDescent="0.25">
      <c r="AG175" t="str">
        <v>Inspected by - QAM/FWI</v>
      </c>
    </row>
    <row r="176" spans="33:33" ht="15" customHeight="1" x14ac:dyDescent="0.25">
      <c r="AG176" t="str">
        <v>Acceptance Criteria: Document - AS/NZS 5131</v>
      </c>
    </row>
    <row r="177" spans="33:33" ht="15" customHeight="1" x14ac:dyDescent="0.25">
      <c r="AG177" t="str">
        <v>Acceptance Criteria: Clause - Section 6</v>
      </c>
    </row>
    <row r="178" spans="33:33" ht="15" customHeight="1" x14ac:dyDescent="0.25">
      <c r="AG178" t="str">
        <v>Acceptance Criteria: Reference Standard - AS/NZS 1554.1,      AS/NZS 5131,                                WPS</v>
      </c>
    </row>
    <row r="179" spans="33:33" ht="15" customHeight="1" x14ac:dyDescent="0.25">
      <c r="AG179" t="str">
        <v>Verifying Document - Shop drawing, Cutting schedule sheets, Weld Check Summary sheets</v>
      </c>
    </row>
    <row r="180" spans="33:33" ht="15" customHeight="1" x14ac:dyDescent="0.25">
      <c r="AG180" t="str">
        <v>Surveillance Inspection: Frequency -     Daily</v>
      </c>
    </row>
    <row r="181" spans="33:33" ht="15" customHeight="1" x14ac:dyDescent="0.25">
      <c r="AG181" t="str">
        <v>Surveillance Inspection: Jensen -      I</v>
      </c>
    </row>
    <row r="182" spans="33:33" ht="15" customHeight="1" x14ac:dyDescent="0.25">
      <c r="AG182" t="str">
        <v>Surveillance Inspection: Client - -</v>
      </c>
    </row>
    <row r="183" spans="33:33" ht="15" customHeight="1" x14ac:dyDescent="0.25">
      <c r="AG183" t="str">
        <v>Surveillance Inspection: Owner - -</v>
      </c>
    </row>
    <row r="184" spans="33:33" ht="15" customHeight="1" x14ac:dyDescent="0.25">
      <c r="AG184" t="str">
        <v>4.2 Check edge preparation in accordance with shop drawing and WPS</v>
      </c>
    </row>
    <row r="185" spans="33:33" ht="15" customHeight="1" x14ac:dyDescent="0.25">
      <c r="AG185" t="str">
        <v>Inspection Activity: V - x</v>
      </c>
    </row>
    <row r="186" spans="33:33" ht="15" customHeight="1" x14ac:dyDescent="0.25">
      <c r="AG186" t="str">
        <v>Inspection Activity: D -</v>
      </c>
    </row>
    <row r="187" spans="33:33" ht="15" customHeight="1" x14ac:dyDescent="0.25">
      <c r="AG187" t="str">
        <v>Inspection Activity: N -</v>
      </c>
    </row>
    <row r="188" spans="33:33" ht="15" customHeight="1" x14ac:dyDescent="0.25">
      <c r="AG188" t="str">
        <v>Inspection Activity: R -</v>
      </c>
    </row>
    <row r="189" spans="33:33" ht="15" customHeight="1" x14ac:dyDescent="0.25">
      <c r="AG189" t="str">
        <v>Inspected by - FWI</v>
      </c>
    </row>
    <row r="190" spans="33:33" ht="15" customHeight="1" x14ac:dyDescent="0.25">
      <c r="AG190" t="str">
        <v>Acceptance Criteria: Document - AS/NZS 5131</v>
      </c>
    </row>
    <row r="191" spans="33:33" ht="15" customHeight="1" x14ac:dyDescent="0.25">
      <c r="AG191" t="str">
        <v>Acceptance Criteria: Clause - Section 6</v>
      </c>
    </row>
    <row r="192" spans="33:33" ht="15" customHeight="1" x14ac:dyDescent="0.25">
      <c r="AG192" t="str">
        <v>Acceptance Criteria: Reference Standard - AS/NZS 1554.1,      AS/NZS 5131,                                WPS</v>
      </c>
    </row>
    <row r="193" spans="33:33" ht="15" customHeight="1" x14ac:dyDescent="0.25">
      <c r="AG193" t="str">
        <v>Verifying Document - Shop drawing, Cutting schedule sheets, Weld Check Summary sheets</v>
      </c>
    </row>
    <row r="194" spans="33:33" ht="15" customHeight="1" x14ac:dyDescent="0.25">
      <c r="AG194" t="str">
        <v>Surveillance Inspection: Frequency -     Daily</v>
      </c>
    </row>
    <row r="195" spans="33:33" ht="15" customHeight="1" x14ac:dyDescent="0.25">
      <c r="AG195" t="str">
        <v>Surveillance Inspection: Jensen -      I</v>
      </c>
    </row>
    <row r="196" spans="33:33" ht="15" customHeight="1" x14ac:dyDescent="0.25">
      <c r="AG196" t="str">
        <v>Surveillance Inspection: Client - -</v>
      </c>
    </row>
    <row r="197" spans="33:33" ht="15" customHeight="1" x14ac:dyDescent="0.25">
      <c r="AG197" t="str">
        <v>Surveillance Inspection: Owner - -</v>
      </c>
    </row>
    <row r="198" spans="33:33" ht="15" customHeight="1" x14ac:dyDescent="0.25">
      <c r="AG198" t="str">
        <v>4.3 Check surface cutting profile/ gas notch</v>
      </c>
    </row>
    <row r="199" spans="33:33" ht="15" customHeight="1" x14ac:dyDescent="0.25">
      <c r="AG199" t="str">
        <v>Inspection Activity: V - x</v>
      </c>
    </row>
    <row r="200" spans="33:33" ht="15" customHeight="1" x14ac:dyDescent="0.25">
      <c r="AG200" t="str">
        <v>Inspection Activity: D -</v>
      </c>
    </row>
    <row r="201" spans="33:33" ht="15" customHeight="1" x14ac:dyDescent="0.25">
      <c r="AG201" t="str">
        <v>Inspection Activity: N -</v>
      </c>
    </row>
    <row r="202" spans="33:33" ht="15" customHeight="1" x14ac:dyDescent="0.25">
      <c r="AG202" t="str">
        <v>Inspection Activity: R -</v>
      </c>
    </row>
    <row r="203" spans="33:33" ht="15" customHeight="1" x14ac:dyDescent="0.25">
      <c r="AG203" t="str">
        <v>Inspected by - FWI</v>
      </c>
    </row>
    <row r="204" spans="33:33" ht="15" customHeight="1" x14ac:dyDescent="0.25">
      <c r="AG204" t="str">
        <v>Acceptance Criteria: Document - AS/NZS 5131</v>
      </c>
    </row>
    <row r="205" spans="33:33" ht="15" customHeight="1" x14ac:dyDescent="0.25">
      <c r="AG205" t="str">
        <v>Acceptance Criteria: Clause - Section 6</v>
      </c>
    </row>
    <row r="206" spans="33:33" ht="15" customHeight="1" x14ac:dyDescent="0.25">
      <c r="AG206" t="str">
        <v>Acceptance Criteria: Reference Standard - AS/NZS 1554.1,      AS/NZS 5131,                                WPS</v>
      </c>
    </row>
    <row r="207" spans="33:33" ht="15" customHeight="1" x14ac:dyDescent="0.25">
      <c r="AG207" t="str">
        <v>Verifying Document - Shop drawing, Cutting schedule sheets, Weld Check Summary sheets</v>
      </c>
    </row>
    <row r="208" spans="33:33" ht="15" customHeight="1" x14ac:dyDescent="0.25">
      <c r="AG208" t="str">
        <v>Surveillance Inspection: Frequency -     Daily</v>
      </c>
    </row>
    <row r="209" spans="33:33" ht="15" customHeight="1" x14ac:dyDescent="0.25">
      <c r="AG209" t="str">
        <v>Surveillance Inspection: Jensen -      I</v>
      </c>
    </row>
    <row r="210" spans="33:33" ht="15" customHeight="1" x14ac:dyDescent="0.25">
      <c r="AG210" t="str">
        <v>Surveillance Inspection: Client - -</v>
      </c>
    </row>
    <row r="211" spans="33:33" ht="15" customHeight="1" x14ac:dyDescent="0.25">
      <c r="AG211" t="str">
        <v>Surveillance Inspection: Owner - -</v>
      </c>
    </row>
    <row r="212" spans="33:33" ht="15" customHeight="1" x14ac:dyDescent="0.25">
      <c r="AG212" t="str">
        <v>4.4 Machined and sheared edge preparations and drilled hole shall be
debarred</v>
      </c>
    </row>
    <row r="213" spans="33:33" ht="15" customHeight="1" x14ac:dyDescent="0.25">
      <c r="AG213" t="str">
        <v>Inspection Activity: V - x</v>
      </c>
    </row>
    <row r="214" spans="33:33" ht="15" customHeight="1" x14ac:dyDescent="0.25">
      <c r="AG214" t="str">
        <v>Inspection Activity: D -</v>
      </c>
    </row>
    <row r="215" spans="33:33" ht="15" customHeight="1" x14ac:dyDescent="0.25">
      <c r="AG215" t="str">
        <v>Inspection Activity: N -</v>
      </c>
    </row>
    <row r="216" spans="33:33" ht="15" customHeight="1" x14ac:dyDescent="0.25">
      <c r="AG216" t="str">
        <v>Inspection Activity: R -</v>
      </c>
    </row>
    <row r="217" spans="33:33" ht="15" customHeight="1" x14ac:dyDescent="0.25">
      <c r="AG217" t="str">
        <v>Inspected by - FWI</v>
      </c>
    </row>
    <row r="218" spans="33:33" ht="15" customHeight="1" x14ac:dyDescent="0.25">
      <c r="AG218" t="str">
        <v>Acceptance Criteria: Document - AS/NZS 5131</v>
      </c>
    </row>
    <row r="219" spans="33:33" ht="15" customHeight="1" x14ac:dyDescent="0.25">
      <c r="AG219" t="str">
        <v>Acceptance Criteria: Clause - Section 6</v>
      </c>
    </row>
    <row r="220" spans="33:33" ht="15" customHeight="1" x14ac:dyDescent="0.25">
      <c r="AG220" t="str">
        <v>Acceptance Criteria: Reference Standard - AS/NZS 1554.1,      AS/NZS 5131,                                WPS</v>
      </c>
    </row>
    <row r="221" spans="33:33" ht="15" customHeight="1" x14ac:dyDescent="0.25">
      <c r="AG221" t="str">
        <v>Verifying Document - Shop drawing, Cutting schedule sheets, Weld Check Summary sheets</v>
      </c>
    </row>
    <row r="222" spans="33:33" ht="15" customHeight="1" x14ac:dyDescent="0.25">
      <c r="AG222" t="str">
        <v>Surveillance Inspection: Frequency -     Daily</v>
      </c>
    </row>
    <row r="223" spans="33:33" ht="15" customHeight="1" x14ac:dyDescent="0.25">
      <c r="AG223" t="str">
        <v>Surveillance Inspection: Jensen -      I</v>
      </c>
    </row>
    <row r="224" spans="33:33" ht="15" customHeight="1" x14ac:dyDescent="0.25">
      <c r="AG224" t="str">
        <v>Surveillance Inspection: Client - -</v>
      </c>
    </row>
    <row r="225" spans="33:33" ht="15" customHeight="1" x14ac:dyDescent="0.25">
      <c r="AG225" t="str">
        <v>Surveillance Inspection: Owner - -</v>
      </c>
    </row>
    <row r="226" spans="33:33" ht="15" customHeight="1" x14ac:dyDescent="0.25">
      <c r="AG226" t="str">
        <v>5.1 Check overall pre-weld dimension</v>
      </c>
    </row>
    <row r="227" spans="33:33" ht="15" customHeight="1" x14ac:dyDescent="0.25">
      <c r="AG227" t="str">
        <v>Inspection Activity: V -</v>
      </c>
    </row>
    <row r="228" spans="33:33" ht="15" customHeight="1" x14ac:dyDescent="0.25">
      <c r="AG228" t="str">
        <v>Inspection Activity: D - x</v>
      </c>
    </row>
    <row r="229" spans="33:33" ht="15" customHeight="1" x14ac:dyDescent="0.25">
      <c r="AG229" t="str">
        <v>Inspection Activity: N -</v>
      </c>
    </row>
    <row r="230" spans="33:33" ht="15" customHeight="1" x14ac:dyDescent="0.25">
      <c r="AG230" t="str">
        <v>Inspection Activity: R -</v>
      </c>
    </row>
    <row r="231" spans="33:33" ht="15" customHeight="1" x14ac:dyDescent="0.25">
      <c r="AG231" t="str">
        <v>Inspected by - FWI</v>
      </c>
    </row>
    <row r="232" spans="33:33" ht="15" customHeight="1" x14ac:dyDescent="0.25">
      <c r="AG232" t="str">
        <v>Acceptance Criteria: Document - AS/NZS 5131</v>
      </c>
    </row>
    <row r="233" spans="33:33" ht="15" customHeight="1" x14ac:dyDescent="0.25">
      <c r="AG233" t="str">
        <v>Acceptance Criteria: Clause - Section 6</v>
      </c>
    </row>
    <row r="234" spans="33:33" ht="15" customHeight="1" x14ac:dyDescent="0.25">
      <c r="AG234" t="str">
        <v>Acceptance Criteria: Reference Standard - AS/NZS1554.1,      AS/NZS 5131,                                WPS</v>
      </c>
    </row>
    <row r="235" spans="33:33" ht="15" customHeight="1" x14ac:dyDescent="0.25">
      <c r="AG235" t="str">
        <v>Verifying Document - Shop drawings, Weld Check Summary sheets</v>
      </c>
    </row>
    <row r="236" spans="33:33" ht="15" customHeight="1" x14ac:dyDescent="0.25">
      <c r="AG236" t="str">
        <v>Surveillance Inspection: Frequency -     Daily</v>
      </c>
    </row>
    <row r="237" spans="33:33" ht="15" customHeight="1" x14ac:dyDescent="0.25">
      <c r="AG237" t="str">
        <v>Surveillance Inspection: Jensen -      I</v>
      </c>
    </row>
    <row r="238" spans="33:33" ht="15" customHeight="1" x14ac:dyDescent="0.25">
      <c r="AG238" t="str">
        <v>Surveillance Inspection: Client - M</v>
      </c>
    </row>
    <row r="239" spans="33:33" ht="15" customHeight="1" x14ac:dyDescent="0.25">
      <c r="AG239" t="str">
        <v>Surveillance Inspection: Owner - M</v>
      </c>
    </row>
    <row r="240" spans="33:33" ht="15" customHeight="1" x14ac:dyDescent="0.25">
      <c r="AG240" t="str">
        <v>5.2 Check weld joint cleanliness</v>
      </c>
    </row>
    <row r="241" spans="33:33" ht="15" customHeight="1" x14ac:dyDescent="0.25">
      <c r="AG241" t="str">
        <v>Inspection Activity: V - x</v>
      </c>
    </row>
    <row r="242" spans="33:33" ht="15" customHeight="1" x14ac:dyDescent="0.25">
      <c r="AG242" t="str">
        <v>Inspection Activity: D -</v>
      </c>
    </row>
    <row r="243" spans="33:33" ht="15" customHeight="1" x14ac:dyDescent="0.25">
      <c r="AG243" t="str">
        <v>Inspection Activity: N -</v>
      </c>
    </row>
    <row r="244" spans="33:33" ht="15" customHeight="1" x14ac:dyDescent="0.25">
      <c r="AG244" t="str">
        <v>Inspection Activity: R -</v>
      </c>
    </row>
    <row r="245" spans="33:33" ht="15" customHeight="1" x14ac:dyDescent="0.25">
      <c r="AG245" t="str">
        <v>Inspected by - FWI</v>
      </c>
    </row>
    <row r="246" spans="33:33" ht="15" customHeight="1" x14ac:dyDescent="0.25">
      <c r="AG246" t="str">
        <v>Acceptance Criteria: Document - AS/NZS 5131</v>
      </c>
    </row>
    <row r="247" spans="33:33" ht="15" customHeight="1" x14ac:dyDescent="0.25">
      <c r="AG247" t="str">
        <v>Acceptance Criteria: Clause - Section 6</v>
      </c>
    </row>
    <row r="248" spans="33:33" ht="15" customHeight="1" x14ac:dyDescent="0.25">
      <c r="AG248" t="str">
        <v>Acceptance Criteria: Reference Standard - AS/NZS1554.1,      AS/NZS 5131,                                WPS</v>
      </c>
    </row>
    <row r="249" spans="33:33" ht="15" customHeight="1" x14ac:dyDescent="0.25">
      <c r="AG249" t="str">
        <v>Verifying Document - Shop drawings, Weld Check Summary sheets</v>
      </c>
    </row>
    <row r="250" spans="33:33" ht="15" customHeight="1" x14ac:dyDescent="0.25">
      <c r="AG250" t="str">
        <v>Surveillance Inspection: Frequency -     Daily</v>
      </c>
    </row>
    <row r="251" spans="33:33" ht="15" customHeight="1" x14ac:dyDescent="0.25">
      <c r="AG251" t="str">
        <v>Surveillance Inspection: Jensen -      I</v>
      </c>
    </row>
    <row r="252" spans="33:33" ht="15" customHeight="1" x14ac:dyDescent="0.25">
      <c r="AG252" t="str">
        <v>Surveillance Inspection: Client - M</v>
      </c>
    </row>
    <row r="253" spans="33:33" ht="15" customHeight="1" x14ac:dyDescent="0.25">
      <c r="AG253" t="str">
        <v>Surveillance Inspection: Owner - M</v>
      </c>
    </row>
    <row r="254" spans="33:33" ht="15" customHeight="1" x14ac:dyDescent="0.25">
      <c r="AG254" t="str">
        <v>5.3 Arc strikes outside the area of permanent weld shall be ground
smooth and visually inspected</v>
      </c>
    </row>
    <row r="255" spans="33:33" ht="15" customHeight="1" x14ac:dyDescent="0.25">
      <c r="AG255" t="str">
        <v>Inspection Activity: V - x</v>
      </c>
    </row>
    <row r="256" spans="33:33" ht="15" customHeight="1" x14ac:dyDescent="0.25">
      <c r="AG256" t="str">
        <v>Inspection Activity: D -</v>
      </c>
    </row>
    <row r="257" spans="33:33" ht="15" customHeight="1" x14ac:dyDescent="0.25">
      <c r="AG257" t="str">
        <v>Inspection Activity: N -</v>
      </c>
    </row>
    <row r="258" spans="33:33" ht="15" customHeight="1" x14ac:dyDescent="0.25">
      <c r="AG258" t="str">
        <v>Inspection Activity: R -</v>
      </c>
    </row>
    <row r="259" spans="33:33" ht="15" customHeight="1" x14ac:dyDescent="0.25">
      <c r="AG259" t="str">
        <v>Inspected by - FWI</v>
      </c>
    </row>
    <row r="260" spans="33:33" ht="15" customHeight="1" x14ac:dyDescent="0.25">
      <c r="AG260" t="str">
        <v>Acceptance Criteria: Document - AS/NZS 5131</v>
      </c>
    </row>
    <row r="261" spans="33:33" ht="15" customHeight="1" x14ac:dyDescent="0.25">
      <c r="AG261" t="str">
        <v>Acceptance Criteria: Clause - Section 6</v>
      </c>
    </row>
    <row r="262" spans="33:33" ht="15" customHeight="1" x14ac:dyDescent="0.25">
      <c r="AG262" t="str">
        <v>Acceptance Criteria: Reference Standard - AS/NZS1554.1,      AS/NZS 5131,                                WPS</v>
      </c>
    </row>
    <row r="263" spans="33:33" ht="15" customHeight="1" x14ac:dyDescent="0.25">
      <c r="AG263" t="str">
        <v>Verifying Document - Shop drawings, Weld Check Summary sheets</v>
      </c>
    </row>
    <row r="264" spans="33:33" ht="15" customHeight="1" x14ac:dyDescent="0.25">
      <c r="AG264" t="str">
        <v>Surveillance Inspection: Frequency -     Daily</v>
      </c>
    </row>
    <row r="265" spans="33:33" ht="15" customHeight="1" x14ac:dyDescent="0.25">
      <c r="AG265" t="str">
        <v>Surveillance Inspection: Jensen -      I</v>
      </c>
    </row>
    <row r="266" spans="33:33" ht="15" customHeight="1" x14ac:dyDescent="0.25">
      <c r="AG266" t="str">
        <v>Surveillance Inspection: Client - M</v>
      </c>
    </row>
    <row r="267" spans="33:33" ht="15" customHeight="1" x14ac:dyDescent="0.25">
      <c r="AG267" t="str">
        <v>Surveillance Inspection: Owner - M</v>
      </c>
    </row>
    <row r="268" spans="33:33" ht="15" customHeight="1" x14ac:dyDescent="0.25">
      <c r="AG268" t="str">
        <v>5.4 Run-off tabs/Backing bar shall be used on all SAW process</v>
      </c>
    </row>
    <row r="269" spans="33:33" ht="15" customHeight="1" x14ac:dyDescent="0.25">
      <c r="AG269" t="str">
        <v>Inspection Activity: V - x</v>
      </c>
    </row>
    <row r="270" spans="33:33" ht="15" customHeight="1" x14ac:dyDescent="0.25">
      <c r="AG270" t="str">
        <v>Inspection Activity: D -</v>
      </c>
    </row>
    <row r="271" spans="33:33" ht="15" customHeight="1" x14ac:dyDescent="0.25">
      <c r="AG271" t="str">
        <v>Inspection Activity: N -</v>
      </c>
    </row>
    <row r="272" spans="33:33" ht="15" customHeight="1" x14ac:dyDescent="0.25">
      <c r="AG272" t="str">
        <v>Inspection Activity: R -</v>
      </c>
    </row>
    <row r="273" spans="33:33" ht="15" customHeight="1" x14ac:dyDescent="0.25">
      <c r="AG273" t="str">
        <v>Inspected by - FWI</v>
      </c>
    </row>
    <row r="274" spans="33:33" ht="15" customHeight="1" x14ac:dyDescent="0.25">
      <c r="AG274" t="str">
        <v>Acceptance Criteria: Document - AS/NZS 5131</v>
      </c>
    </row>
    <row r="275" spans="33:33" ht="15" customHeight="1" x14ac:dyDescent="0.25">
      <c r="AG275" t="str">
        <v>Acceptance Criteria: Clause - Section 6</v>
      </c>
    </row>
    <row r="276" spans="33:33" ht="15" customHeight="1" x14ac:dyDescent="0.25">
      <c r="AG276" t="str">
        <v>Acceptance Criteria: Reference Standard - AS/NZS1554.1,      AS/NZS 5131,                                WPS</v>
      </c>
    </row>
    <row r="277" spans="33:33" ht="15" customHeight="1" x14ac:dyDescent="0.25">
      <c r="AG277" t="str">
        <v>Verifying Document - Shop drawings, Weld Check Summary sheets</v>
      </c>
    </row>
    <row r="278" spans="33:33" ht="15" customHeight="1" x14ac:dyDescent="0.25">
      <c r="AG278" t="str">
        <v>Surveillance Inspection: Frequency -     Daily</v>
      </c>
    </row>
    <row r="279" spans="33:33" ht="15" customHeight="1" x14ac:dyDescent="0.25">
      <c r="AG279" t="str">
        <v>Surveillance Inspection: Jensen -      I</v>
      </c>
    </row>
    <row r="280" spans="33:33" ht="15" customHeight="1" x14ac:dyDescent="0.25">
      <c r="AG280" t="str">
        <v>Surveillance Inspection: Client - M</v>
      </c>
    </row>
    <row r="281" spans="33:33" ht="15" customHeight="1" x14ac:dyDescent="0.25">
      <c r="AG281" t="str">
        <v>Surveillance Inspection: Owner - M</v>
      </c>
    </row>
    <row r="282" spans="33:33" ht="15" customHeight="1" x14ac:dyDescent="0.25">
      <c r="AG282" t="str">
        <v>6.1 Check welder qualification and validity</v>
      </c>
    </row>
    <row r="283" spans="33:33" ht="15" customHeight="1" x14ac:dyDescent="0.25">
      <c r="AG283" t="str">
        <v>Inspection Activity: V -</v>
      </c>
    </row>
    <row r="284" spans="33:33" ht="15" customHeight="1" x14ac:dyDescent="0.25">
      <c r="AG284" t="str">
        <v>Inspection Activity: D -</v>
      </c>
    </row>
    <row r="285" spans="33:33" ht="15" customHeight="1" x14ac:dyDescent="0.25">
      <c r="AG285" t="str">
        <v>Inspection Activity: N -</v>
      </c>
    </row>
    <row r="286" spans="33:33" ht="15" customHeight="1" x14ac:dyDescent="0.25">
      <c r="AG286" t="str">
        <v>Inspection Activity: R - x</v>
      </c>
    </row>
    <row r="287" spans="33:33" ht="15" customHeight="1" x14ac:dyDescent="0.25">
      <c r="AG287" t="str">
        <v>Inspected by - FWI</v>
      </c>
    </row>
    <row r="288" spans="33:33" ht="15" customHeight="1" x14ac:dyDescent="0.25">
      <c r="AG288" t="str">
        <v>Acceptance Criteria: Document - AS/NZS 5131</v>
      </c>
    </row>
    <row r="289" spans="33:33" ht="15" customHeight="1" x14ac:dyDescent="0.25">
      <c r="AG289" t="str">
        <v>Acceptance Criteria: Clause - Section 6</v>
      </c>
    </row>
    <row r="290" spans="33:33" ht="15" customHeight="1" x14ac:dyDescent="0.25">
      <c r="AG290" t="str">
        <v>Acceptance Criteria: Reference Standard - AS/NZS 1554.1,      AS/NZS 5131,                            WPS</v>
      </c>
    </row>
    <row r="291" spans="33:33" ht="15" customHeight="1" x14ac:dyDescent="0.25">
      <c r="AG291" t="str">
        <v>Verifying Document - WPS, Weld Check Summary sheets</v>
      </c>
    </row>
    <row r="292" spans="33:33" ht="15" customHeight="1" x14ac:dyDescent="0.25">
      <c r="AG292" t="str">
        <v>Surveillance Inspection: Frequency -     Daily</v>
      </c>
    </row>
    <row r="293" spans="33:33" ht="15" customHeight="1" x14ac:dyDescent="0.25">
      <c r="AG293" t="str">
        <v>Surveillance Inspection: Jensen -      I</v>
      </c>
    </row>
    <row r="294" spans="33:33" ht="15" customHeight="1" x14ac:dyDescent="0.25">
      <c r="AG294" t="str">
        <v>Surveillance Inspection: Client - M</v>
      </c>
    </row>
    <row r="295" spans="33:33" ht="15" customHeight="1" x14ac:dyDescent="0.25">
      <c r="AG295" t="str">
        <v>Surveillance Inspection: Owner - M</v>
      </c>
    </row>
    <row r="296" spans="33:33" ht="15" customHeight="1" x14ac:dyDescent="0.25">
      <c r="AG296" t="str">
        <v>6.2 Monitor electrode storage CHAR(AMP) useage</v>
      </c>
    </row>
    <row r="297" spans="33:33" ht="15" customHeight="1" x14ac:dyDescent="0.25">
      <c r="AG297" t="str">
        <v>Inspection Activity: V - x</v>
      </c>
    </row>
    <row r="298" spans="33:33" ht="15" customHeight="1" x14ac:dyDescent="0.25">
      <c r="AG298" t="str">
        <v>Inspection Activity: D -</v>
      </c>
    </row>
    <row r="299" spans="33:33" ht="15" customHeight="1" x14ac:dyDescent="0.25">
      <c r="AG299" t="str">
        <v>Inspection Activity: N -</v>
      </c>
    </row>
    <row r="300" spans="33:33" ht="15" customHeight="1" x14ac:dyDescent="0.25">
      <c r="AG300" t="str">
        <v>Inspection Activity: R -</v>
      </c>
    </row>
    <row r="301" spans="33:33" ht="15" customHeight="1" x14ac:dyDescent="0.25">
      <c r="AG301" t="str">
        <v>Inspected by - FWI</v>
      </c>
    </row>
    <row r="302" spans="33:33" ht="15" customHeight="1" x14ac:dyDescent="0.25">
      <c r="AG302" t="str">
        <v>Acceptance Criteria: Document - AS/NZS 5131</v>
      </c>
    </row>
    <row r="303" spans="33:33" ht="15" customHeight="1" x14ac:dyDescent="0.25">
      <c r="AG303" t="str">
        <v>Acceptance Criteria: Clause - Section 6</v>
      </c>
    </row>
    <row r="304" spans="33:33" ht="15" customHeight="1" x14ac:dyDescent="0.25">
      <c r="AG304" t="str">
        <v>Acceptance Criteria: Reference Standard - AS/NZS 1554.1,      AS/NZS 5131,                            WPS</v>
      </c>
    </row>
    <row r="305" spans="33:33" ht="15" customHeight="1" x14ac:dyDescent="0.25">
      <c r="AG305" t="str">
        <v>Verifying Document - WPS, Weld Check Summary sheets</v>
      </c>
    </row>
    <row r="306" spans="33:33" ht="15" customHeight="1" x14ac:dyDescent="0.25">
      <c r="AG306" t="str">
        <v>Surveillance Inspection: Frequency -     Daily</v>
      </c>
    </row>
    <row r="307" spans="33:33" ht="15" customHeight="1" x14ac:dyDescent="0.25">
      <c r="AG307" t="str">
        <v>Surveillance Inspection: Jensen -      I</v>
      </c>
    </row>
    <row r="308" spans="33:33" ht="15" customHeight="1" x14ac:dyDescent="0.25">
      <c r="AG308" t="str">
        <v>Surveillance Inspection: Client - M</v>
      </c>
    </row>
    <row r="309" spans="33:33" ht="15" customHeight="1" x14ac:dyDescent="0.25">
      <c r="AG309" t="str">
        <v>Surveillance Inspection: Owner - M</v>
      </c>
    </row>
    <row r="310" spans="33:33" ht="15" customHeight="1" x14ac:dyDescent="0.25">
      <c r="AG310" t="str">
        <v>6.2 Monitor electrode storage CHAR(AMP) useage</v>
      </c>
    </row>
    <row r="311" spans="33:33" ht="15" customHeight="1" x14ac:dyDescent="0.25">
      <c r="AG311" t="str">
        <v>Inspection Activity: V - x</v>
      </c>
    </row>
    <row r="312" spans="33:33" ht="15" customHeight="1" x14ac:dyDescent="0.25">
      <c r="AG312" t="str">
        <v>Inspection Activity: D -</v>
      </c>
    </row>
    <row r="313" spans="33:33" ht="15" customHeight="1" x14ac:dyDescent="0.25">
      <c r="AG313" t="str">
        <v>Inspection Activity: N -</v>
      </c>
    </row>
    <row r="314" spans="33:33" ht="15" customHeight="1" x14ac:dyDescent="0.25">
      <c r="AG314" t="str">
        <v>Inspection Activity: R -</v>
      </c>
    </row>
    <row r="315" spans="33:33" ht="15" customHeight="1" x14ac:dyDescent="0.25">
      <c r="AG315" t="str">
        <v>Inspected by - FWI</v>
      </c>
    </row>
    <row r="316" spans="33:33" ht="15" customHeight="1" x14ac:dyDescent="0.25">
      <c r="AG316" t="str">
        <v>Acceptance Criteria: Document - Shipping class 3YS minimum</v>
      </c>
    </row>
    <row r="317" spans="33:33" ht="15" customHeight="1" x14ac:dyDescent="0.25">
      <c r="AG317" t="str">
        <v>Acceptance Criteria: Clause - Section 6</v>
      </c>
    </row>
    <row r="318" spans="33:33" ht="15" customHeight="1" x14ac:dyDescent="0.25">
      <c r="AG318" t="str">
        <v>Acceptance Criteria: Reference Standard - AS/NZS 1554.1,      AS/NZS 5131,                            WPS</v>
      </c>
    </row>
    <row r="319" spans="33:33" ht="15" customHeight="1" x14ac:dyDescent="0.25">
      <c r="AG319" t="str">
        <v>Verifying Document - WPS, Weld Check Summary sheets</v>
      </c>
    </row>
    <row r="320" spans="33:33" ht="15" customHeight="1" x14ac:dyDescent="0.25">
      <c r="AG320" t="str">
        <v>Surveillance Inspection: Frequency -     Daily</v>
      </c>
    </row>
    <row r="321" spans="33:33" ht="15" customHeight="1" x14ac:dyDescent="0.25">
      <c r="AG321" t="str">
        <v>Surveillance Inspection: Jensen -      I</v>
      </c>
    </row>
    <row r="322" spans="33:33" ht="15" customHeight="1" x14ac:dyDescent="0.25">
      <c r="AG322" t="str">
        <v>Surveillance Inspection: Client - M</v>
      </c>
    </row>
    <row r="323" spans="33:33" ht="15" customHeight="1" x14ac:dyDescent="0.25">
      <c r="AG323" t="str">
        <v>Surveillance Inspection: Owner - M</v>
      </c>
    </row>
    <row r="324" spans="33:33" ht="15" customHeight="1" x14ac:dyDescent="0.25">
      <c r="AG324" t="str">
        <v>6.3 Monitor preheating as per WPS</v>
      </c>
    </row>
    <row r="325" spans="33:33" ht="15" customHeight="1" x14ac:dyDescent="0.25">
      <c r="AG325" t="str">
        <v>Inspection Activity: V - x</v>
      </c>
    </row>
    <row r="326" spans="33:33" ht="15" customHeight="1" x14ac:dyDescent="0.25">
      <c r="AG326" t="str">
        <v>Inspection Activity: D -</v>
      </c>
    </row>
    <row r="327" spans="33:33" ht="15" customHeight="1" x14ac:dyDescent="0.25">
      <c r="AG327" t="str">
        <v>Inspection Activity: N -</v>
      </c>
    </row>
    <row r="328" spans="33:33" ht="15" customHeight="1" x14ac:dyDescent="0.25">
      <c r="AG328" t="str">
        <v>Inspection Activity: R -</v>
      </c>
    </row>
    <row r="329" spans="33:33" ht="15" customHeight="1" x14ac:dyDescent="0.25">
      <c r="AG329" t="str">
        <v>Inspected by - FWI</v>
      </c>
    </row>
    <row r="330" spans="33:33" ht="15" customHeight="1" x14ac:dyDescent="0.25">
      <c r="AG330" t="str">
        <v>Acceptance Criteria: Document - AS/NZS 5131</v>
      </c>
    </row>
    <row r="331" spans="33:33" ht="15" customHeight="1" x14ac:dyDescent="0.25">
      <c r="AG331" t="str">
        <v>Acceptance Criteria: Clause - Section 6</v>
      </c>
    </row>
    <row r="332" spans="33:33" ht="15" customHeight="1" x14ac:dyDescent="0.25">
      <c r="AG332" t="str">
        <v>Acceptance Criteria: Reference Standard - AS/NZS 1554.1,      AS/NZS 5131,                            WPS</v>
      </c>
    </row>
    <row r="333" spans="33:33" ht="15" customHeight="1" x14ac:dyDescent="0.25">
      <c r="AG333" t="str">
        <v>Verifying Document - WPS, Weld Check Summary sheets</v>
      </c>
    </row>
    <row r="334" spans="33:33" ht="15" customHeight="1" x14ac:dyDescent="0.25">
      <c r="AG334" t="str">
        <v>Surveillance Inspection: Frequency -     Daily</v>
      </c>
    </row>
    <row r="335" spans="33:33" ht="15" customHeight="1" x14ac:dyDescent="0.25">
      <c r="AG335" t="str">
        <v>Surveillance Inspection: Jensen -      I</v>
      </c>
    </row>
    <row r="336" spans="33:33" ht="15" customHeight="1" x14ac:dyDescent="0.25">
      <c r="AG336" t="str">
        <v>Surveillance Inspection: Client - M</v>
      </c>
    </row>
    <row r="337" spans="33:33" ht="15" customHeight="1" x14ac:dyDescent="0.25">
      <c r="AG337" t="str">
        <v>Surveillance Inspection: Owner - M</v>
      </c>
    </row>
    <row r="338" spans="33:33" ht="15" customHeight="1" x14ac:dyDescent="0.25">
      <c r="AG338" t="str">
        <v>6.4 Monitor welding sequence, parameter, Interpass temperature</v>
      </c>
    </row>
    <row r="339" spans="33:33" ht="15" customHeight="1" x14ac:dyDescent="0.25">
      <c r="AG339" t="str">
        <v>Inspection Activity: V - x</v>
      </c>
    </row>
    <row r="340" spans="33:33" ht="15" customHeight="1" x14ac:dyDescent="0.25">
      <c r="AG340" t="str">
        <v>Inspection Activity: D -</v>
      </c>
    </row>
    <row r="341" spans="33:33" ht="15" customHeight="1" x14ac:dyDescent="0.25">
      <c r="AG341" t="str">
        <v>Inspection Activity: N -</v>
      </c>
    </row>
    <row r="342" spans="33:33" ht="15" customHeight="1" x14ac:dyDescent="0.25">
      <c r="AG342" t="str">
        <v>Inspection Activity: R -</v>
      </c>
    </row>
    <row r="343" spans="33:33" ht="15" customHeight="1" x14ac:dyDescent="0.25">
      <c r="AG343" t="str">
        <v>Inspected by - FWI</v>
      </c>
    </row>
    <row r="344" spans="33:33" ht="15" customHeight="1" x14ac:dyDescent="0.25">
      <c r="AG344" t="str">
        <v>Acceptance Criteria: Document - AS/NZS 5131</v>
      </c>
    </row>
    <row r="345" spans="33:33" ht="15" customHeight="1" x14ac:dyDescent="0.25">
      <c r="AG345" t="str">
        <v>Acceptance Criteria: Clause - Section 6</v>
      </c>
    </row>
    <row r="346" spans="33:33" ht="15" customHeight="1" x14ac:dyDescent="0.25">
      <c r="AG346" t="str">
        <v>Acceptance Criteria: Reference Standard - AS/NZS 1554.1,      AS/NZS 5131,                            WPS</v>
      </c>
    </row>
    <row r="347" spans="33:33" ht="15" customHeight="1" x14ac:dyDescent="0.25">
      <c r="AG347" t="str">
        <v>Verifying Document - WPS, Weld Check Summary sheets</v>
      </c>
    </row>
    <row r="348" spans="33:33" ht="15" customHeight="1" x14ac:dyDescent="0.25">
      <c r="AG348" t="str">
        <v>Surveillance Inspection: Frequency -     Daily</v>
      </c>
    </row>
    <row r="349" spans="33:33" ht="15" customHeight="1" x14ac:dyDescent="0.25">
      <c r="AG349" t="str">
        <v>Surveillance Inspection: Jensen -      I</v>
      </c>
    </row>
    <row r="350" spans="33:33" ht="15" customHeight="1" x14ac:dyDescent="0.25">
      <c r="AG350" t="str">
        <v>Surveillance Inspection: Client - M</v>
      </c>
    </row>
    <row r="351" spans="33:33" ht="15" customHeight="1" x14ac:dyDescent="0.25">
      <c r="AG351" t="str">
        <v>Surveillance Inspection: Owner - M</v>
      </c>
    </row>
    <row r="352" spans="33:33" ht="15" customHeight="1" x14ac:dyDescent="0.25">
      <c r="AG352" t="str">
        <v>7.1 Check weld profile/ weld contour is in accordance with specification</v>
      </c>
    </row>
    <row r="353" spans="33:33" ht="15" customHeight="1" x14ac:dyDescent="0.25">
      <c r="AG353" t="str">
        <v>Inspection Activity: V - x</v>
      </c>
    </row>
    <row r="354" spans="33:33" ht="15" customHeight="1" x14ac:dyDescent="0.25">
      <c r="AG354" t="str">
        <v>Inspection Activity: D -</v>
      </c>
    </row>
    <row r="355" spans="33:33" ht="15" customHeight="1" x14ac:dyDescent="0.25">
      <c r="AG355" t="str">
        <v>Inspection Activity: N -</v>
      </c>
    </row>
    <row r="356" spans="33:33" ht="15" customHeight="1" x14ac:dyDescent="0.25">
      <c r="AG356" t="str">
        <v>Inspection Activity: R -</v>
      </c>
    </row>
    <row r="357" spans="33:33" ht="15" customHeight="1" x14ac:dyDescent="0.25">
      <c r="AG357" t="str">
        <v>Inspected by - FWI</v>
      </c>
    </row>
    <row r="358" spans="33:33" ht="15" customHeight="1" x14ac:dyDescent="0.25">
      <c r="AG358" t="str">
        <v>Acceptance Criteria: Document - AS/NZS 5131</v>
      </c>
    </row>
    <row r="359" spans="33:33" ht="15" customHeight="1" x14ac:dyDescent="0.25">
      <c r="AG359" t="str">
        <v>Acceptance Criteria: Clause - Section 6</v>
      </c>
    </row>
    <row r="360" spans="33:33" ht="15" customHeight="1" x14ac:dyDescent="0.25">
      <c r="AG360" t="str">
        <v>Acceptance Criteria: Reference Standard - AS/NZS 1554.1,      AS/NZS 5131</v>
      </c>
    </row>
    <row r="361" spans="33:33" ht="15" customHeight="1" x14ac:dyDescent="0.25">
      <c r="AG361" t="str">
        <v>Verifying Document - Weld Check Summary sheets</v>
      </c>
    </row>
    <row r="362" spans="33:33" ht="15" customHeight="1" x14ac:dyDescent="0.25">
      <c r="AG362" t="str">
        <v>Surveillance Inspection: Frequency -     Daily</v>
      </c>
    </row>
    <row r="363" spans="33:33" ht="15" customHeight="1" x14ac:dyDescent="0.25">
      <c r="AG363" t="str">
        <v>Surveillance Inspection: Jensen -      I</v>
      </c>
    </row>
    <row r="364" spans="33:33" ht="15" customHeight="1" x14ac:dyDescent="0.25">
      <c r="AG364" t="str">
        <v>Surveillance Inspection: Client - M</v>
      </c>
    </row>
    <row r="365" spans="33:33" ht="15" customHeight="1" x14ac:dyDescent="0.25">
      <c r="AG365" t="str">
        <v>Surveillance Inspection: Owner - M</v>
      </c>
    </row>
    <row r="366" spans="33:33" ht="15" customHeight="1" x14ac:dyDescent="0.25">
      <c r="AG366" t="str">
        <v>7.2 Check weld leg, size and length is in accordance with drawing</v>
      </c>
    </row>
    <row r="367" spans="33:33" ht="15" customHeight="1" x14ac:dyDescent="0.25">
      <c r="AG367" t="str">
        <v>Inspection Activity: V - x</v>
      </c>
    </row>
    <row r="368" spans="33:33" ht="15" customHeight="1" x14ac:dyDescent="0.25">
      <c r="AG368" t="str">
        <v>Inspection Activity: D -</v>
      </c>
    </row>
    <row r="369" spans="33:33" ht="15" customHeight="1" x14ac:dyDescent="0.25">
      <c r="AG369" t="str">
        <v>Inspection Activity: N -</v>
      </c>
    </row>
    <row r="370" spans="33:33" ht="15" customHeight="1" x14ac:dyDescent="0.25">
      <c r="AG370" t="str">
        <v>Inspection Activity: R -</v>
      </c>
    </row>
    <row r="371" spans="33:33" ht="15" customHeight="1" x14ac:dyDescent="0.25">
      <c r="AG371" t="str">
        <v>Inspected by - FWI</v>
      </c>
    </row>
    <row r="372" spans="33:33" ht="15" customHeight="1" x14ac:dyDescent="0.25">
      <c r="AG372" t="str">
        <v>Acceptance Criteria: Document - AS/NZS 5131</v>
      </c>
    </row>
    <row r="373" spans="33:33" ht="15" customHeight="1" x14ac:dyDescent="0.25">
      <c r="AG373" t="str">
        <v>Acceptance Criteria: Clause - Section 6</v>
      </c>
    </row>
    <row r="374" spans="33:33" ht="15" customHeight="1" x14ac:dyDescent="0.25">
      <c r="AG374" t="str">
        <v>Acceptance Criteria: Reference Standard - AS/NZS 1554.1,      AS/NZS 5131</v>
      </c>
    </row>
    <row r="375" spans="33:33" ht="15" customHeight="1" x14ac:dyDescent="0.25">
      <c r="AG375" t="str">
        <v>Verifying Document - Weld Check Summary sheets</v>
      </c>
    </row>
    <row r="376" spans="33:33" ht="15" customHeight="1" x14ac:dyDescent="0.25">
      <c r="AG376" t="str">
        <v>Surveillance Inspection: Frequency -     Daily</v>
      </c>
    </row>
    <row r="377" spans="33:33" ht="15" customHeight="1" x14ac:dyDescent="0.25">
      <c r="AG377" t="str">
        <v>Surveillance Inspection: Jensen -      I</v>
      </c>
    </row>
    <row r="378" spans="33:33" ht="15" customHeight="1" x14ac:dyDescent="0.25">
      <c r="AG378" t="str">
        <v>Surveillance Inspection: Client - M</v>
      </c>
    </row>
    <row r="379" spans="33:33" ht="15" customHeight="1" x14ac:dyDescent="0.25">
      <c r="AG379" t="str">
        <v>Surveillance Inspection: Owner - M</v>
      </c>
    </row>
    <row r="380" spans="33:33" ht="15" customHeight="1" x14ac:dyDescent="0.25">
      <c r="AG380" t="str">
        <v>7.3 Check overall dimension in accordance with drawing</v>
      </c>
    </row>
    <row r="381" spans="33:33" ht="15" customHeight="1" x14ac:dyDescent="0.25">
      <c r="AG381" t="str">
        <v>Inspection Activity: V -</v>
      </c>
    </row>
    <row r="382" spans="33:33" ht="15" customHeight="1" x14ac:dyDescent="0.25">
      <c r="AG382" t="str">
        <v>Inspection Activity: D - x</v>
      </c>
    </row>
    <row r="383" spans="33:33" ht="15" customHeight="1" x14ac:dyDescent="0.25">
      <c r="AG383" t="str">
        <v>Inspection Activity: N -</v>
      </c>
    </row>
    <row r="384" spans="33:33" ht="15" customHeight="1" x14ac:dyDescent="0.25">
      <c r="AG384" t="str">
        <v>Inspection Activity: R -</v>
      </c>
    </row>
    <row r="385" spans="33:33" ht="15" customHeight="1" x14ac:dyDescent="0.25">
      <c r="AG385" t="str">
        <v>Inspected by - FWI</v>
      </c>
    </row>
    <row r="386" spans="33:33" ht="15" customHeight="1" x14ac:dyDescent="0.25">
      <c r="AG386" t="str">
        <v>Acceptance Criteria: Document - AS/NZS 5131</v>
      </c>
    </row>
    <row r="387" spans="33:33" ht="15" customHeight="1" x14ac:dyDescent="0.25">
      <c r="AG387" t="str">
        <v>Acceptance Criteria: Clause - Section 6</v>
      </c>
    </row>
    <row r="388" spans="33:33" ht="15" customHeight="1" x14ac:dyDescent="0.25">
      <c r="AG388" t="str">
        <v>Acceptance Criteria: Reference Standard - AS/NZS 1554.1,      AS/NZS 5131</v>
      </c>
    </row>
    <row r="389" spans="33:33" ht="15" customHeight="1" x14ac:dyDescent="0.25">
      <c r="AG389" t="str">
        <v>Verifying Document - Weld Check Summary sheets</v>
      </c>
    </row>
    <row r="390" spans="33:33" ht="15" customHeight="1" x14ac:dyDescent="0.25">
      <c r="AG390" t="str">
        <v>Surveillance Inspection: Frequency -     Daily</v>
      </c>
    </row>
    <row r="391" spans="33:33" ht="15" customHeight="1" x14ac:dyDescent="0.25">
      <c r="AG391" t="str">
        <v>Surveillance Inspection: Jensen -      I</v>
      </c>
    </row>
    <row r="392" spans="33:33" ht="15" customHeight="1" x14ac:dyDescent="0.25">
      <c r="AG392" t="str">
        <v>Surveillance Inspection: Client - M</v>
      </c>
    </row>
    <row r="393" spans="33:33" ht="15" customHeight="1" x14ac:dyDescent="0.25">
      <c r="AG393" t="str">
        <v>Surveillance Inspection: Owner - M</v>
      </c>
    </row>
    <row r="394" spans="33:33" ht="15" customHeight="1" x14ac:dyDescent="0.25">
      <c r="AG394" t="str">
        <v>7.4 Check maximum sweep</v>
      </c>
    </row>
    <row r="395" spans="33:33" ht="15" customHeight="1" x14ac:dyDescent="0.25">
      <c r="AG395" t="str">
        <v>Inspection Activity: V -</v>
      </c>
    </row>
    <row r="396" spans="33:33" ht="15" customHeight="1" x14ac:dyDescent="0.25">
      <c r="AG396" t="str">
        <v>Inspection Activity: D - x</v>
      </c>
    </row>
    <row r="397" spans="33:33" ht="15" customHeight="1" x14ac:dyDescent="0.25">
      <c r="AG397" t="str">
        <v>Inspection Activity: N -</v>
      </c>
    </row>
    <row r="398" spans="33:33" ht="15" customHeight="1" x14ac:dyDescent="0.25">
      <c r="AG398" t="str">
        <v>Inspection Activity: R -</v>
      </c>
    </row>
    <row r="399" spans="33:33" ht="15" customHeight="1" x14ac:dyDescent="0.25">
      <c r="AG399" t="str">
        <v>Inspected by - FWI</v>
      </c>
    </row>
    <row r="400" spans="33:33" ht="15" customHeight="1" x14ac:dyDescent="0.25">
      <c r="AG400" t="str">
        <v>Acceptance Criteria: Document - AS/NZS 5131</v>
      </c>
    </row>
    <row r="401" spans="33:33" ht="15" customHeight="1" x14ac:dyDescent="0.25">
      <c r="AG401" t="str">
        <v>Acceptance Criteria: Clause - Section 6</v>
      </c>
    </row>
    <row r="402" spans="33:33" ht="15" customHeight="1" x14ac:dyDescent="0.25">
      <c r="AG402" t="str">
        <v>Acceptance Criteria: Reference Standard - AS/NZS 1554.1,      AS/NZS 5131</v>
      </c>
    </row>
    <row r="403" spans="33:33" ht="15" customHeight="1" x14ac:dyDescent="0.25">
      <c r="AG403" t="str">
        <v>Verifying Document - Weld Check Summary sheets</v>
      </c>
    </row>
    <row r="404" spans="33:33" ht="15" customHeight="1" x14ac:dyDescent="0.25">
      <c r="AG404" t="str">
        <v>Surveillance Inspection: Frequency -     Daily</v>
      </c>
    </row>
    <row r="405" spans="33:33" ht="15" customHeight="1" x14ac:dyDescent="0.25">
      <c r="AG405" t="str">
        <v>Surveillance Inspection: Jensen -      I</v>
      </c>
    </row>
    <row r="406" spans="33:33" ht="15" customHeight="1" x14ac:dyDescent="0.25">
      <c r="AG406" t="str">
        <v>Surveillance Inspection: Client - M</v>
      </c>
    </row>
    <row r="407" spans="33:33" ht="15" customHeight="1" x14ac:dyDescent="0.25">
      <c r="AG407" t="str">
        <v>Surveillance Inspection: Owner - M</v>
      </c>
    </row>
    <row r="408" spans="33:33" ht="15" customHeight="1" x14ac:dyDescent="0.25">
      <c r="AG408" t="str">
        <v>7.5 Check maximum camber</v>
      </c>
    </row>
    <row r="409" spans="33:33" ht="15" customHeight="1" x14ac:dyDescent="0.25">
      <c r="AG409" t="str">
        <v>Inspection Activity: V -</v>
      </c>
    </row>
    <row r="410" spans="33:33" ht="15" customHeight="1" x14ac:dyDescent="0.25">
      <c r="AG410" t="str">
        <v>Inspection Activity: D - x</v>
      </c>
    </row>
    <row r="411" spans="33:33" ht="15" customHeight="1" x14ac:dyDescent="0.25">
      <c r="AG411" t="str">
        <v>Inspection Activity: N -</v>
      </c>
    </row>
    <row r="412" spans="33:33" ht="15" customHeight="1" x14ac:dyDescent="0.25">
      <c r="AG412" t="str">
        <v>Inspection Activity: R -</v>
      </c>
    </row>
    <row r="413" spans="33:33" ht="15" customHeight="1" x14ac:dyDescent="0.25">
      <c r="AG413" t="str">
        <v>Inspected by - FWI</v>
      </c>
    </row>
    <row r="414" spans="33:33" ht="15" customHeight="1" x14ac:dyDescent="0.25">
      <c r="AG414" t="str">
        <v>Acceptance Criteria: Document - AS/NZS 5131</v>
      </c>
    </row>
    <row r="415" spans="33:33" ht="15" customHeight="1" x14ac:dyDescent="0.25">
      <c r="AG415" t="str">
        <v>Acceptance Criteria: Clause - Section 6</v>
      </c>
    </row>
    <row r="416" spans="33:33" ht="15" customHeight="1" x14ac:dyDescent="0.25">
      <c r="AG416" t="str">
        <v>Acceptance Criteria: Reference Standard - AS/NZS 1554.1,      AS/NZS 5131</v>
      </c>
    </row>
    <row r="417" spans="33:33" ht="15" customHeight="1" x14ac:dyDescent="0.25">
      <c r="AG417" t="str">
        <v>Verifying Document - Weld Check Summary sheets</v>
      </c>
    </row>
    <row r="418" spans="33:33" ht="15" customHeight="1" x14ac:dyDescent="0.25">
      <c r="AG418" t="str">
        <v>Surveillance Inspection: Frequency -     Daily</v>
      </c>
    </row>
    <row r="419" spans="33:33" ht="15" customHeight="1" x14ac:dyDescent="0.25">
      <c r="AG419" t="str">
        <v>Surveillance Inspection: Jensen -      I</v>
      </c>
    </row>
    <row r="420" spans="33:33" ht="15" customHeight="1" x14ac:dyDescent="0.25">
      <c r="AG420" t="str">
        <v>Surveillance Inspection: Client - M</v>
      </c>
    </row>
    <row r="421" spans="33:33" ht="15" customHeight="1" x14ac:dyDescent="0.25">
      <c r="AG421" t="str">
        <v>Surveillance Inspection: Owner - M</v>
      </c>
    </row>
    <row r="422" spans="33:33" ht="15" customHeight="1" x14ac:dyDescent="0.25">
      <c r="AG422" t="str">
        <v>7.6 Check hole size per drawing</v>
      </c>
    </row>
    <row r="423" spans="33:33" ht="15" customHeight="1" x14ac:dyDescent="0.25">
      <c r="AG423" t="str">
        <v>Inspection Activity: V -</v>
      </c>
    </row>
    <row r="424" spans="33:33" ht="15" customHeight="1" x14ac:dyDescent="0.25">
      <c r="AG424" t="str">
        <v>Inspection Activity: D - x</v>
      </c>
    </row>
    <row r="425" spans="33:33" ht="15" customHeight="1" x14ac:dyDescent="0.25">
      <c r="AG425" t="str">
        <v>Inspection Activity: N -</v>
      </c>
    </row>
    <row r="426" spans="33:33" ht="15" customHeight="1" x14ac:dyDescent="0.25">
      <c r="AG426" t="str">
        <v>Inspection Activity: R -</v>
      </c>
    </row>
    <row r="427" spans="33:33" ht="15" customHeight="1" x14ac:dyDescent="0.25">
      <c r="AG427" t="str">
        <v>Inspected by - FWI</v>
      </c>
    </row>
    <row r="428" spans="33:33" ht="15" customHeight="1" x14ac:dyDescent="0.25">
      <c r="AG428" t="str">
        <v>Acceptance Criteria: Document - AS/NZS 5131</v>
      </c>
    </row>
    <row r="429" spans="33:33" ht="15" customHeight="1" x14ac:dyDescent="0.25">
      <c r="AG429" t="str">
        <v>Acceptance Criteria: Clause - Section 6</v>
      </c>
    </row>
    <row r="430" spans="33:33" ht="15" customHeight="1" x14ac:dyDescent="0.25">
      <c r="AG430" t="str">
        <v>Acceptance Criteria: Reference Standard - AS/NZS 1554.1,      AS/NZS 5131</v>
      </c>
    </row>
    <row r="431" spans="33:33" ht="15" customHeight="1" x14ac:dyDescent="0.25">
      <c r="AG431" t="str">
        <v>Verifying Document - Weld Check Summary sheets</v>
      </c>
    </row>
    <row r="432" spans="33:33" ht="15" customHeight="1" x14ac:dyDescent="0.25">
      <c r="AG432" t="str">
        <v>Surveillance Inspection: Frequency -     Daily</v>
      </c>
    </row>
    <row r="433" spans="33:33" ht="15" customHeight="1" x14ac:dyDescent="0.25">
      <c r="AG433" t="str">
        <v>Surveillance Inspection: Jensen -      I</v>
      </c>
    </row>
    <row r="434" spans="33:33" ht="15" customHeight="1" x14ac:dyDescent="0.25">
      <c r="AG434" t="str">
        <v>Surveillance Inspection: Client - M</v>
      </c>
    </row>
    <row r="435" spans="33:33" ht="15" customHeight="1" x14ac:dyDescent="0.25">
      <c r="AG435" t="str">
        <v>Surveillance Inspection: Owner - M</v>
      </c>
    </row>
    <row r="436" spans="33:33" ht="15" customHeight="1" x14ac:dyDescent="0.25">
      <c r="AG436" t="str">
        <v>8.1 100% Visual scaning  all weld and examination of all SP weld</v>
      </c>
    </row>
    <row r="437" spans="33:33" ht="15" customHeight="1" x14ac:dyDescent="0.25">
      <c r="AG437" t="str">
        <v>Inspection Activity: V - x</v>
      </c>
    </row>
    <row r="438" spans="33:33" ht="15" customHeight="1" x14ac:dyDescent="0.25">
      <c r="AG438" t="str">
        <v>Inspection Activity: D -</v>
      </c>
    </row>
    <row r="439" spans="33:33" ht="15" customHeight="1" x14ac:dyDescent="0.25">
      <c r="AG439" t="str">
        <v>Inspection Activity: N -</v>
      </c>
    </row>
    <row r="440" spans="33:33" ht="15" customHeight="1" x14ac:dyDescent="0.25">
      <c r="AG440" t="str">
        <v>Inspection Activity: R -</v>
      </c>
    </row>
    <row r="441" spans="33:33" ht="15" customHeight="1" x14ac:dyDescent="0.25">
      <c r="AG441" t="str">
        <v>Inspected by - FWI</v>
      </c>
    </row>
    <row r="442" spans="33:33" ht="15" customHeight="1" x14ac:dyDescent="0.25">
      <c r="AG442" t="str">
        <v>Acceptance Criteria: Document -</v>
      </c>
    </row>
    <row r="443" spans="33:33" ht="15" customHeight="1" x14ac:dyDescent="0.25">
      <c r="AG443" t="str">
        <v>Acceptance Criteria: Clause -</v>
      </c>
    </row>
    <row r="444" spans="33:33" ht="15" customHeight="1" x14ac:dyDescent="0.25">
      <c r="AG444" t="str">
        <v>Acceptance Criteria: Reference Standard - AS 3978 sec 10, AS/NZS 1554.1 Table 6.2.2</v>
      </c>
    </row>
    <row r="445" spans="33:33" ht="15" customHeight="1" x14ac:dyDescent="0.25">
      <c r="AG445" t="str">
        <v>Verifying Document - Weld Check Summary sheets</v>
      </c>
    </row>
    <row r="446" spans="33:33" ht="15" customHeight="1" x14ac:dyDescent="0.25">
      <c r="AG446" t="str">
        <v>Surveillance Inspection: Frequency -     Daily</v>
      </c>
    </row>
    <row r="447" spans="33:33" ht="15" customHeight="1" x14ac:dyDescent="0.25">
      <c r="AG447" t="str">
        <v>Surveillance Inspection: Jensen -    I / D</v>
      </c>
    </row>
    <row r="448" spans="33:33" ht="15" customHeight="1" x14ac:dyDescent="0.25">
      <c r="AG448" t="str">
        <v>Surveillance Inspection: Client - -</v>
      </c>
    </row>
    <row r="449" spans="33:33" ht="15" customHeight="1" x14ac:dyDescent="0.25">
      <c r="AG449" t="str">
        <v>Surveillance Inspection: Owner - -</v>
      </c>
    </row>
    <row r="450" spans="33:33" ht="15" customHeight="1" x14ac:dyDescent="0.25">
      <c r="AG450" t="str">
        <v>8.2 5-10 %  UT for SP butt welds</v>
      </c>
    </row>
    <row r="451" spans="33:33" ht="15" customHeight="1" x14ac:dyDescent="0.25">
      <c r="AG451" t="str">
        <v>Inspection Activity: V -</v>
      </c>
    </row>
    <row r="452" spans="33:33" ht="15" customHeight="1" x14ac:dyDescent="0.25">
      <c r="AG452" t="str">
        <v>Inspection Activity: D -</v>
      </c>
    </row>
    <row r="453" spans="33:33" ht="15" customHeight="1" x14ac:dyDescent="0.25">
      <c r="AG453" t="str">
        <v>Inspection Activity: N - x</v>
      </c>
    </row>
    <row r="454" spans="33:33" ht="15" customHeight="1" x14ac:dyDescent="0.25">
      <c r="AG454" t="str">
        <v>Inspection Activity: R -</v>
      </c>
    </row>
    <row r="455" spans="33:33" ht="15" customHeight="1" x14ac:dyDescent="0.25">
      <c r="AG455" t="str">
        <v>Inspected by - FWI</v>
      </c>
    </row>
    <row r="456" spans="33:33" ht="15" customHeight="1" x14ac:dyDescent="0.25">
      <c r="AG456" t="str">
        <v>Acceptance Criteria: Document -</v>
      </c>
    </row>
    <row r="457" spans="33:33" ht="15" customHeight="1" x14ac:dyDescent="0.25">
      <c r="AG457" t="str">
        <v>Acceptance Criteria: Clause -</v>
      </c>
    </row>
    <row r="458" spans="33:33" ht="15" customHeight="1" x14ac:dyDescent="0.25">
      <c r="AG458" t="str">
        <v>Acceptance Criteria: Reference Standard - AS/NZS 1554.1 Table 6.2.1,                                          AS 2207</v>
      </c>
    </row>
    <row r="459" spans="33:33" ht="15" customHeight="1" x14ac:dyDescent="0.25">
      <c r="AG459" t="str">
        <v>Verifying Document - UT Reports</v>
      </c>
    </row>
    <row r="460" spans="33:33" ht="15" customHeight="1" x14ac:dyDescent="0.25">
      <c r="AG460" t="str">
        <v>Surveillance Inspection: Frequency -     Daily</v>
      </c>
    </row>
    <row r="461" spans="33:33" ht="15" customHeight="1" x14ac:dyDescent="0.25">
      <c r="AG461" t="str">
        <v>Surveillance Inspection: Jensen -    I / D</v>
      </c>
    </row>
    <row r="462" spans="33:33" ht="15" customHeight="1" x14ac:dyDescent="0.25">
      <c r="AG462" t="str">
        <v>Surveillance Inspection: Client - -</v>
      </c>
    </row>
    <row r="463" spans="33:33" ht="15" customHeight="1" x14ac:dyDescent="0.25">
      <c r="AG463" t="str">
        <v>Surveillance Inspection: Owner - -</v>
      </c>
    </row>
    <row r="464" spans="33:33" ht="15" customHeight="1" x14ac:dyDescent="0.25">
      <c r="AG464" t="str">
        <v>8.3 5% Magnetic particle for SP fillet weld in Seismic areas
Noted : Reduced in inspection frequency, if no non-conformances found</v>
      </c>
    </row>
    <row r="465" spans="33:33" ht="15" customHeight="1" x14ac:dyDescent="0.25">
      <c r="AG465" t="str">
        <v>Inspection Activity: V -</v>
      </c>
    </row>
    <row r="466" spans="33:33" ht="15" customHeight="1" x14ac:dyDescent="0.25">
      <c r="AG466" t="str">
        <v>Inspection Activity: D -</v>
      </c>
    </row>
    <row r="467" spans="33:33" ht="15" customHeight="1" x14ac:dyDescent="0.25">
      <c r="AG467" t="str">
        <v>Inspection Activity: N - x</v>
      </c>
    </row>
    <row r="468" spans="33:33" ht="15" customHeight="1" x14ac:dyDescent="0.25">
      <c r="AG468" t="str">
        <v>Inspection Activity: R -</v>
      </c>
    </row>
    <row r="469" spans="33:33" ht="15" customHeight="1" x14ac:dyDescent="0.25">
      <c r="AG469" t="str">
        <v>Inspected by - SGS</v>
      </c>
    </row>
    <row r="470" spans="33:33" ht="15" customHeight="1" x14ac:dyDescent="0.25">
      <c r="AG470" t="str">
        <v>Acceptance Criteria: Document -</v>
      </c>
    </row>
    <row r="471" spans="33:33" ht="15" customHeight="1" x14ac:dyDescent="0.25">
      <c r="AG471" t="str">
        <v>Acceptance Criteria: Clause -</v>
      </c>
    </row>
    <row r="472" spans="33:33" ht="15" customHeight="1" x14ac:dyDescent="0.25">
      <c r="AG472" t="str">
        <v>Acceptance Criteria: Reference Standard - AS/NZS 1554.1 Table 6.2.2,
AS 1171</v>
      </c>
    </row>
    <row r="473" spans="33:33" ht="15" customHeight="1" x14ac:dyDescent="0.25">
      <c r="AG473" t="str">
        <v>Verifying Document - NDT Reports</v>
      </c>
    </row>
    <row r="474" spans="33:33" ht="15" customHeight="1" x14ac:dyDescent="0.25">
      <c r="AG474" t="str">
        <v>Surveillance Inspection: Frequency -     Daily</v>
      </c>
    </row>
    <row r="475" spans="33:33" ht="15" customHeight="1" x14ac:dyDescent="0.25">
      <c r="AG475" t="str">
        <v>Surveillance Inspection: Jensen -    I / D</v>
      </c>
    </row>
    <row r="476" spans="33:33" ht="15" customHeight="1" x14ac:dyDescent="0.25">
      <c r="AG476" t="str">
        <v>Surveillance Inspection: Client - -</v>
      </c>
    </row>
    <row r="477" spans="33:33" ht="15" customHeight="1" x14ac:dyDescent="0.25">
      <c r="AG477" t="str">
        <v>Surveillance Inspection: Owner - -</v>
      </c>
    </row>
    <row r="478" spans="33:33" ht="15" customHeight="1" x14ac:dyDescent="0.25">
      <c r="AG478" t="str">
        <v>8.4 If lack of fusion or cracking is suspected, carry out Magnetic particle testing</v>
      </c>
    </row>
    <row r="479" spans="33:33" ht="15" customHeight="1" x14ac:dyDescent="0.25">
      <c r="AG479" t="str">
        <v>Inspection Activity: V -</v>
      </c>
    </row>
    <row r="480" spans="33:33" ht="15" customHeight="1" x14ac:dyDescent="0.25">
      <c r="AG480" t="str">
        <v>Inspection Activity: D -</v>
      </c>
    </row>
    <row r="481" spans="33:33" ht="15" customHeight="1" x14ac:dyDescent="0.25">
      <c r="AG481" t="str">
        <v>Inspection Activity: N - x</v>
      </c>
    </row>
    <row r="482" spans="33:33" ht="15" customHeight="1" x14ac:dyDescent="0.25">
      <c r="AG482" t="str">
        <v>Inspection Activity: R -</v>
      </c>
    </row>
    <row r="483" spans="33:33" ht="15" customHeight="1" x14ac:dyDescent="0.25">
      <c r="AG483" t="str">
        <v>Inspected by - FWI / SGS</v>
      </c>
    </row>
    <row r="484" spans="33:33" ht="15" customHeight="1" x14ac:dyDescent="0.25">
      <c r="AG484" t="str">
        <v>Acceptance Criteria: Document -</v>
      </c>
    </row>
    <row r="485" spans="33:33" ht="15" customHeight="1" x14ac:dyDescent="0.25">
      <c r="AG485" t="str">
        <v>Acceptance Criteria: Clause -</v>
      </c>
    </row>
    <row r="486" spans="33:33" ht="15" customHeight="1" x14ac:dyDescent="0.25">
      <c r="AG486" t="str">
        <v>Acceptance Criteria: Reference Standard - AS/NZS 1554.1 Table 6.2.2,
AS 1171</v>
      </c>
    </row>
    <row r="487" spans="33:33" ht="15" customHeight="1" x14ac:dyDescent="0.25">
      <c r="AG487" t="str">
        <v>Verifying Document - Weld Check Summary sheets</v>
      </c>
    </row>
    <row r="488" spans="33:33" ht="15" customHeight="1" x14ac:dyDescent="0.25">
      <c r="AG488" t="str">
        <v>Surveillance Inspection: Frequency -     Daily</v>
      </c>
    </row>
    <row r="489" spans="33:33" ht="15" customHeight="1" x14ac:dyDescent="0.25">
      <c r="AG489" t="str">
        <v>Surveillance Inspection: Jensen -    I / D</v>
      </c>
    </row>
    <row r="490" spans="33:33" ht="15" customHeight="1" x14ac:dyDescent="0.25">
      <c r="AG490" t="str">
        <v>Surveillance Inspection: Client - -</v>
      </c>
    </row>
    <row r="491" spans="33:33" ht="15" customHeight="1" x14ac:dyDescent="0.25">
      <c r="AG491" t="str">
        <v>Surveillance Inspection: Owner - -</v>
      </c>
    </row>
    <row r="492" spans="33:33" ht="15" customHeight="1" x14ac:dyDescent="0.25">
      <c r="AG492" t="str">
        <v>9.1 Storage of Paint products</v>
      </c>
    </row>
    <row r="493" spans="33:33" ht="15" customHeight="1" x14ac:dyDescent="0.25">
      <c r="AG493" t="str">
        <v>Inspection Activity: V -</v>
      </c>
    </row>
    <row r="494" spans="33:33" ht="15" customHeight="1" x14ac:dyDescent="0.25">
      <c r="AG494" t="str">
        <v>Inspection Activity: D -</v>
      </c>
    </row>
    <row r="495" spans="33:33" ht="15" customHeight="1" x14ac:dyDescent="0.25">
      <c r="AG495" t="str">
        <v>Inspection Activity: N -</v>
      </c>
    </row>
    <row r="496" spans="33:33" ht="15" customHeight="1" x14ac:dyDescent="0.25">
      <c r="AG496" t="str">
        <v>Inspection Activity: R - x</v>
      </c>
    </row>
    <row r="497" spans="33:33" ht="15" customHeight="1" x14ac:dyDescent="0.25">
      <c r="AG497" t="str">
        <v>Inspected by - QAM</v>
      </c>
    </row>
    <row r="498" spans="33:33" ht="15" customHeight="1" x14ac:dyDescent="0.25">
      <c r="AG498" t="str">
        <v>Acceptance Criteria: Document -</v>
      </c>
    </row>
    <row r="499" spans="33:33" ht="15" customHeight="1" x14ac:dyDescent="0.25">
      <c r="AG499" t="str">
        <v>Acceptance Criteria: Clause -</v>
      </c>
    </row>
    <row r="500" spans="33:33" ht="15" customHeight="1" x14ac:dyDescent="0.25">
      <c r="AG500" t="str">
        <v>Acceptance Criteria: Reference Standard - Manufacturers Instructions</v>
      </c>
    </row>
    <row r="501" spans="33:33" ht="15" customHeight="1" x14ac:dyDescent="0.25">
      <c r="AG501" t="str">
        <v>Verifying Document - Paintstore Register</v>
      </c>
    </row>
    <row r="502" spans="33:33" ht="15" customHeight="1" x14ac:dyDescent="0.25">
      <c r="AG502" t="str">
        <v>Surveillance Inspection: Frequency -   Daily</v>
      </c>
    </row>
    <row r="503" spans="33:33" ht="15" customHeight="1" x14ac:dyDescent="0.25">
      <c r="AG503" t="str">
        <v>Surveillance Inspection: Jensen -      I/D</v>
      </c>
    </row>
    <row r="504" spans="33:33" ht="15" customHeight="1" x14ac:dyDescent="0.25">
      <c r="AG504" t="str">
        <v>Surveillance Inspection: Client - M</v>
      </c>
    </row>
    <row r="505" spans="33:33" ht="15" customHeight="1" x14ac:dyDescent="0.25">
      <c r="AG505" t="str">
        <v>Surveillance Inspection: Owner - M</v>
      </c>
    </row>
    <row r="506" spans="33:33" ht="15" customHeight="1" x14ac:dyDescent="0.25">
      <c r="AG506" t="str">
        <v>9.2 Monitor environment for coating application</v>
      </c>
    </row>
    <row r="507" spans="33:33" ht="15" customHeight="1" x14ac:dyDescent="0.25">
      <c r="AG507" t="str">
        <v>Inspection Activity: V -</v>
      </c>
    </row>
    <row r="508" spans="33:33" ht="15" customHeight="1" x14ac:dyDescent="0.25">
      <c r="AG508" t="str">
        <v>Inspection Activity: D -</v>
      </c>
    </row>
    <row r="509" spans="33:33" ht="15" customHeight="1" x14ac:dyDescent="0.25">
      <c r="AG509" t="str">
        <v>Inspection Activity: N -</v>
      </c>
    </row>
    <row r="510" spans="33:33" ht="15" customHeight="1" x14ac:dyDescent="0.25">
      <c r="AG510" t="str">
        <v>Inspection Activity: R - x</v>
      </c>
    </row>
    <row r="511" spans="33:33" ht="15" customHeight="1" x14ac:dyDescent="0.25">
      <c r="AG511" t="str">
        <v>Inspected by - QAM</v>
      </c>
    </row>
    <row r="512" spans="33:33" ht="15" customHeight="1" x14ac:dyDescent="0.25">
      <c r="AG512" t="str">
        <v>Acceptance Criteria: Document -</v>
      </c>
    </row>
    <row r="513" spans="33:33" ht="15" customHeight="1" x14ac:dyDescent="0.25">
      <c r="AG513" t="str">
        <v>Acceptance Criteria: Clause -</v>
      </c>
    </row>
    <row r="514" spans="33:33" ht="15" customHeight="1" x14ac:dyDescent="0.25">
      <c r="AG514" t="str">
        <v>Acceptance Criteria: Reference Standard - Project Specification, AS/NZS 2312, AS/NZS 5131, AS   3894</v>
      </c>
    </row>
    <row r="515" spans="33:33" ht="15" customHeight="1" x14ac:dyDescent="0.25">
      <c r="AG515" t="str">
        <v>Verifying Document - Daily Paint Inspection Reports</v>
      </c>
    </row>
    <row r="516" spans="33:33" ht="15" customHeight="1" x14ac:dyDescent="0.25">
      <c r="AG516" t="str">
        <v>Surveillance Inspection: Frequency -   Weekly</v>
      </c>
    </row>
    <row r="517" spans="33:33" ht="15" customHeight="1" x14ac:dyDescent="0.25">
      <c r="AG517" t="str">
        <v>Surveillance Inspection: Jensen -      I/D</v>
      </c>
    </row>
    <row r="518" spans="33:33" ht="15" customHeight="1" x14ac:dyDescent="0.25">
      <c r="AG518" t="str">
        <v>Surveillance Inspection: Client - M</v>
      </c>
    </row>
    <row r="519" spans="33:33" ht="15" customHeight="1" x14ac:dyDescent="0.25">
      <c r="AG519" t="str">
        <v>Surveillance Inspection: Owner - M</v>
      </c>
    </row>
    <row r="520" spans="33:33" ht="15" customHeight="1" x14ac:dyDescent="0.25">
      <c r="AG520" t="str">
        <v>9.3 Surface preparation shall be in accordance to AS 1267.4 Class 2.5</v>
      </c>
    </row>
    <row r="521" spans="33:33" ht="15" customHeight="1" x14ac:dyDescent="0.25">
      <c r="AG521" t="str">
        <v>Inspection Activity: V - x</v>
      </c>
    </row>
    <row r="522" spans="33:33" ht="15" customHeight="1" x14ac:dyDescent="0.25">
      <c r="AG522" t="str">
        <v>Inspection Activity: D -</v>
      </c>
    </row>
    <row r="523" spans="33:33" ht="15" customHeight="1" x14ac:dyDescent="0.25">
      <c r="AG523" t="str">
        <v>Inspection Activity: N -</v>
      </c>
    </row>
    <row r="524" spans="33:33" ht="15" customHeight="1" x14ac:dyDescent="0.25">
      <c r="AG524" t="str">
        <v>Inspection Activity: R -</v>
      </c>
    </row>
    <row r="525" spans="33:33" ht="15" customHeight="1" x14ac:dyDescent="0.25">
      <c r="AG525" t="str">
        <v>Inspected by - QAM</v>
      </c>
    </row>
    <row r="526" spans="33:33" ht="15" customHeight="1" x14ac:dyDescent="0.25">
      <c r="AG526" t="str">
        <v>Acceptance Criteria: Document -</v>
      </c>
    </row>
    <row r="527" spans="33:33" ht="15" customHeight="1" x14ac:dyDescent="0.25">
      <c r="AG527" t="str">
        <v>Acceptance Criteria: Clause -</v>
      </c>
    </row>
    <row r="528" spans="33:33" ht="15" customHeight="1" x14ac:dyDescent="0.25">
      <c r="AG528" t="str">
        <v>Acceptance Criteria: Reference Standard - Project Specification, AS/NZS 2312, AS/NZS 5131, AS   3894</v>
      </c>
    </row>
    <row r="529" spans="33:33" ht="15" customHeight="1" x14ac:dyDescent="0.25">
      <c r="AG529" t="str">
        <v>Verifying Document - Daily Paint Inspection Reports</v>
      </c>
    </row>
    <row r="530" spans="33:33" ht="15" customHeight="1" x14ac:dyDescent="0.25">
      <c r="AG530" t="str">
        <v>Surveillance Inspection: Frequency -   Weekly</v>
      </c>
    </row>
    <row r="531" spans="33:33" ht="15" customHeight="1" x14ac:dyDescent="0.25">
      <c r="AG531" t="str">
        <v>Surveillance Inspection: Jensen -      I/D</v>
      </c>
    </row>
    <row r="532" spans="33:33" ht="15" customHeight="1" x14ac:dyDescent="0.25">
      <c r="AG532" t="str">
        <v>Surveillance Inspection: Client - M</v>
      </c>
    </row>
    <row r="533" spans="33:33" ht="15" customHeight="1" x14ac:dyDescent="0.25">
      <c r="AG533" t="str">
        <v>Surveillance Inspection: Owner - M</v>
      </c>
    </row>
    <row r="534" spans="33:33" ht="15" customHeight="1" x14ac:dyDescent="0.25">
      <c r="AG534" t="str">
        <v>9.4 Check dry film thickness and visual appearance check for coating</v>
      </c>
    </row>
    <row r="535" spans="33:33" ht="15" customHeight="1" x14ac:dyDescent="0.25">
      <c r="AG535" t="str">
        <v>Inspection Activity: V - x</v>
      </c>
    </row>
    <row r="536" spans="33:33" ht="15" customHeight="1" x14ac:dyDescent="0.25">
      <c r="AG536" t="str">
        <v>Inspection Activity: D -</v>
      </c>
    </row>
    <row r="537" spans="33:33" ht="15" customHeight="1" x14ac:dyDescent="0.25">
      <c r="AG537" t="str">
        <v>Inspection Activity: N -</v>
      </c>
    </row>
    <row r="538" spans="33:33" ht="15" customHeight="1" x14ac:dyDescent="0.25">
      <c r="AG538" t="str">
        <v>Inspection Activity: R -</v>
      </c>
    </row>
    <row r="539" spans="33:33" ht="15" customHeight="1" x14ac:dyDescent="0.25">
      <c r="AG539" t="str">
        <v>Inspected by - QAM</v>
      </c>
    </row>
    <row r="540" spans="33:33" ht="15" customHeight="1" x14ac:dyDescent="0.25">
      <c r="AG540" t="str">
        <v>Acceptance Criteria: Document -</v>
      </c>
    </row>
    <row r="541" spans="33:33" ht="15" customHeight="1" x14ac:dyDescent="0.25">
      <c r="AG541" t="str">
        <v>Acceptance Criteria: Clause -</v>
      </c>
    </row>
    <row r="542" spans="33:33" ht="15" customHeight="1" x14ac:dyDescent="0.25">
      <c r="AG542" t="str">
        <v>Acceptance Criteria: Reference Standard - Project Specification, AS/NZS 2312, AS/NZS 5131, AS   3894</v>
      </c>
    </row>
    <row r="543" spans="33:33" ht="15" customHeight="1" x14ac:dyDescent="0.25">
      <c r="AG543" t="str">
        <v>Verifying Document - Daily Paint Inspection Reports</v>
      </c>
    </row>
    <row r="544" spans="33:33" ht="15" customHeight="1" x14ac:dyDescent="0.25">
      <c r="AG544" t="str">
        <v>Surveillance Inspection: Frequency -   Weekly</v>
      </c>
    </row>
    <row r="545" spans="33:33" ht="15" customHeight="1" x14ac:dyDescent="0.25">
      <c r="AG545" t="str">
        <v>Surveillance Inspection: Jensen -      I/D</v>
      </c>
    </row>
    <row r="546" spans="33:33" ht="15" customHeight="1" x14ac:dyDescent="0.25">
      <c r="AG546" t="str">
        <v>Surveillance Inspection: Client - M</v>
      </c>
    </row>
    <row r="547" spans="33:33" ht="15" customHeight="1" x14ac:dyDescent="0.25">
      <c r="AG547" t="str">
        <v>Surveillance Inspection: Owner - M</v>
      </c>
    </row>
    <row r="548" spans="33:33" ht="15" customHeight="1" x14ac:dyDescent="0.25">
      <c r="AG548" t="str">
        <v>9.5 Manufacturer Inspections</v>
      </c>
    </row>
    <row r="549" spans="33:33" ht="15" customHeight="1" x14ac:dyDescent="0.25">
      <c r="AG549" t="str">
        <v>Inspection Activity: V - x</v>
      </c>
    </row>
    <row r="550" spans="33:33" ht="15" customHeight="1" x14ac:dyDescent="0.25">
      <c r="AG550" t="str">
        <v>Inspection Activity: D - x</v>
      </c>
    </row>
    <row r="551" spans="33:33" ht="15" customHeight="1" x14ac:dyDescent="0.25">
      <c r="AG551" t="str">
        <v>Inspection Activity: N -</v>
      </c>
    </row>
    <row r="552" spans="33:33" ht="15" customHeight="1" x14ac:dyDescent="0.25">
      <c r="AG552" t="str">
        <v>Inspection Activity: R -</v>
      </c>
    </row>
    <row r="553" spans="33:33" ht="15" customHeight="1" x14ac:dyDescent="0.25">
      <c r="AG553" t="str">
        <v>Inspected by - Nace Level 2 Inspector</v>
      </c>
    </row>
    <row r="554" spans="33:33" ht="15" customHeight="1" x14ac:dyDescent="0.25">
      <c r="AG554" t="str">
        <v>Acceptance Criteria: Document -</v>
      </c>
    </row>
    <row r="555" spans="33:33" ht="15" customHeight="1" x14ac:dyDescent="0.25">
      <c r="AG555" t="str">
        <v>Acceptance Criteria: Clause -</v>
      </c>
    </row>
    <row r="556" spans="33:33" ht="15" customHeight="1" x14ac:dyDescent="0.25">
      <c r="AG556" t="str">
        <v>Acceptance Criteria: Reference Standard - Project Specification, AS/NZS 2312, AS/NZS 5131, AS   3894</v>
      </c>
    </row>
    <row r="557" spans="33:33" ht="15" customHeight="1" x14ac:dyDescent="0.25">
      <c r="AG557" t="str">
        <v>Verifying Document - Paint Inspection Reports</v>
      </c>
    </row>
    <row r="558" spans="33:33" ht="15" customHeight="1" x14ac:dyDescent="0.25">
      <c r="AG558" t="str">
        <v>Surveillance Inspection: Frequency - As Required</v>
      </c>
    </row>
    <row r="559" spans="33:33" ht="15" customHeight="1" x14ac:dyDescent="0.25">
      <c r="AG559" t="str">
        <v>Surveillance Inspection: Jensen -      I/D</v>
      </c>
    </row>
    <row r="560" spans="33:33" ht="15" customHeight="1" x14ac:dyDescent="0.25">
      <c r="AG560" t="str">
        <v>Surveillance Inspection: Client - M</v>
      </c>
    </row>
    <row r="561" spans="33:33" ht="15" customHeight="1" x14ac:dyDescent="0.25">
      <c r="AG561" t="str">
        <v>Surveillance Inspection: Owner - M</v>
      </c>
    </row>
    <row r="562" spans="33:33" ht="15" customHeight="1" x14ac:dyDescent="0.25">
      <c r="AG562" t="str">
        <v>10.1 Delivery of materials</v>
      </c>
    </row>
    <row r="563" spans="33:33" ht="15" customHeight="1" x14ac:dyDescent="0.25">
      <c r="AG563" t="str">
        <v>Inspection Activity: V - x</v>
      </c>
    </row>
    <row r="564" spans="33:33" ht="15" customHeight="1" x14ac:dyDescent="0.25">
      <c r="AG564" t="str">
        <v>Inspection Activity: D - X</v>
      </c>
    </row>
    <row r="565" spans="33:33" ht="15" customHeight="1" x14ac:dyDescent="0.25">
      <c r="AG565" t="str">
        <v>Inspection Activity: N -</v>
      </c>
    </row>
    <row r="566" spans="33:33" ht="15" customHeight="1" x14ac:dyDescent="0.25">
      <c r="AG566" t="str">
        <v>Inspection Activity: R -</v>
      </c>
    </row>
    <row r="567" spans="33:33" ht="15" customHeight="1" x14ac:dyDescent="0.25">
      <c r="AG567" t="str">
        <v>Inspected by - QAM</v>
      </c>
    </row>
    <row r="568" spans="33:33" ht="15" customHeight="1" x14ac:dyDescent="0.25">
      <c r="AG568" t="str">
        <v>Acceptance Criteria: Document -</v>
      </c>
    </row>
    <row r="569" spans="33:33" ht="15" customHeight="1" x14ac:dyDescent="0.25">
      <c r="AG569" t="str">
        <v>Acceptance Criteria: Clause -</v>
      </c>
    </row>
    <row r="570" spans="33:33" ht="15" customHeight="1" x14ac:dyDescent="0.25">
      <c r="AG570" t="str">
        <v>Acceptance Criteria: Reference Standard - AS/NZS 5131</v>
      </c>
    </row>
    <row r="571" spans="33:33" ht="15" customHeight="1" x14ac:dyDescent="0.25">
      <c r="AG571" t="str">
        <v>Verifying Document - Delivery dockets</v>
      </c>
    </row>
    <row r="572" spans="33:33" ht="15" customHeight="1" x14ac:dyDescent="0.25">
      <c r="AG572" t="str">
        <v>Surveillance Inspection: Frequency - As Required</v>
      </c>
    </row>
    <row r="573" spans="33:33" ht="15" customHeight="1" x14ac:dyDescent="0.25">
      <c r="AG573" t="str">
        <v>Surveillance Inspection: Jensen -      I/D</v>
      </c>
    </row>
    <row r="574" spans="33:33" ht="15" customHeight="1" x14ac:dyDescent="0.25">
      <c r="AG574" t="str">
        <v>Surveillance Inspection: Client - -</v>
      </c>
    </row>
    <row r="575" spans="33:33" ht="15" customHeight="1" x14ac:dyDescent="0.25">
      <c r="AG575" t="str">
        <v>Surveillance Inspection: Owner - -</v>
      </c>
    </row>
    <row r="576" spans="33:33" ht="15" customHeight="1" x14ac:dyDescent="0.25">
      <c r="AG576" t="str">
        <v>10.2 Bolting procedures. As per JSF High Strength Bolting SOP. All Snug bolts to be marked with an "X" on end of bolt once Snug tensioned.</v>
      </c>
    </row>
    <row r="577" spans="33:33" ht="15" customHeight="1" x14ac:dyDescent="0.25">
      <c r="AG577" t="str">
        <v>Inspection Activity: V -</v>
      </c>
    </row>
    <row r="578" spans="33:33" ht="15" customHeight="1" x14ac:dyDescent="0.25">
      <c r="AG578" t="str">
        <v>Inspection Activity: D - x</v>
      </c>
    </row>
    <row r="579" spans="33:33" ht="15" customHeight="1" x14ac:dyDescent="0.25">
      <c r="AG579" t="str">
        <v>Inspection Activity: N -</v>
      </c>
    </row>
    <row r="580" spans="33:33" ht="15" customHeight="1" x14ac:dyDescent="0.25">
      <c r="AG580" t="str">
        <v>Inspection Activity: R -</v>
      </c>
    </row>
    <row r="581" spans="33:33" ht="15" customHeight="1" x14ac:dyDescent="0.25">
      <c r="AG581" t="str">
        <v>Inspected by - QAM / C</v>
      </c>
    </row>
    <row r="582" spans="33:33" ht="15" customHeight="1" x14ac:dyDescent="0.25">
      <c r="AG582" t="str">
        <v>Acceptance Criteria: Document -</v>
      </c>
    </row>
    <row r="583" spans="33:33" ht="15" customHeight="1" x14ac:dyDescent="0.25">
      <c r="AG583" t="str">
        <v>Acceptance Criteria: Clause -</v>
      </c>
    </row>
    <row r="584" spans="33:33" ht="15" customHeight="1" x14ac:dyDescent="0.25">
      <c r="AG584" t="str">
        <v>Acceptance Criteria: Reference Standard - AS/NZS 5131</v>
      </c>
    </row>
    <row r="585" spans="33:33" ht="15" customHeight="1" x14ac:dyDescent="0.25">
      <c r="AG585" t="str">
        <v>Verifying Document - Conqa Site Structural and Bolting reports</v>
      </c>
    </row>
    <row r="586" spans="33:33" ht="15" customHeight="1" x14ac:dyDescent="0.25">
      <c r="AG586" t="str">
        <v>Surveillance Inspection: Frequency - As Required</v>
      </c>
    </row>
    <row r="587" spans="33:33" ht="15" customHeight="1" x14ac:dyDescent="0.25">
      <c r="AG587" t="str">
        <v>Surveillance Inspection: Jensen -      I/D</v>
      </c>
    </row>
    <row r="588" spans="33:33" ht="15" customHeight="1" x14ac:dyDescent="0.25">
      <c r="AG588" t="str">
        <v>Surveillance Inspection: Client - I/M</v>
      </c>
    </row>
    <row r="589" spans="33:33" ht="15" customHeight="1" x14ac:dyDescent="0.25">
      <c r="AG589" t="str">
        <v>Surveillance Inspection: Owner - I/M</v>
      </c>
    </row>
    <row r="590" spans="33:33" ht="15" customHeight="1" x14ac:dyDescent="0.25">
      <c r="AG590" t="str">
        <v>10.3 Screws, bolts CHAR(AMP) nuts to be Grade 8.8 unless otherwise stated.</v>
      </c>
    </row>
    <row r="591" spans="33:33" ht="15" customHeight="1" x14ac:dyDescent="0.25">
      <c r="AG591" t="str">
        <v>Inspection Activity: V -</v>
      </c>
    </row>
    <row r="592" spans="33:33" ht="15" customHeight="1" x14ac:dyDescent="0.25">
      <c r="AG592" t="str">
        <v>Inspection Activity: D - x</v>
      </c>
    </row>
    <row r="593" spans="33:33" ht="15" customHeight="1" x14ac:dyDescent="0.25">
      <c r="AG593" t="str">
        <v>Inspection Activity: N -</v>
      </c>
    </row>
    <row r="594" spans="33:33" ht="15" customHeight="1" x14ac:dyDescent="0.25">
      <c r="AG594" t="str">
        <v>Inspection Activity: R -</v>
      </c>
    </row>
    <row r="595" spans="33:33" ht="15" customHeight="1" x14ac:dyDescent="0.25">
      <c r="AG595" t="str">
        <v>Inspected by - QAM</v>
      </c>
    </row>
    <row r="596" spans="33:33" ht="15" customHeight="1" x14ac:dyDescent="0.25">
      <c r="AG596" t="str">
        <v>Acceptance Criteria: Document -</v>
      </c>
    </row>
    <row r="597" spans="33:33" ht="15" customHeight="1" x14ac:dyDescent="0.25">
      <c r="AG597" t="str">
        <v>Acceptance Criteria: Clause -</v>
      </c>
    </row>
    <row r="598" spans="33:33" ht="15" customHeight="1" x14ac:dyDescent="0.25">
      <c r="AG598" t="str">
        <v>Acceptance Criteria: Reference Standard - AS/NZS 5131</v>
      </c>
    </row>
    <row r="599" spans="33:33" ht="15" customHeight="1" x14ac:dyDescent="0.25">
      <c r="AG599" t="str">
        <v>Verifying Document - Conqa Site Structural and Bolting reports</v>
      </c>
    </row>
    <row r="600" spans="33:33" ht="15" customHeight="1" x14ac:dyDescent="0.25">
      <c r="AG600" t="str">
        <v>Surveillance Inspection: Frequency - As Required</v>
      </c>
    </row>
    <row r="601" spans="33:33" ht="15" customHeight="1" x14ac:dyDescent="0.25">
      <c r="AG601" t="str">
        <v>Surveillance Inspection: Jensen -      I/D</v>
      </c>
    </row>
    <row r="602" spans="33:33" ht="15" customHeight="1" x14ac:dyDescent="0.25">
      <c r="AG602" t="str">
        <v>Surveillance Inspection: Client - -</v>
      </c>
    </row>
    <row r="603" spans="33:33" ht="15" customHeight="1" x14ac:dyDescent="0.25">
      <c r="AG603" t="str">
        <v>Surveillance Inspection: Owner - -</v>
      </c>
    </row>
    <row r="604" spans="33:33" ht="15" customHeight="1" x14ac:dyDescent="0.25">
      <c r="AG604" t="str">
        <v>10.4 Erection -Tolerances</v>
      </c>
    </row>
    <row r="605" spans="33:33" ht="15" customHeight="1" x14ac:dyDescent="0.25">
      <c r="AG605" t="str">
        <v>Inspection Activity: V -</v>
      </c>
    </row>
    <row r="606" spans="33:33" ht="15" customHeight="1" x14ac:dyDescent="0.25">
      <c r="AG606" t="str">
        <v>Inspection Activity: D - x</v>
      </c>
    </row>
    <row r="607" spans="33:33" ht="15" customHeight="1" x14ac:dyDescent="0.25">
      <c r="AG607" t="str">
        <v>Inspection Activity: N -</v>
      </c>
    </row>
    <row r="608" spans="33:33" ht="15" customHeight="1" x14ac:dyDescent="0.25">
      <c r="AG608" t="str">
        <v>Inspection Activity: R -</v>
      </c>
    </row>
    <row r="609" spans="33:33" ht="15" customHeight="1" x14ac:dyDescent="0.25">
      <c r="AG609" t="str">
        <v>Inspected by - QAM</v>
      </c>
    </row>
    <row r="610" spans="33:33" ht="15" customHeight="1" x14ac:dyDescent="0.25">
      <c r="AG610" t="str">
        <v>Acceptance Criteria: Document -</v>
      </c>
    </row>
    <row r="611" spans="33:33" ht="15" customHeight="1" x14ac:dyDescent="0.25">
      <c r="AG611" t="str">
        <v>Acceptance Criteria: Clause -</v>
      </c>
    </row>
    <row r="612" spans="33:33" ht="15" customHeight="1" x14ac:dyDescent="0.25">
      <c r="AG612" t="str">
        <v>Acceptance Criteria: Reference Standard - AS/NZS 5131</v>
      </c>
    </row>
    <row r="613" spans="33:33" ht="15" customHeight="1" x14ac:dyDescent="0.25">
      <c r="AG613" t="str">
        <v>Verifying Document - Conqa Site Structural and Bolting reports</v>
      </c>
    </row>
    <row r="614" spans="33:33" ht="15" customHeight="1" x14ac:dyDescent="0.25">
      <c r="AG614" t="str">
        <v>Surveillance Inspection: Frequency - As Required</v>
      </c>
    </row>
    <row r="615" spans="33:33" ht="15" customHeight="1" x14ac:dyDescent="0.25">
      <c r="AG615" t="str">
        <v>Surveillance Inspection: Jensen -      I/D</v>
      </c>
    </row>
    <row r="616" spans="33:33" ht="15" customHeight="1" x14ac:dyDescent="0.25">
      <c r="AG616" t="str">
        <v>Surveillance Inspection: Client - R</v>
      </c>
    </row>
    <row r="617" spans="33:33" ht="15" customHeight="1" x14ac:dyDescent="0.25">
      <c r="AG617" t="str">
        <v>Surveillance Inspection: Owner - M</v>
      </c>
    </row>
    <row r="618" spans="33:33" ht="15" customHeight="1" x14ac:dyDescent="0.25">
      <c r="AG618" t="str">
        <v>10.5 Paint touch-up</v>
      </c>
    </row>
    <row r="619" spans="33:33" ht="15" customHeight="1" x14ac:dyDescent="0.25">
      <c r="AG619" t="str">
        <v>Inspection Activity: V - x</v>
      </c>
    </row>
    <row r="620" spans="33:33" ht="15" customHeight="1" x14ac:dyDescent="0.25">
      <c r="AG620" t="str">
        <v>Inspection Activity: D -</v>
      </c>
    </row>
    <row r="621" spans="33:33" ht="15" customHeight="1" x14ac:dyDescent="0.25">
      <c r="AG621" t="str">
        <v>Inspection Activity: N -</v>
      </c>
    </row>
    <row r="622" spans="33:33" ht="15" customHeight="1" x14ac:dyDescent="0.25">
      <c r="AG622" t="str">
        <v>Inspection Activity: R -</v>
      </c>
    </row>
    <row r="623" spans="33:33" ht="15" customHeight="1" x14ac:dyDescent="0.25">
      <c r="AG623" t="str">
        <v>Inspected by - QAM</v>
      </c>
    </row>
    <row r="624" spans="33:33" ht="15" customHeight="1" x14ac:dyDescent="0.25">
      <c r="AG624" t="str">
        <v>Acceptance Criteria: Document -</v>
      </c>
    </row>
    <row r="625" spans="33:33" ht="15" customHeight="1" x14ac:dyDescent="0.25">
      <c r="AG625" t="str">
        <v>Acceptance Criteria: Clause -</v>
      </c>
    </row>
    <row r="626" spans="33:33" ht="15" customHeight="1" x14ac:dyDescent="0.25">
      <c r="AG626" t="str">
        <v>Acceptance Criteria: Reference Standard - AS/NZS 5131/2312</v>
      </c>
    </row>
    <row r="627" spans="33:33" ht="15" customHeight="1" x14ac:dyDescent="0.25">
      <c r="AG627" t="str">
        <v>Verifying Document - Conqa Site Structural and Bolting reports</v>
      </c>
    </row>
    <row r="628" spans="33:33" ht="15" customHeight="1" x14ac:dyDescent="0.25">
      <c r="AG628" t="str">
        <v>Surveillance Inspection: Frequency - As Required</v>
      </c>
    </row>
    <row r="629" spans="33:33" ht="15" customHeight="1" x14ac:dyDescent="0.25">
      <c r="AG629" t="str">
        <v>Surveillance Inspection: Jensen -      I/D</v>
      </c>
    </row>
    <row r="630" spans="33:33" ht="15" customHeight="1" x14ac:dyDescent="0.25">
      <c r="AG630" t="str">
        <v>Surveillance Inspection: Client - W</v>
      </c>
    </row>
    <row r="631" spans="33:33" ht="15" customHeight="1" x14ac:dyDescent="0.25">
      <c r="AG631" t="str">
        <v>Surveillance Inspection: Owner - M</v>
      </c>
    </row>
    <row r="632" spans="33:33" ht="15" customHeight="1" x14ac:dyDescent="0.25">
      <c r="AG632" t="str">
        <v>10.6 Final inspection</v>
      </c>
    </row>
    <row r="633" spans="33:33" ht="15" customHeight="1" x14ac:dyDescent="0.25">
      <c r="AG633" t="str">
        <v>Inspection Activity: V - x</v>
      </c>
    </row>
    <row r="634" spans="33:33" ht="15" customHeight="1" x14ac:dyDescent="0.25">
      <c r="AG634" t="str">
        <v>Inspection Activity: D -</v>
      </c>
    </row>
    <row r="635" spans="33:33" ht="15" customHeight="1" x14ac:dyDescent="0.25">
      <c r="AG635" t="str">
        <v>Inspection Activity: N -</v>
      </c>
    </row>
    <row r="636" spans="33:33" ht="15" customHeight="1" x14ac:dyDescent="0.25">
      <c r="AG636" t="str">
        <v>Inspection Activity: R -</v>
      </c>
    </row>
    <row r="637" spans="33:33" ht="15" customHeight="1" x14ac:dyDescent="0.25">
      <c r="AG637" t="str">
        <v>Inspected by - QAM</v>
      </c>
    </row>
    <row r="638" spans="33:33" ht="15" customHeight="1" x14ac:dyDescent="0.25">
      <c r="AG638" t="str">
        <v>Acceptance Criteria: Document -</v>
      </c>
    </row>
    <row r="639" spans="33:33" ht="15" customHeight="1" x14ac:dyDescent="0.25">
      <c r="AG639" t="str">
        <v>Acceptance Criteria: Clause -</v>
      </c>
    </row>
    <row r="640" spans="33:33" ht="15" customHeight="1" x14ac:dyDescent="0.25">
      <c r="AG640" t="str">
        <v>Acceptance Criteria: Reference Standard - AS/NZS 5131</v>
      </c>
    </row>
    <row r="641" spans="33:33" ht="15" customHeight="1" x14ac:dyDescent="0.25">
      <c r="AG641" t="str">
        <v>Verifying Document - Conqa Site Structural and Bolting reports</v>
      </c>
    </row>
    <row r="642" spans="33:33" ht="15" customHeight="1" x14ac:dyDescent="0.25">
      <c r="AG642" t="str">
        <v>Surveillance Inspection: Frequency - As Required</v>
      </c>
    </row>
    <row r="643" spans="33:33" ht="15" customHeight="1" x14ac:dyDescent="0.25">
      <c r="AG643" t="str">
        <v>Surveillance Inspection: Jensen -      I/D</v>
      </c>
    </row>
    <row r="644" spans="33:33" ht="15" customHeight="1" x14ac:dyDescent="0.25">
      <c r="AG644" t="str">
        <v>Surveillance Inspection: Client - W</v>
      </c>
    </row>
    <row r="645" spans="33:33" ht="15" customHeight="1" x14ac:dyDescent="0.25">
      <c r="AG645" t="str">
        <v>Surveillance Inspection: Owner - M</v>
      </c>
    </row>
    <row r="646" spans="33:33" ht="15" customHeight="1" x14ac:dyDescent="0.25">
      <c r="AG646" t="str">
        <v>11.1 General visual inspection of completed Project/Phases</v>
      </c>
    </row>
    <row r="647" spans="33:33" ht="15" customHeight="1" x14ac:dyDescent="0.25">
      <c r="AG647" t="str">
        <v>Inspection Activity: V - x</v>
      </c>
    </row>
    <row r="648" spans="33:33" ht="15" customHeight="1" x14ac:dyDescent="0.25">
      <c r="AG648" t="str">
        <v>Inspection Activity: D -</v>
      </c>
    </row>
    <row r="649" spans="33:33" ht="15" customHeight="1" x14ac:dyDescent="0.25">
      <c r="AG649" t="str">
        <v>Inspection Activity: N -</v>
      </c>
    </row>
    <row r="650" spans="33:33" ht="15" customHeight="1" x14ac:dyDescent="0.25">
      <c r="AG650" t="str">
        <v>Inspection Activity: R -</v>
      </c>
    </row>
    <row r="651" spans="33:33" ht="15" customHeight="1" x14ac:dyDescent="0.25">
      <c r="AG651" t="str">
        <v>Inspected by - QAM</v>
      </c>
    </row>
    <row r="652" spans="33:33" ht="15" customHeight="1" x14ac:dyDescent="0.25">
      <c r="AG652" t="str">
        <v>Acceptance Criteria: Document -</v>
      </c>
    </row>
    <row r="653" spans="33:33" ht="15" customHeight="1" x14ac:dyDescent="0.25">
      <c r="AG653" t="str">
        <v>Acceptance Criteria: Clause -</v>
      </c>
    </row>
    <row r="654" spans="33:33" ht="15" customHeight="1" x14ac:dyDescent="0.25">
      <c r="AG654" t="str">
        <v>Acceptance Criteria: Reference Standard - Project Specification</v>
      </c>
    </row>
    <row r="655" spans="33:33" ht="15" customHeight="1" x14ac:dyDescent="0.25">
      <c r="AG655" t="str">
        <v>Verifying Document - Conqa Site Structural and Bolting reports</v>
      </c>
    </row>
    <row r="656" spans="33:33" ht="15" customHeight="1" x14ac:dyDescent="0.25">
      <c r="AG656" t="str">
        <v>Surveillance Inspection: Frequency - As Required</v>
      </c>
    </row>
    <row r="657" spans="33:33" ht="15" customHeight="1" x14ac:dyDescent="0.25">
      <c r="AG657" t="str">
        <v>Surveillance Inspection: Jensen -      I/D</v>
      </c>
    </row>
    <row r="658" spans="33:33" ht="15" customHeight="1" x14ac:dyDescent="0.25">
      <c r="AG658" t="str">
        <v>Surveillance Inspection: Client - W</v>
      </c>
    </row>
    <row r="659" spans="33:33" ht="15" customHeight="1" x14ac:dyDescent="0.25">
      <c r="AG659" t="str">
        <v>Surveillance Inspection: Owner - M</v>
      </c>
    </row>
    <row r="660" spans="33:33" ht="15" customHeight="1" x14ac:dyDescent="0.25">
      <c r="AG660" t="str">
        <v>11.2 Submit Quality Documentation</v>
      </c>
    </row>
    <row r="661" spans="33:33" ht="15" customHeight="1" x14ac:dyDescent="0.25">
      <c r="AG661" t="str">
        <v>Inspection Activity: V -</v>
      </c>
    </row>
    <row r="662" spans="33:33" ht="15" customHeight="1" x14ac:dyDescent="0.25">
      <c r="AG662" t="str">
        <v>Inspection Activity: D -</v>
      </c>
    </row>
    <row r="663" spans="33:33" ht="15" customHeight="1" x14ac:dyDescent="0.25">
      <c r="AG663" t="str">
        <v>Inspection Activity: N -</v>
      </c>
    </row>
    <row r="664" spans="33:33" ht="15" customHeight="1" x14ac:dyDescent="0.25">
      <c r="AG664" t="str">
        <v>Inspection Activity: R - x</v>
      </c>
    </row>
    <row r="665" spans="33:33" ht="15" customHeight="1" x14ac:dyDescent="0.25">
      <c r="AG665" t="str">
        <v>Inspected by - QAM</v>
      </c>
    </row>
    <row r="666" spans="33:33" ht="15" customHeight="1" x14ac:dyDescent="0.25">
      <c r="AG666" t="str">
        <v>Acceptance Criteria: Document -</v>
      </c>
    </row>
    <row r="667" spans="33:33" ht="15" customHeight="1" x14ac:dyDescent="0.25">
      <c r="AG667" t="str">
        <v>Acceptance Criteria: Clause -</v>
      </c>
    </row>
    <row r="668" spans="33:33" ht="15" customHeight="1" x14ac:dyDescent="0.25">
      <c r="AG668" t="str">
        <v>Acceptance Criteria: Reference Standard - Project Specification</v>
      </c>
    </row>
    <row r="669" spans="33:33" ht="15" customHeight="1" x14ac:dyDescent="0.25">
      <c r="AG669" t="str">
        <v>Verifying Document - QA Pack for Client</v>
      </c>
    </row>
    <row r="670" spans="33:33" ht="15" customHeight="1" x14ac:dyDescent="0.25">
      <c r="AG670" t="str">
        <v>Surveillance Inspection: Frequency - As Required</v>
      </c>
    </row>
    <row r="671" spans="33:33" ht="15" customHeight="1" x14ac:dyDescent="0.25">
      <c r="AG671" t="str">
        <v>Surveillance Inspection: Jensen -      D</v>
      </c>
    </row>
    <row r="672" spans="33:33" ht="15" customHeight="1" x14ac:dyDescent="0.25">
      <c r="AG672" t="str">
        <v>Surveillance Inspection: Client - R</v>
      </c>
    </row>
    <row r="673" spans="33:33" ht="15" customHeight="1" x14ac:dyDescent="0.25">
      <c r="AG673" t="str">
        <v>Surveillance Inspection: Owner - R</v>
      </c>
    </row>
    <row r="674" spans="33:33" ht="15" customHeight="1" x14ac:dyDescent="0.25">
      <c r="AG674" t="str">
        <v>11.3 Complete Producer Statement</v>
      </c>
    </row>
    <row r="675" spans="33:33" ht="15" customHeight="1" x14ac:dyDescent="0.25">
      <c r="AG675" t="str">
        <v>Inspection Activity: V -</v>
      </c>
    </row>
    <row r="676" spans="33:33" ht="15" customHeight="1" x14ac:dyDescent="0.25">
      <c r="AG676" t="str">
        <v>Inspection Activity: D -</v>
      </c>
    </row>
    <row r="677" spans="33:33" ht="15" customHeight="1" x14ac:dyDescent="0.25">
      <c r="AG677" t="str">
        <v>Inspection Activity: N -</v>
      </c>
    </row>
    <row r="678" spans="33:33" ht="15" customHeight="1" x14ac:dyDescent="0.25">
      <c r="AG678" t="str">
        <v>Inspection Activity: R - x</v>
      </c>
    </row>
    <row r="679" spans="33:33" ht="15" customHeight="1" x14ac:dyDescent="0.25">
      <c r="AG679" t="str">
        <v>Inspected by - QAM</v>
      </c>
    </row>
    <row r="680" spans="33:33" ht="15" customHeight="1" x14ac:dyDescent="0.25">
      <c r="AG680" t="str">
        <v>Acceptance Criteria: Document -</v>
      </c>
    </row>
    <row r="681" spans="33:33" ht="15" customHeight="1" x14ac:dyDescent="0.25">
      <c r="AG681" t="str">
        <v>Acceptance Criteria: Clause -</v>
      </c>
    </row>
    <row r="682" spans="33:33" ht="15" customHeight="1" x14ac:dyDescent="0.25">
      <c r="AG682" t="str">
        <v>Acceptance Criteria: Reference Standard - Project Specification</v>
      </c>
    </row>
    <row r="683" spans="33:33" ht="15" customHeight="1" x14ac:dyDescent="0.25">
      <c r="AG683" t="str">
        <v>Verifying Document - PS3</v>
      </c>
    </row>
    <row r="684" spans="33:33" ht="15" customHeight="1" x14ac:dyDescent="0.25">
      <c r="AG684" t="str">
        <v>Surveillance Inspection: Frequency - As Required</v>
      </c>
    </row>
    <row r="685" spans="33:33" ht="15" customHeight="1" x14ac:dyDescent="0.25">
      <c r="AG685" t="str">
        <v>Surveillance Inspection: Jensen -      D</v>
      </c>
    </row>
    <row r="686" spans="33:33" ht="15" customHeight="1" x14ac:dyDescent="0.25">
      <c r="AG686" t="str">
        <v>Surveillance Inspection: Client - R</v>
      </c>
    </row>
    <row r="687" spans="33:33" ht="15" customHeight="1" x14ac:dyDescent="0.25">
      <c r="AG687" t="str">
        <v>Surveillance Inspection: Owner - 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2024-12-17T03:56:15Z</dcterms:modified>
</cp:coreProperties>
</file>