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SSafety\31185\"/>
    </mc:Choice>
  </mc:AlternateContent>
  <xr:revisionPtr revIDLastSave="0" documentId="13_ncr:1_{B0D64DC0-C803-441C-8A1C-B1F25D41C047}" xr6:coauthVersionLast="47" xr6:coauthVersionMax="47" xr10:uidLastSave="{00000000-0000-0000-0000-000000000000}"/>
  <bookViews>
    <workbookView xWindow="6765" yWindow="930" windowWidth="29040" windowHeight="19785" activeTab="1" xr2:uid="{9D717462-EC9A-4D8E-92EA-87391A4D97B1}"/>
  </bookViews>
  <sheets>
    <sheet name="VAR1" sheetId="1" r:id="rId1"/>
    <sheet name="VAR2" sheetId="2" r:id="rId2"/>
    <sheet name="VAR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3" i="2" l="1"/>
  <c r="AK3" i="2"/>
  <c r="AL3" i="2"/>
  <c r="AM3" i="2"/>
  <c r="AN3" i="2"/>
  <c r="AO3" i="2"/>
  <c r="AP3" i="2"/>
  <c r="AQ3" i="2"/>
  <c r="AR3" i="2"/>
  <c r="AS3" i="2"/>
  <c r="AJ4" i="2"/>
  <c r="AK4" i="2"/>
  <c r="AL4" i="2"/>
  <c r="AM4" i="2"/>
  <c r="AN4" i="2"/>
  <c r="AO4" i="2"/>
  <c r="AP4" i="2"/>
  <c r="AQ4" i="2"/>
  <c r="AR4" i="2"/>
  <c r="AS4" i="2"/>
  <c r="AJ5" i="2"/>
  <c r="AK5" i="2"/>
  <c r="AL5" i="2"/>
  <c r="AM5" i="2"/>
  <c r="AN5" i="2"/>
  <c r="AO5" i="2"/>
  <c r="AP5" i="2"/>
  <c r="AQ5" i="2"/>
  <c r="AR5" i="2"/>
  <c r="AS5" i="2"/>
  <c r="AJ6" i="2"/>
  <c r="AK6" i="2"/>
  <c r="AL6" i="2"/>
  <c r="AM6" i="2"/>
  <c r="AN6" i="2"/>
  <c r="AO6" i="2"/>
  <c r="AP6" i="2"/>
  <c r="AQ6" i="2"/>
  <c r="AR6" i="2"/>
  <c r="AS6" i="2"/>
  <c r="AJ7" i="2"/>
  <c r="AK7" i="2"/>
  <c r="AL7" i="2"/>
  <c r="AM7" i="2"/>
  <c r="AN7" i="2"/>
  <c r="AO7" i="2"/>
  <c r="AP7" i="2"/>
  <c r="AQ7" i="2"/>
  <c r="AR7" i="2"/>
  <c r="AS7" i="2"/>
  <c r="AJ8" i="2"/>
  <c r="AK8" i="2"/>
  <c r="AL8" i="2"/>
  <c r="AM8" i="2"/>
  <c r="AN8" i="2"/>
  <c r="AO8" i="2"/>
  <c r="AP8" i="2"/>
  <c r="AQ8" i="2"/>
  <c r="AR8" i="2"/>
  <c r="AS8" i="2"/>
  <c r="AJ9" i="2"/>
  <c r="AK9" i="2"/>
  <c r="AL9" i="2"/>
  <c r="AM9" i="2"/>
  <c r="AN9" i="2"/>
  <c r="AO9" i="2"/>
  <c r="AP9" i="2"/>
  <c r="AQ9" i="2"/>
  <c r="AR9" i="2"/>
  <c r="AS9" i="2"/>
  <c r="AJ10" i="2"/>
  <c r="AK10" i="2"/>
  <c r="AL10" i="2"/>
  <c r="AM10" i="2"/>
  <c r="AN10" i="2"/>
  <c r="AO10" i="2"/>
  <c r="AP10" i="2"/>
  <c r="AQ10" i="2"/>
  <c r="AR10" i="2"/>
  <c r="AS10" i="2"/>
  <c r="AJ11" i="2"/>
  <c r="AK11" i="2"/>
  <c r="AL11" i="2"/>
  <c r="AM11" i="2"/>
  <c r="AN11" i="2"/>
  <c r="AO11" i="2"/>
  <c r="AP11" i="2"/>
  <c r="AQ11" i="2"/>
  <c r="AR11" i="2"/>
  <c r="AS11" i="2"/>
  <c r="AS2" i="2"/>
  <c r="AR2" i="2"/>
  <c r="AQ2" i="2"/>
  <c r="AP2" i="2"/>
  <c r="AO2" i="2"/>
  <c r="AN2" i="2"/>
  <c r="AM2" i="2"/>
  <c r="AL2" i="2"/>
  <c r="P10" i="3"/>
  <c r="Q10" i="3"/>
  <c r="P11" i="3"/>
  <c r="Q11" i="3"/>
  <c r="P3" i="3"/>
  <c r="Q3" i="3"/>
  <c r="P4" i="3"/>
  <c r="Q4" i="3"/>
  <c r="P5" i="3"/>
  <c r="Q5" i="3"/>
  <c r="P6" i="3"/>
  <c r="Q6" i="3"/>
  <c r="P7" i="3"/>
  <c r="Q7" i="3"/>
  <c r="P8" i="3"/>
  <c r="Q8" i="3"/>
  <c r="P9" i="3"/>
  <c r="Q9" i="3"/>
  <c r="Q2" i="3"/>
  <c r="AA2" i="3" a="1"/>
  <c r="AA2" i="3" s="1"/>
  <c r="P2" i="3"/>
  <c r="AK2" i="2"/>
  <c r="AJ2" i="2"/>
  <c r="M3" i="1"/>
  <c r="N3" i="1"/>
  <c r="O3" i="1"/>
  <c r="P3" i="1"/>
  <c r="Q3" i="1"/>
  <c r="R3" i="1"/>
  <c r="S3" i="1"/>
  <c r="T3" i="1"/>
  <c r="U3" i="1"/>
  <c r="V3" i="1"/>
  <c r="M4" i="1"/>
  <c r="N4" i="1"/>
  <c r="O4" i="1"/>
  <c r="P4" i="1"/>
  <c r="Q4" i="1"/>
  <c r="R4" i="1"/>
  <c r="S4" i="1"/>
  <c r="T4" i="1"/>
  <c r="U4" i="1"/>
  <c r="V4" i="1"/>
  <c r="M5" i="1"/>
  <c r="N5" i="1"/>
  <c r="O5" i="1"/>
  <c r="P5" i="1"/>
  <c r="Q5" i="1"/>
  <c r="R5" i="1"/>
  <c r="S5" i="1"/>
  <c r="T5" i="1"/>
  <c r="U5" i="1"/>
  <c r="V5" i="1"/>
  <c r="X2" i="1" a="1"/>
  <c r="X2" i="1" s="1"/>
  <c r="M2" i="1"/>
  <c r="N2" i="1"/>
  <c r="O2" i="1"/>
  <c r="P2" i="1"/>
  <c r="Q2" i="1"/>
  <c r="R2" i="1"/>
  <c r="S2" i="1"/>
  <c r="T2" i="1"/>
  <c r="U2" i="1"/>
  <c r="V2" i="1"/>
  <c r="AU2" i="2" l="1" a="1"/>
  <c r="AU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<sst xmlns="http://schemas.openxmlformats.org/spreadsheetml/2006/main" count="153" uniqueCount="66">
  <si>
    <t>Tender and Testing conformance</t>
  </si>
  <si>
    <t>Review specifications and performance standard requirements for project</t>
  </si>
  <si>
    <t>Checklist</t>
  </si>
  <si>
    <t>Tested to specification requirements ITP Checklist is relevant to product required</t>
  </si>
  <si>
    <t>H</t>
  </si>
  <si>
    <t>Notification provided of any changes in design or structures that effect products to be used</t>
  </si>
  <si>
    <t>Specification, drawings remain unchanged since tender was accepted and contract signed or new plans and specifications are issued and reviewed, changes are accepted by client</t>
  </si>
  <si>
    <t>Reviewed and changes do not alter quantities and types of products to be installed</t>
  </si>
  <si>
    <t>Submit details of changes to client and agree to changes in scope or products to be used</t>
  </si>
  <si>
    <t>S</t>
  </si>
  <si>
    <t>Confirm product is tested and designed to required project performance, international or national standards detailed in specifications at time of tender.</t>
  </si>
  <si>
    <t>Preliminary activities (requiring Principal’s notification)</t>
  </si>
  <si>
    <t>Approvals required obtained or safety documentation is supplied and induction requirements outlined</t>
  </si>
  <si>
    <t>Change of design or quantities is agreed to and variations issued is SWMS and Induction accepted and conducted</t>
  </si>
  <si>
    <t>W</t>
  </si>
  <si>
    <t>pre installation site investigation/measur e up completed confirmed.</t>
  </si>
  <si>
    <t>Progress of work and condition of the structure is confirmed, visual inspection where required is completed for compatibility and suitability</t>
  </si>
  <si>
    <t>structures match and conditions on site are suitable for installation to begin</t>
  </si>
  <si>
    <t>Structural and physical characteristics match</t>
  </si>
  <si>
    <t>Job pack issued to Installer with relevant ITP Checklist included</t>
  </si>
  <si>
    <t>Preliminary activities (requiring Contractor’s acceptance)</t>
  </si>
  <si>
    <t>variations requested if required, SWMS sent for review and inductions organised.</t>
  </si>
  <si>
    <t>Documents sent and acceptance confirmed with Client</t>
  </si>
  <si>
    <t>Before installation</t>
  </si>
  <si>
    <t>Before ordering products and Beginning Installation</t>
  </si>
  <si>
    <t>Pre-contract Signing</t>
  </si>
  <si>
    <t>Access point location(s)</t>
  </si>
  <si>
    <t>Manufacturer recommendation</t>
  </si>
  <si>
    <t>Visual</t>
  </si>
  <si>
    <t>Measurement</t>
  </si>
  <si>
    <t>x</t>
  </si>
  <si>
    <t>On Installation</t>
  </si>
  <si>
    <t>Installation Instruction followed</t>
  </si>
  <si>
    <t>Prevention of corrosion</t>
  </si>
  <si>
    <t>On installation</t>
  </si>
  <si>
    <t>Product marking and signage</t>
  </si>
  <si>
    <t>Instructions for general use</t>
  </si>
  <si>
    <t>Systems can be accessed safely by trained persons without the risk of an uncontrolled fall.</t>
  </si>
  <si>
    <t>Site clean up and picture evidence if handover is not possible</t>
  </si>
  <si>
    <t>Site has been cleared of swarf or other debris installation inspection completed and witnessed by the customers representative.  Where a client cannot sign for handover, clear high resolution pictures have been taken of the installed product.</t>
  </si>
  <si>
    <t>AS5532 7.3 (h) AS1891.4 3.2.2</t>
  </si>
  <si>
    <t>Prestart_x000D_
installation work</t>
  </si>
  <si>
    <t>Safe transition to roof</t>
  </si>
  <si>
    <t>Transfer anchor location</t>
  </si>
  <si>
    <t>Systems Installation completion action</t>
  </si>
  <si>
    <t>Access hatches that use ladders have provision for opening and closing the roof access hatch with the use of one hand.</t>
  </si>
  <si>
    <t>Access hatch location</t>
  </si>
  <si>
    <t>Access hatch opens away from the fall position or includes handrails to any fall zone on a pitched roof, or, when within 2m of a roof or structural edge.</t>
  </si>
  <si>
    <t>Hatch handrails</t>
  </si>
  <si>
    <t>Handrails to the hatch on the top side are located on three sides with grab rails incorporated into the design.</t>
  </si>
  <si>
    <t>Hatch transfer strop location</t>
  </si>
  <si>
    <t>Strop must be positioned to enable user to reach and connect_x000D_
without falling and position themselves in restraint to a safe location on the roof without a risk of falling.</t>
  </si>
  <si>
    <t>Operational safety</t>
  </si>
  <si>
    <t>Where a hatch has a pinch point handling position, the pinch_x000D_
points when opening or closing the hatch are marked with pinch point signage.</t>
  </si>
  <si>
    <t>Number of fixings, location of fixings and location of line_x000D_
specific bracing</t>
  </si>
  <si>
    <t>Hatch is fixed to concrete structure with a minimum of 4 x M8 Hilti Dyna bolts OR a minimum of 4 x 4.8mm stainless rivets fixed to the upstand for roof sheet applications. Additional bracing is installed to prevent collapse of the hatch under a load. Back flashing has been installed for roof sheet applications.</t>
  </si>
  <si>
    <t>Dissimilar metals are not used or separated with EPDM, foam or tape.</t>
  </si>
  <si>
    <t>Single user signage is installed in visible location.</t>
  </si>
  <si>
    <t>AS1891.6.2.2, (e ) Other selection criteria AS1657 4.8.3</t>
  </si>
  <si>
    <t>Access hatch connection to the_x000D_
structure</t>
  </si>
  <si>
    <t>RIS Access Hatch Installation Requirement</t>
  </si>
  <si>
    <t>Access hatch Location</t>
  </si>
  <si>
    <t>Transfer sling location</t>
  </si>
  <si>
    <t>Number of fixings, location of fixings and location of supports and specific bracing</t>
  </si>
  <si>
    <t>AS1891.2 1.4 System Acceptance Criteria a. AS/NZS 1891.4.2009 Section (9). RIS  Access Hatch Installation Requirement</t>
  </si>
  <si>
    <t>Manufacturer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</si>
</sst>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X41"/>
  <sheetViews>
    <sheetView workbookViewId="0">
      <selection activeCell="X2" sqref="X2:X41"/>
    </sheetView>
  </sheetViews>
  <sheetFormatPr defaultColWidth="8.7109375" defaultRowHeight="15" customHeight="1" x14ac:dyDescent="0.25"/>
  <cols>
    <col min="24" max="24" width="66.28515625" customWidth="1"/>
  </cols>
  <sheetData>
    <row r="1" spans="1:24" ht="1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63.5" customHeight="1" x14ac:dyDescent="0.25">
      <c r="A2" s="4">
        <v>1</v>
      </c>
      <c r="B2" s="12" t="s">
        <v>0</v>
      </c>
      <c r="C2" s="12" t="s">
        <v>1</v>
      </c>
      <c r="D2" s="12" t="s">
        <v>25</v>
      </c>
      <c r="E2" s="12" t="s">
        <v>2</v>
      </c>
      <c r="F2" s="12" t="s">
        <v>10</v>
      </c>
      <c r="G2" s="12" t="s">
        <v>3</v>
      </c>
      <c r="H2" s="29"/>
      <c r="I2" s="29"/>
      <c r="J2" s="12" t="s">
        <v>4</v>
      </c>
      <c r="K2" s="8"/>
      <c r="M2" t="str">
        <f>A2&amp;" - "&amp;B2</f>
        <v>1 - Tender and Testing conformance</v>
      </c>
      <c r="N2" t="str">
        <f>"CHARACTERISTICS - "&amp;C2</f>
        <v>CHARACTERISTICS - Review specifications and performance standard requirements for project</v>
      </c>
      <c r="O2" t="str">
        <f>"STAGE/FREQUENCY - "&amp;D2</f>
        <v>STAGE/FREQUENCY - Pre-contract Signing</v>
      </c>
      <c r="P2" t="str">
        <f>"RECORDS - "&amp;E2</f>
        <v>RECORDS - Checklist</v>
      </c>
      <c r="Q2" t="str">
        <f>"REQUIREMENT/STANDARD/SPECIFICATION - "&amp;F2</f>
        <v>REQUIREMENT/STANDARD/SPECIFICATION - Confirm product is tested and designed to required project performance, international or national standards detailed in specifications at time of tender.</v>
      </c>
      <c r="R2" t="str">
        <f>"ACCEPTANCE CRITERIA - "&amp;G2</f>
        <v>ACCEPTANCE CRITERIA - Tested to specification requirements ITP Checklist is relevant to product required</v>
      </c>
      <c r="S2" t="str">
        <f>"INSPECTION/TEST PROCEDURE - "&amp;H2</f>
        <v xml:space="preserve">INSPECTION/TEST PROCEDURE - </v>
      </c>
      <c r="T2" t="str">
        <f>"INSTALLER - "&amp;I2</f>
        <v xml:space="preserve">INSTALLER - </v>
      </c>
      <c r="U2" t="str">
        <f>"INSTALL SUPERVISOR - "&amp;J2</f>
        <v>INSTALL SUPERVISOR - H</v>
      </c>
      <c r="V2" t="str">
        <f>"CLIENT - "&amp;K2</f>
        <v xml:space="preserve">CLIENT - </v>
      </c>
      <c r="X2" t="str" cm="1">
        <f t="array" ref="X2:X41">_xlfn.FILTERXML("&lt;t&gt;&lt;s&gt;"&amp;_xlfn.TEXTJOIN("&lt;/s&gt;&lt;s&gt;",,M2:V40)&amp;"&lt;/s&gt;&lt;/t&gt;","//s")</f>
        <v>1 - Tender and Testing conformance</v>
      </c>
    </row>
    <row r="3" spans="1:24" ht="15" customHeight="1" thickBot="1" x14ac:dyDescent="0.3">
      <c r="A3" s="26">
        <v>2</v>
      </c>
      <c r="B3" s="10" t="s">
        <v>11</v>
      </c>
      <c r="C3" s="10" t="s">
        <v>5</v>
      </c>
      <c r="D3" s="10" t="s">
        <v>24</v>
      </c>
      <c r="E3" s="10" t="s">
        <v>2</v>
      </c>
      <c r="F3" s="10" t="s">
        <v>6</v>
      </c>
      <c r="G3" s="10" t="s">
        <v>7</v>
      </c>
      <c r="H3" s="10" t="s">
        <v>8</v>
      </c>
      <c r="I3" s="27"/>
      <c r="J3" s="10" t="s">
        <v>4</v>
      </c>
      <c r="K3" s="28" t="s">
        <v>9</v>
      </c>
      <c r="M3" t="str">
        <f t="shared" ref="M3:M5" si="0">A3&amp;" - "&amp;B3</f>
        <v>2 - Preliminary activities (requiring Principal’s notification)</v>
      </c>
      <c r="N3" t="str">
        <f t="shared" ref="N3:N5" si="1">"CHARACTERISTICS - "&amp;C3</f>
        <v>CHARACTERISTICS - Notification provided of any changes in design or structures that effect products to be used</v>
      </c>
      <c r="O3" t="str">
        <f t="shared" ref="O3:O5" si="2">"STAGE/FREQUENCY - "&amp;D3</f>
        <v>STAGE/FREQUENCY - Before ordering products and Beginning Installation</v>
      </c>
      <c r="P3" t="str">
        <f t="shared" ref="P3:P5" si="3">"RECORDS - "&amp;E3</f>
        <v>RECORDS - Checklist</v>
      </c>
      <c r="Q3" t="str">
        <f t="shared" ref="Q3:Q5" si="4">"REQUIREMENT/STANDARD/SPECIFICATION - "&amp;F3</f>
        <v>REQUIREMENT/STANDARD/SPECIFICATION - Specification, drawings remain unchanged since tender was accepted and contract signed or new plans and specifications are issued and reviewed, changes are accepted by client</v>
      </c>
      <c r="R3" t="str">
        <f t="shared" ref="R3:R5" si="5">"ACCEPTANCE CRITERIA - "&amp;G3</f>
        <v>ACCEPTANCE CRITERIA - Reviewed and changes do not alter quantities and types of products to be installed</v>
      </c>
      <c r="S3" t="str">
        <f t="shared" ref="S3:S5" si="6">"INSPECTION/TEST PROCEDURE - "&amp;H3</f>
        <v>INSPECTION/TEST PROCEDURE - Submit details of changes to client and agree to changes in scope or products to be used</v>
      </c>
      <c r="T3" t="str">
        <f t="shared" ref="T3:T5" si="7">"INSTALLER - "&amp;I3</f>
        <v xml:space="preserve">INSTALLER - </v>
      </c>
      <c r="U3" t="str">
        <f t="shared" ref="U3:U5" si="8">"INSTALL SUPERVISOR - "&amp;J3</f>
        <v>INSTALL SUPERVISOR - H</v>
      </c>
      <c r="V3" t="str">
        <f t="shared" ref="V3:V5" si="9">"CLIENT - "&amp;K3</f>
        <v>CLIENT - S</v>
      </c>
      <c r="X3" t="str">
        <v>CHARACTERISTICS - Review specifications and performance standard requirements for project</v>
      </c>
    </row>
    <row r="4" spans="1:24" ht="15" customHeight="1" thickBot="1" x14ac:dyDescent="0.3">
      <c r="A4" s="4">
        <v>3</v>
      </c>
      <c r="B4" s="5" t="s">
        <v>20</v>
      </c>
      <c r="C4" s="5" t="s">
        <v>12</v>
      </c>
      <c r="D4" s="5" t="s">
        <v>24</v>
      </c>
      <c r="E4" s="5" t="s">
        <v>2</v>
      </c>
      <c r="F4" s="5" t="s">
        <v>21</v>
      </c>
      <c r="G4" s="5" t="s">
        <v>13</v>
      </c>
      <c r="H4" s="5" t="s">
        <v>22</v>
      </c>
      <c r="I4" s="7"/>
      <c r="J4" s="5" t="s">
        <v>4</v>
      </c>
      <c r="K4" s="14" t="s">
        <v>14</v>
      </c>
      <c r="M4" t="str">
        <f t="shared" si="0"/>
        <v>3 - Preliminary activities (requiring Contractor’s acceptance)</v>
      </c>
      <c r="N4" t="str">
        <f t="shared" si="1"/>
        <v>CHARACTERISTICS - Approvals required obtained or safety documentation is supplied and induction requirements outlined</v>
      </c>
      <c r="O4" t="str">
        <f t="shared" si="2"/>
        <v>STAGE/FREQUENCY - Before ordering products and Beginning Installation</v>
      </c>
      <c r="P4" t="str">
        <f t="shared" si="3"/>
        <v>RECORDS - Checklist</v>
      </c>
      <c r="Q4" t="str">
        <f t="shared" si="4"/>
        <v>REQUIREMENT/STANDARD/SPECIFICATION - variations requested if required, SWMS sent for review and inductions organised.</v>
      </c>
      <c r="R4" t="str">
        <f t="shared" si="5"/>
        <v>ACCEPTANCE CRITERIA - Change of design or quantities is agreed to and variations issued is SWMS and Induction accepted and conducted</v>
      </c>
      <c r="S4" t="str">
        <f t="shared" si="6"/>
        <v>INSPECTION/TEST PROCEDURE - Documents sent and acceptance confirmed with Client</v>
      </c>
      <c r="T4" t="str">
        <f t="shared" si="7"/>
        <v xml:space="preserve">INSTALLER - </v>
      </c>
      <c r="U4" t="str">
        <f t="shared" si="8"/>
        <v>INSTALL SUPERVISOR - H</v>
      </c>
      <c r="V4" t="str">
        <f t="shared" si="9"/>
        <v>CLIENT - W</v>
      </c>
      <c r="X4" t="str">
        <v>STAGE/FREQUENCY - Pre-contract Signing</v>
      </c>
    </row>
    <row r="5" spans="1:24" ht="15" customHeight="1" x14ac:dyDescent="0.25">
      <c r="A5" s="4">
        <v>4</v>
      </c>
      <c r="B5" s="5" t="s">
        <v>15</v>
      </c>
      <c r="C5" s="5" t="s">
        <v>16</v>
      </c>
      <c r="D5" s="5" t="s">
        <v>23</v>
      </c>
      <c r="E5" s="5" t="s">
        <v>2</v>
      </c>
      <c r="F5" s="5" t="s">
        <v>17</v>
      </c>
      <c r="G5" s="5" t="s">
        <v>18</v>
      </c>
      <c r="H5" s="5" t="s">
        <v>19</v>
      </c>
      <c r="I5" s="7"/>
      <c r="J5" s="5" t="s">
        <v>4</v>
      </c>
      <c r="K5" s="14" t="s">
        <v>9</v>
      </c>
      <c r="M5" t="str">
        <f t="shared" si="0"/>
        <v>4 - pre installation site investigation/measur e up completed confirmed.</v>
      </c>
      <c r="N5" t="str">
        <f t="shared" si="1"/>
        <v>CHARACTERISTICS - Progress of work and condition of the structure is confirmed, visual inspection where required is completed for compatibility and suitability</v>
      </c>
      <c r="O5" t="str">
        <f t="shared" si="2"/>
        <v>STAGE/FREQUENCY - Before installation</v>
      </c>
      <c r="P5" t="str">
        <f t="shared" si="3"/>
        <v>RECORDS - Checklist</v>
      </c>
      <c r="Q5" t="str">
        <f t="shared" si="4"/>
        <v>REQUIREMENT/STANDARD/SPECIFICATION - structures match and conditions on site are suitable for installation to begin</v>
      </c>
      <c r="R5" t="str">
        <f t="shared" si="5"/>
        <v>ACCEPTANCE CRITERIA - Structural and physical characteristics match</v>
      </c>
      <c r="S5" t="str">
        <f t="shared" si="6"/>
        <v>INSPECTION/TEST PROCEDURE - Job pack issued to Installer with relevant ITP Checklist included</v>
      </c>
      <c r="T5" t="str">
        <f t="shared" si="7"/>
        <v xml:space="preserve">INSTALLER - </v>
      </c>
      <c r="U5" t="str">
        <f t="shared" si="8"/>
        <v>INSTALL SUPERVISOR - H</v>
      </c>
      <c r="V5" t="str">
        <f t="shared" si="9"/>
        <v>CLIENT - S</v>
      </c>
      <c r="X5" t="str">
        <v>RECORDS - Checklist</v>
      </c>
    </row>
    <row r="6" spans="1:24" ht="15" customHeight="1" x14ac:dyDescent="0.25">
      <c r="B6" s="1"/>
      <c r="C6" s="1"/>
      <c r="G6" s="1"/>
      <c r="X6" t="str">
        <v>REQUIREMENT/STANDARD/SPECIFICATION - Confirm product is tested and designed to required project performance, international or national standards detailed in specifications at time of tender.</v>
      </c>
    </row>
    <row r="7" spans="1:24" ht="15" customHeight="1" x14ac:dyDescent="0.25">
      <c r="C7" s="1"/>
      <c r="E7" s="1"/>
      <c r="G7" s="1"/>
      <c r="X7" t="str">
        <v>ACCEPTANCE CRITERIA - Tested to specification requirements ITP Checklist is relevant to product required</v>
      </c>
    </row>
    <row r="8" spans="1:24" ht="15" customHeight="1" x14ac:dyDescent="0.25">
      <c r="C8" s="1"/>
      <c r="E8" s="1"/>
      <c r="X8" t="str">
        <v>INSPECTION/TEST PROCEDURE -</v>
      </c>
    </row>
    <row r="9" spans="1:24" ht="15" customHeight="1" x14ac:dyDescent="0.25">
      <c r="C9" s="1"/>
      <c r="E9" s="1"/>
      <c r="X9" t="str">
        <v>INSTALLER -</v>
      </c>
    </row>
    <row r="10" spans="1:24" ht="15" customHeight="1" x14ac:dyDescent="0.25">
      <c r="C10" s="1"/>
      <c r="E10" s="1"/>
      <c r="G10" s="1"/>
      <c r="X10" t="str">
        <v>INSTALL SUPERVISOR - H</v>
      </c>
    </row>
    <row r="11" spans="1:24" ht="15" customHeight="1" x14ac:dyDescent="0.25">
      <c r="C11" s="1"/>
      <c r="G11" s="1"/>
      <c r="X11" t="str">
        <v>CLIENT -</v>
      </c>
    </row>
    <row r="12" spans="1:24" ht="15" customHeight="1" x14ac:dyDescent="0.25">
      <c r="X12" t="str">
        <v>2 - Preliminary activities (requiring Principal’s notification)</v>
      </c>
    </row>
    <row r="13" spans="1:24" ht="15" customHeight="1" x14ac:dyDescent="0.25">
      <c r="X13" t="str">
        <v>CHARACTERISTICS - Notification provided of any changes in design or structures that effect products to be used</v>
      </c>
    </row>
    <row r="14" spans="1:24" ht="15" customHeight="1" x14ac:dyDescent="0.25">
      <c r="X14" t="str">
        <v>STAGE/FREQUENCY - Before ordering products and Beginning Installation</v>
      </c>
    </row>
    <row r="15" spans="1:24" ht="15" customHeight="1" x14ac:dyDescent="0.25">
      <c r="X15" t="str">
        <v>RECORDS - Checklist</v>
      </c>
    </row>
    <row r="16" spans="1:24" ht="15" customHeight="1" x14ac:dyDescent="0.25">
      <c r="X16" t="str">
        <v>REQUIREMENT/STANDARD/SPECIFICATION - Specification, drawings remain unchanged since tender was accepted and contract signed or new plans and specifications are issued and reviewed, changes are accepted by client</v>
      </c>
    </row>
    <row r="17" spans="7:24" ht="15" customHeight="1" x14ac:dyDescent="0.25">
      <c r="G17" s="1"/>
      <c r="X17" t="str">
        <v>ACCEPTANCE CRITERIA - Reviewed and changes do not alter quantities and types of products to be installed</v>
      </c>
    </row>
    <row r="18" spans="7:24" ht="15" customHeight="1" x14ac:dyDescent="0.25">
      <c r="X18" t="str">
        <v>INSPECTION/TEST PROCEDURE - Submit details of changes to client and agree to changes in scope or products to be used</v>
      </c>
    </row>
    <row r="19" spans="7:24" ht="15" customHeight="1" x14ac:dyDescent="0.25">
      <c r="X19" t="str">
        <v>INSTALLER -</v>
      </c>
    </row>
    <row r="20" spans="7:24" ht="15" customHeight="1" x14ac:dyDescent="0.25">
      <c r="X20" t="str">
        <v>INSTALL SUPERVISOR - H</v>
      </c>
    </row>
    <row r="21" spans="7:24" ht="15" customHeight="1" x14ac:dyDescent="0.25">
      <c r="H21" s="1"/>
      <c r="X21" t="str">
        <v>CLIENT - S</v>
      </c>
    </row>
    <row r="22" spans="7:24" ht="15" customHeight="1" x14ac:dyDescent="0.25">
      <c r="X22" t="str">
        <v>3 - Preliminary activities (requiring Contractor’s acceptance)</v>
      </c>
    </row>
    <row r="23" spans="7:24" ht="15" customHeight="1" x14ac:dyDescent="0.25">
      <c r="X23" t="str">
        <v>CHARACTERISTICS - Approvals required obtained or safety documentation is supplied and induction requirements outlined</v>
      </c>
    </row>
    <row r="24" spans="7:24" ht="15" customHeight="1" x14ac:dyDescent="0.25">
      <c r="X24" t="str">
        <v>STAGE/FREQUENCY - Before ordering products and Beginning Installation</v>
      </c>
    </row>
    <row r="25" spans="7:24" ht="15" customHeight="1" x14ac:dyDescent="0.25">
      <c r="X25" t="str">
        <v>RECORDS - Checklist</v>
      </c>
    </row>
    <row r="26" spans="7:24" ht="15" customHeight="1" x14ac:dyDescent="0.25">
      <c r="X26" t="str">
        <v>REQUIREMENT/STANDARD/SPECIFICATION - variations requested if required, SWMS sent for review and inductions organised.</v>
      </c>
    </row>
    <row r="27" spans="7:24" ht="15" customHeight="1" x14ac:dyDescent="0.25">
      <c r="X27" t="str">
        <v>ACCEPTANCE CRITERIA - Change of design or quantities is agreed to and variations issued is SWMS and Induction accepted and conducted</v>
      </c>
    </row>
    <row r="28" spans="7:24" ht="15" customHeight="1" x14ac:dyDescent="0.25">
      <c r="X28" t="str">
        <v>INSPECTION/TEST PROCEDURE - Documents sent and acceptance confirmed with Client</v>
      </c>
    </row>
    <row r="29" spans="7:24" ht="15" customHeight="1" x14ac:dyDescent="0.25">
      <c r="X29" t="str">
        <v>INSTALLER -</v>
      </c>
    </row>
    <row r="30" spans="7:24" ht="15" customHeight="1" x14ac:dyDescent="0.25">
      <c r="X30" t="str">
        <v>INSTALL SUPERVISOR - H</v>
      </c>
    </row>
    <row r="31" spans="7:24" ht="15" customHeight="1" x14ac:dyDescent="0.25">
      <c r="X31" t="str">
        <v>CLIENT - W</v>
      </c>
    </row>
    <row r="32" spans="7:24" ht="15" customHeight="1" x14ac:dyDescent="0.25">
      <c r="X32" t="str">
        <v>4 - pre installation site investigation/measur e up completed confirmed.</v>
      </c>
    </row>
    <row r="33" spans="24:24" ht="15" customHeight="1" x14ac:dyDescent="0.25">
      <c r="X33" t="str">
        <v>CHARACTERISTICS - Progress of work and condition of the structure is confirmed, visual inspection where required is completed for compatibility and suitability</v>
      </c>
    </row>
    <row r="34" spans="24:24" ht="15" customHeight="1" x14ac:dyDescent="0.25">
      <c r="X34" t="str">
        <v>STAGE/FREQUENCY - Before installation</v>
      </c>
    </row>
    <row r="35" spans="24:24" ht="15" customHeight="1" x14ac:dyDescent="0.25">
      <c r="X35" t="str">
        <v>RECORDS - Checklist</v>
      </c>
    </row>
    <row r="36" spans="24:24" ht="15" customHeight="1" x14ac:dyDescent="0.25">
      <c r="X36" t="str">
        <v>REQUIREMENT/STANDARD/SPECIFICATION - structures match and conditions on site are suitable for installation to begin</v>
      </c>
    </row>
    <row r="37" spans="24:24" ht="15" customHeight="1" x14ac:dyDescent="0.25">
      <c r="X37" t="str">
        <v>ACCEPTANCE CRITERIA - Structural and physical characteristics match</v>
      </c>
    </row>
    <row r="38" spans="24:24" ht="15" customHeight="1" x14ac:dyDescent="0.25">
      <c r="X38" t="str">
        <v>INSPECTION/TEST PROCEDURE - Job pack issued to Installer with relevant ITP Checklist included</v>
      </c>
    </row>
    <row r="39" spans="24:24" ht="15" customHeight="1" x14ac:dyDescent="0.25">
      <c r="X39" t="str">
        <v>INSTALLER -</v>
      </c>
    </row>
    <row r="40" spans="24:24" ht="15" customHeight="1" x14ac:dyDescent="0.25">
      <c r="X40" t="str">
        <v>INSTALL SUPERVISOR - H</v>
      </c>
    </row>
    <row r="41" spans="24:24" ht="15" customHeight="1" x14ac:dyDescent="0.25">
      <c r="X41" t="str">
        <v>CLIENT - 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1B52-2395-46AB-98E9-DABC34F22A27}">
  <dimension ref="A1:AU101"/>
  <sheetViews>
    <sheetView tabSelected="1" topLeftCell="A70" workbookViewId="0">
      <selection activeCell="AQ79" sqref="AQ79"/>
    </sheetView>
  </sheetViews>
  <sheetFormatPr defaultColWidth="1.7109375" defaultRowHeight="15" customHeight="1" x14ac:dyDescent="0.25"/>
  <cols>
    <col min="1" max="1" width="8.7109375" customWidth="1"/>
    <col min="3" max="3" width="9.7109375" customWidth="1"/>
    <col min="8" max="8" width="7.85546875" customWidth="1"/>
    <col min="10" max="10" width="9.140625" customWidth="1"/>
    <col min="13" max="13" width="7.85546875" customWidth="1"/>
    <col min="17" max="17" width="3.7109375" customWidth="1"/>
    <col min="21" max="21" width="8.85546875" customWidth="1"/>
    <col min="25" max="25" width="2" customWidth="1"/>
    <col min="29" max="29" width="1.5703125" customWidth="1"/>
    <col min="33" max="33" width="1.85546875" customWidth="1"/>
    <col min="36" max="36" width="10.5703125" customWidth="1"/>
    <col min="37" max="37" width="10.42578125" customWidth="1"/>
    <col min="38" max="38" width="8.28515625" customWidth="1"/>
    <col min="39" max="39" width="10.7109375" customWidth="1"/>
    <col min="40" max="40" width="12.5703125" customWidth="1"/>
    <col min="41" max="41" width="13.28515625" customWidth="1"/>
    <col min="42" max="42" width="12.28515625" customWidth="1"/>
    <col min="43" max="43" width="11.5703125" customWidth="1"/>
    <col min="44" max="45" width="13.7109375" customWidth="1"/>
    <col min="47" max="47" width="45.42578125" customWidth="1"/>
  </cols>
  <sheetData>
    <row r="1" spans="1:47" ht="1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7" ht="15" customHeight="1" thickBot="1" x14ac:dyDescent="0.3">
      <c r="A2" s="15" t="s">
        <v>26</v>
      </c>
      <c r="B2" s="16"/>
      <c r="C2" s="16" t="s">
        <v>40</v>
      </c>
      <c r="D2" s="16"/>
      <c r="E2" s="16"/>
      <c r="F2" s="16"/>
      <c r="G2" s="16" t="s">
        <v>41</v>
      </c>
      <c r="H2" s="23"/>
      <c r="I2" s="17" t="s">
        <v>2</v>
      </c>
      <c r="J2" s="18"/>
      <c r="K2" s="8"/>
      <c r="L2" s="30" t="s">
        <v>27</v>
      </c>
      <c r="M2" s="30"/>
      <c r="N2" s="30"/>
      <c r="O2" s="30"/>
      <c r="P2" s="30" t="s">
        <v>28</v>
      </c>
      <c r="Q2" s="30"/>
      <c r="R2" s="30"/>
      <c r="S2" s="30"/>
      <c r="T2" s="30" t="s">
        <v>29</v>
      </c>
      <c r="U2" s="30"/>
      <c r="V2" s="30"/>
      <c r="W2" s="30"/>
      <c r="X2" s="30" t="s">
        <v>30</v>
      </c>
      <c r="Y2" s="30"/>
      <c r="Z2" s="30"/>
      <c r="AA2" s="30" t="s">
        <v>9</v>
      </c>
      <c r="AB2" s="30"/>
      <c r="AC2" s="30"/>
      <c r="AD2" s="30"/>
      <c r="AE2" s="30" t="s">
        <v>9</v>
      </c>
      <c r="AF2" s="30"/>
      <c r="AG2" s="30"/>
      <c r="AH2" s="30"/>
      <c r="AJ2" t="str">
        <f>A2</f>
        <v>Access point location(s)</v>
      </c>
      <c r="AK2" t="str">
        <f>"CHARACTERISTICS - "&amp;C2</f>
        <v>CHARACTERISTICS - AS5532 7.3 (h) AS1891.4 3.2.2</v>
      </c>
      <c r="AL2" t="str">
        <f>"STAGE/FREQUENCY - "&amp;G2</f>
        <v>STAGE/FREQUENCY - Prestart_x000D_
installation work</v>
      </c>
      <c r="AM2" t="str">
        <f>"RECORDS - "&amp;I2</f>
        <v>RECORDS - Checklist</v>
      </c>
      <c r="AN2" t="str">
        <f>"REQUIREMENT/STANDARD/SPECIFICATION - "&amp;L2</f>
        <v>REQUIREMENT/STANDARD/SPECIFICATION - Manufacturer recommendation</v>
      </c>
      <c r="AO2" t="str">
        <f>"ACCEPTANCE CRITERIA - "&amp;P2</f>
        <v>ACCEPTANCE CRITERIA - Visual</v>
      </c>
      <c r="AP2" t="str">
        <f>"INSPECTION/TEST PROCEDURE - "&amp;T2</f>
        <v>INSPECTION/TEST PROCEDURE - Measurement</v>
      </c>
      <c r="AQ2" t="str">
        <f>"INSTALLER - "&amp;X2</f>
        <v>INSTALLER - x</v>
      </c>
      <c r="AR2" t="str">
        <f>"INSTALL SUPERVISOR - "&amp;AA2</f>
        <v>INSTALL SUPERVISOR - S</v>
      </c>
      <c r="AS2" t="str">
        <f>"CLIENT - "&amp;AE2</f>
        <v>CLIENT - S</v>
      </c>
      <c r="AU2" t="str" cm="1">
        <f t="array" ref="AU2:AU101">_xlfn.FILTERXML("&lt;t&gt;&lt;s&gt;"&amp;_xlfn.TEXTJOIN("&lt;/s&gt;&lt;s&gt;",,AJ2:AS40)&amp;"&lt;/s&gt;&lt;/t&gt;","//s")</f>
        <v>Access point location(s)</v>
      </c>
    </row>
    <row r="3" spans="1:47" ht="15" customHeight="1" thickBot="1" x14ac:dyDescent="0.3">
      <c r="A3" s="13" t="s">
        <v>42</v>
      </c>
      <c r="B3" s="9"/>
      <c r="C3" s="9" t="s">
        <v>58</v>
      </c>
      <c r="D3" s="9"/>
      <c r="E3" s="9"/>
      <c r="F3" s="9"/>
      <c r="G3" s="9" t="s">
        <v>31</v>
      </c>
      <c r="H3" s="19"/>
      <c r="I3" s="19" t="s">
        <v>2</v>
      </c>
      <c r="J3" s="20"/>
      <c r="K3" s="14"/>
      <c r="L3" s="31" t="s">
        <v>32</v>
      </c>
      <c r="M3" s="31"/>
      <c r="N3" s="31"/>
      <c r="O3" s="31"/>
      <c r="P3" s="31" t="s">
        <v>28</v>
      </c>
      <c r="Q3" s="31"/>
      <c r="R3" s="31"/>
      <c r="S3" s="31"/>
      <c r="T3" s="31" t="s">
        <v>29</v>
      </c>
      <c r="U3" s="31"/>
      <c r="V3" s="31"/>
      <c r="W3" s="31"/>
      <c r="X3" s="31" t="s">
        <v>30</v>
      </c>
      <c r="Y3" s="31"/>
      <c r="Z3" s="31"/>
      <c r="AA3" s="31" t="s">
        <v>9</v>
      </c>
      <c r="AB3" s="31"/>
      <c r="AC3" s="31"/>
      <c r="AD3" s="31"/>
      <c r="AE3" s="31" t="s">
        <v>9</v>
      </c>
      <c r="AF3" s="31"/>
      <c r="AG3" s="31"/>
      <c r="AH3" s="31"/>
      <c r="AJ3" t="str">
        <f t="shared" ref="AJ3:AJ11" si="0">A3</f>
        <v>Safe transition to roof</v>
      </c>
      <c r="AK3" t="str">
        <f t="shared" ref="AK3:AK11" si="1">"CHARACTERISTICS - "&amp;C3</f>
        <v>CHARACTERISTICS - AS1891.6.2.2, (e ) Other selection criteria AS1657 4.8.3</v>
      </c>
      <c r="AL3" t="str">
        <f t="shared" ref="AL3:AL11" si="2">"STAGE/FREQUENCY - "&amp;G3</f>
        <v>STAGE/FREQUENCY - On Installation</v>
      </c>
      <c r="AM3" t="str">
        <f t="shared" ref="AM3:AM11" si="3">"RECORDS - "&amp;I3</f>
        <v>RECORDS - Checklist</v>
      </c>
      <c r="AN3" t="str">
        <f t="shared" ref="AN3:AN11" si="4">"REQUIREMENT/STANDARD/SPECIFICATION - "&amp;L3</f>
        <v>REQUIREMENT/STANDARD/SPECIFICATION - Installation Instruction followed</v>
      </c>
      <c r="AO3" t="str">
        <f t="shared" ref="AO3:AO11" si="5">"ACCEPTANCE CRITERIA - "&amp;P3</f>
        <v>ACCEPTANCE CRITERIA - Visual</v>
      </c>
      <c r="AP3" t="str">
        <f t="shared" ref="AP3:AP11" si="6">"INSPECTION/TEST PROCEDURE - "&amp;T3</f>
        <v>INSPECTION/TEST PROCEDURE - Measurement</v>
      </c>
      <c r="AQ3" t="str">
        <f t="shared" ref="AQ3:AQ11" si="7">"INSTALLER - "&amp;X3</f>
        <v>INSTALLER - x</v>
      </c>
      <c r="AR3" t="str">
        <f t="shared" ref="AR3:AR11" si="8">"INSTALL SUPERVISOR - "&amp;AA3</f>
        <v>INSTALL SUPERVISOR - S</v>
      </c>
      <c r="AS3" t="str">
        <f t="shared" ref="AS3:AS11" si="9">"CLIENT - "&amp;AE3</f>
        <v>CLIENT - S</v>
      </c>
      <c r="AU3" t="str">
        <v>CHARACTERISTICS - AS5532 7.3 (h) AS1891.4 3.2.2</v>
      </c>
    </row>
    <row r="4" spans="1:47" ht="15" customHeight="1" thickBot="1" x14ac:dyDescent="0.3">
      <c r="A4" s="12" t="s">
        <v>59</v>
      </c>
      <c r="B4" s="10"/>
      <c r="C4" s="12" t="s">
        <v>60</v>
      </c>
      <c r="D4" s="12"/>
      <c r="E4" s="12"/>
      <c r="F4" s="12"/>
      <c r="G4" s="12" t="s">
        <v>31</v>
      </c>
      <c r="H4" s="12"/>
      <c r="I4" s="12" t="s">
        <v>2</v>
      </c>
      <c r="J4" s="11"/>
      <c r="K4" s="14"/>
      <c r="L4" s="31" t="s">
        <v>32</v>
      </c>
      <c r="M4" s="31"/>
      <c r="N4" s="31"/>
      <c r="O4" s="31"/>
      <c r="P4" s="31" t="s">
        <v>28</v>
      </c>
      <c r="Q4" s="31"/>
      <c r="R4" s="31"/>
      <c r="S4" s="31"/>
      <c r="T4" s="31" t="s">
        <v>29</v>
      </c>
      <c r="U4" s="31"/>
      <c r="V4" s="31"/>
      <c r="W4" s="31"/>
      <c r="X4" s="31" t="s">
        <v>30</v>
      </c>
      <c r="Y4" s="31"/>
      <c r="Z4" s="31"/>
      <c r="AA4" s="31" t="s">
        <v>9</v>
      </c>
      <c r="AB4" s="31"/>
      <c r="AC4" s="31"/>
      <c r="AD4" s="31"/>
      <c r="AE4" s="31" t="s">
        <v>9</v>
      </c>
      <c r="AF4" s="31"/>
      <c r="AG4" s="31"/>
      <c r="AH4" s="31"/>
      <c r="AJ4" t="str">
        <f t="shared" si="0"/>
        <v>Access hatch connection to the_x000D_
structure</v>
      </c>
      <c r="AK4" t="str">
        <f t="shared" si="1"/>
        <v>CHARACTERISTICS - RIS Access Hatch Installation Requirement</v>
      </c>
      <c r="AL4" t="str">
        <f t="shared" si="2"/>
        <v>STAGE/FREQUENCY - On Installation</v>
      </c>
      <c r="AM4" t="str">
        <f t="shared" si="3"/>
        <v>RECORDS - Checklist</v>
      </c>
      <c r="AN4" t="str">
        <f t="shared" si="4"/>
        <v>REQUIREMENT/STANDARD/SPECIFICATION - Installation Instruction followed</v>
      </c>
      <c r="AO4" t="str">
        <f t="shared" si="5"/>
        <v>ACCEPTANCE CRITERIA - Visual</v>
      </c>
      <c r="AP4" t="str">
        <f t="shared" si="6"/>
        <v>INSPECTION/TEST PROCEDURE - Measurement</v>
      </c>
      <c r="AQ4" t="str">
        <f t="shared" si="7"/>
        <v>INSTALLER - x</v>
      </c>
      <c r="AR4" t="str">
        <f t="shared" si="8"/>
        <v>INSTALL SUPERVISOR - S</v>
      </c>
      <c r="AS4" t="str">
        <f t="shared" si="9"/>
        <v>CLIENT - S</v>
      </c>
      <c r="AU4" t="str">
        <v>STAGE/FREQUENCY - Prestart
installation work</v>
      </c>
    </row>
    <row r="5" spans="1:47" ht="15" customHeight="1" x14ac:dyDescent="0.25">
      <c r="A5" s="12" t="s">
        <v>61</v>
      </c>
      <c r="B5" s="10"/>
      <c r="C5" s="12" t="s">
        <v>60</v>
      </c>
      <c r="D5" s="12"/>
      <c r="E5" s="12"/>
      <c r="F5" s="12"/>
      <c r="G5" s="12" t="s">
        <v>31</v>
      </c>
      <c r="H5" s="12"/>
      <c r="I5" s="12" t="s">
        <v>2</v>
      </c>
      <c r="J5" s="11"/>
      <c r="K5" s="14"/>
      <c r="L5" s="31" t="s">
        <v>32</v>
      </c>
      <c r="M5" s="31"/>
      <c r="N5" s="31"/>
      <c r="O5" s="31"/>
      <c r="P5" s="31" t="s">
        <v>28</v>
      </c>
      <c r="Q5" s="31"/>
      <c r="R5" s="31"/>
      <c r="S5" s="31"/>
      <c r="T5" s="31" t="s">
        <v>29</v>
      </c>
      <c r="U5" s="31"/>
      <c r="V5" s="31"/>
      <c r="W5" s="31"/>
      <c r="X5" s="31" t="s">
        <v>30</v>
      </c>
      <c r="Y5" s="31"/>
      <c r="Z5" s="31"/>
      <c r="AA5" s="31" t="s">
        <v>9</v>
      </c>
      <c r="AB5" s="31"/>
      <c r="AC5" s="31"/>
      <c r="AD5" s="31"/>
      <c r="AE5" s="31" t="s">
        <v>9</v>
      </c>
      <c r="AF5" s="31"/>
      <c r="AG5" s="31"/>
      <c r="AH5" s="31"/>
      <c r="AJ5" t="str">
        <f t="shared" si="0"/>
        <v>Access hatch Location</v>
      </c>
      <c r="AK5" t="str">
        <f t="shared" si="1"/>
        <v>CHARACTERISTICS - RIS Access Hatch Installation Requirement</v>
      </c>
      <c r="AL5" t="str">
        <f t="shared" si="2"/>
        <v>STAGE/FREQUENCY - On Installation</v>
      </c>
      <c r="AM5" t="str">
        <f t="shared" si="3"/>
        <v>RECORDS - Checklist</v>
      </c>
      <c r="AN5" t="str">
        <f t="shared" si="4"/>
        <v>REQUIREMENT/STANDARD/SPECIFICATION - Installation Instruction followed</v>
      </c>
      <c r="AO5" t="str">
        <f t="shared" si="5"/>
        <v>ACCEPTANCE CRITERIA - Visual</v>
      </c>
      <c r="AP5" t="str">
        <f t="shared" si="6"/>
        <v>INSPECTION/TEST PROCEDURE - Measurement</v>
      </c>
      <c r="AQ5" t="str">
        <f t="shared" si="7"/>
        <v>INSTALLER - x</v>
      </c>
      <c r="AR5" t="str">
        <f t="shared" si="8"/>
        <v>INSTALL SUPERVISOR - S</v>
      </c>
      <c r="AS5" t="str">
        <f t="shared" si="9"/>
        <v>CLIENT - S</v>
      </c>
      <c r="AU5" t="str">
        <v>RECORDS - Checklist</v>
      </c>
    </row>
    <row r="6" spans="1:47" ht="15" customHeight="1" thickBot="1" x14ac:dyDescent="0.3">
      <c r="A6" s="13" t="s">
        <v>62</v>
      </c>
      <c r="B6" s="9"/>
      <c r="C6" s="9" t="s">
        <v>60</v>
      </c>
      <c r="D6" s="9"/>
      <c r="E6" s="9"/>
      <c r="F6" s="9"/>
      <c r="G6" s="9" t="s">
        <v>31</v>
      </c>
      <c r="H6" s="19"/>
      <c r="I6" s="19" t="s">
        <v>2</v>
      </c>
      <c r="J6" s="20"/>
      <c r="L6" t="s">
        <v>32</v>
      </c>
      <c r="P6" t="s">
        <v>28</v>
      </c>
      <c r="T6" t="s">
        <v>29</v>
      </c>
      <c r="X6" t="s">
        <v>30</v>
      </c>
      <c r="AA6" t="s">
        <v>9</v>
      </c>
      <c r="AE6" t="s">
        <v>9</v>
      </c>
      <c r="AJ6" t="str">
        <f t="shared" si="0"/>
        <v>Transfer sling location</v>
      </c>
      <c r="AK6" t="str">
        <f t="shared" si="1"/>
        <v>CHARACTERISTICS - RIS Access Hatch Installation Requirement</v>
      </c>
      <c r="AL6" t="str">
        <f t="shared" si="2"/>
        <v>STAGE/FREQUENCY - On Installation</v>
      </c>
      <c r="AM6" t="str">
        <f t="shared" si="3"/>
        <v>RECORDS - Checklist</v>
      </c>
      <c r="AN6" t="str">
        <f t="shared" si="4"/>
        <v>REQUIREMENT/STANDARD/SPECIFICATION - Installation Instruction followed</v>
      </c>
      <c r="AO6" t="str">
        <f t="shared" si="5"/>
        <v>ACCEPTANCE CRITERIA - Visual</v>
      </c>
      <c r="AP6" t="str">
        <f t="shared" si="6"/>
        <v>INSPECTION/TEST PROCEDURE - Measurement</v>
      </c>
      <c r="AQ6" t="str">
        <f t="shared" si="7"/>
        <v>INSTALLER - x</v>
      </c>
      <c r="AR6" t="str">
        <f t="shared" si="8"/>
        <v>INSTALL SUPERVISOR - S</v>
      </c>
      <c r="AS6" t="str">
        <f t="shared" si="9"/>
        <v>CLIENT - S</v>
      </c>
      <c r="AU6" t="str">
        <v>REQUIREMENT/STANDARD/SPECIFICATION - Manufacturer recommendation</v>
      </c>
    </row>
    <row r="7" spans="1:47" ht="15" customHeight="1" thickBot="1" x14ac:dyDescent="0.3">
      <c r="A7" s="22" t="s">
        <v>43</v>
      </c>
      <c r="B7" s="21"/>
      <c r="C7" s="21" t="s">
        <v>60</v>
      </c>
      <c r="D7" s="21"/>
      <c r="E7" s="21"/>
      <c r="F7" s="21"/>
      <c r="G7" s="21" t="s">
        <v>34</v>
      </c>
      <c r="H7" s="24"/>
      <c r="I7" s="24" t="s">
        <v>2</v>
      </c>
      <c r="J7" s="25"/>
      <c r="L7" t="s">
        <v>32</v>
      </c>
      <c r="P7" t="s">
        <v>28</v>
      </c>
      <c r="T7" t="s">
        <v>29</v>
      </c>
      <c r="X7" t="s">
        <v>30</v>
      </c>
      <c r="AA7" t="s">
        <v>9</v>
      </c>
      <c r="AE7" t="s">
        <v>9</v>
      </c>
      <c r="AJ7" t="str">
        <f t="shared" si="0"/>
        <v>Transfer anchor location</v>
      </c>
      <c r="AK7" t="str">
        <f t="shared" si="1"/>
        <v>CHARACTERISTICS - RIS Access Hatch Installation Requirement</v>
      </c>
      <c r="AL7" t="str">
        <f t="shared" si="2"/>
        <v>STAGE/FREQUENCY - On installation</v>
      </c>
      <c r="AM7" t="str">
        <f t="shared" si="3"/>
        <v>RECORDS - Checklist</v>
      </c>
      <c r="AN7" t="str">
        <f t="shared" si="4"/>
        <v>REQUIREMENT/STANDARD/SPECIFICATION - Installation Instruction followed</v>
      </c>
      <c r="AO7" t="str">
        <f t="shared" si="5"/>
        <v>ACCEPTANCE CRITERIA - Visual</v>
      </c>
      <c r="AP7" t="str">
        <f t="shared" si="6"/>
        <v>INSPECTION/TEST PROCEDURE - Measurement</v>
      </c>
      <c r="AQ7" t="str">
        <f t="shared" si="7"/>
        <v>INSTALLER - x</v>
      </c>
      <c r="AR7" t="str">
        <f t="shared" si="8"/>
        <v>INSTALL SUPERVISOR - S</v>
      </c>
      <c r="AS7" t="str">
        <f t="shared" si="9"/>
        <v>CLIENT - S</v>
      </c>
      <c r="AU7" t="str">
        <v>ACCEPTANCE CRITERIA - Visual</v>
      </c>
    </row>
    <row r="8" spans="1:47" ht="15" customHeight="1" thickTop="1" thickBot="1" x14ac:dyDescent="0.3">
      <c r="A8" s="22" t="s">
        <v>63</v>
      </c>
      <c r="B8" s="21"/>
      <c r="C8" s="21" t="s">
        <v>60</v>
      </c>
      <c r="D8" s="21"/>
      <c r="E8" s="21"/>
      <c r="F8" s="21"/>
      <c r="G8" s="21" t="s">
        <v>34</v>
      </c>
      <c r="H8" s="24"/>
      <c r="I8" s="24" t="s">
        <v>2</v>
      </c>
      <c r="J8" s="25"/>
      <c r="L8" t="s">
        <v>32</v>
      </c>
      <c r="P8" t="s">
        <v>28</v>
      </c>
      <c r="T8" t="s">
        <v>29</v>
      </c>
      <c r="X8" t="s">
        <v>30</v>
      </c>
      <c r="AA8" t="s">
        <v>9</v>
      </c>
      <c r="AE8" t="s">
        <v>9</v>
      </c>
      <c r="AJ8" t="str">
        <f t="shared" si="0"/>
        <v>Number of fixings, location of fixings and location of supports and specific bracing</v>
      </c>
      <c r="AK8" t="str">
        <f t="shared" si="1"/>
        <v>CHARACTERISTICS - RIS Access Hatch Installation Requirement</v>
      </c>
      <c r="AL8" t="str">
        <f t="shared" si="2"/>
        <v>STAGE/FREQUENCY - On installation</v>
      </c>
      <c r="AM8" t="str">
        <f t="shared" si="3"/>
        <v>RECORDS - Checklist</v>
      </c>
      <c r="AN8" t="str">
        <f t="shared" si="4"/>
        <v>REQUIREMENT/STANDARD/SPECIFICATION - Installation Instruction followed</v>
      </c>
      <c r="AO8" t="str">
        <f t="shared" si="5"/>
        <v>ACCEPTANCE CRITERIA - Visual</v>
      </c>
      <c r="AP8" t="str">
        <f t="shared" si="6"/>
        <v>INSPECTION/TEST PROCEDURE - Measurement</v>
      </c>
      <c r="AQ8" t="str">
        <f t="shared" si="7"/>
        <v>INSTALLER - x</v>
      </c>
      <c r="AR8" t="str">
        <f t="shared" si="8"/>
        <v>INSTALL SUPERVISOR - S</v>
      </c>
      <c r="AS8" t="str">
        <f t="shared" si="9"/>
        <v>CLIENT - S</v>
      </c>
      <c r="AU8" t="str">
        <v>INSPECTION/TEST PROCEDURE - Measurement</v>
      </c>
    </row>
    <row r="9" spans="1:47" ht="15" customHeight="1" thickTop="1" thickBot="1" x14ac:dyDescent="0.3">
      <c r="A9" s="22" t="s">
        <v>33</v>
      </c>
      <c r="B9" s="21"/>
      <c r="C9" s="21" t="s">
        <v>60</v>
      </c>
      <c r="D9" s="21"/>
      <c r="E9" s="21"/>
      <c r="F9" s="21"/>
      <c r="G9" s="21" t="s">
        <v>34</v>
      </c>
      <c r="H9" s="24"/>
      <c r="I9" s="24" t="s">
        <v>2</v>
      </c>
      <c r="J9" s="25"/>
      <c r="L9" t="s">
        <v>32</v>
      </c>
      <c r="P9" t="s">
        <v>28</v>
      </c>
      <c r="T9" t="s">
        <v>29</v>
      </c>
      <c r="X9" t="s">
        <v>30</v>
      </c>
      <c r="AA9" t="s">
        <v>9</v>
      </c>
      <c r="AE9" t="s">
        <v>9</v>
      </c>
      <c r="AJ9" t="str">
        <f t="shared" si="0"/>
        <v>Prevention of corrosion</v>
      </c>
      <c r="AK9" t="str">
        <f t="shared" si="1"/>
        <v>CHARACTERISTICS - RIS Access Hatch Installation Requirement</v>
      </c>
      <c r="AL9" t="str">
        <f t="shared" si="2"/>
        <v>STAGE/FREQUENCY - On installation</v>
      </c>
      <c r="AM9" t="str">
        <f t="shared" si="3"/>
        <v>RECORDS - Checklist</v>
      </c>
      <c r="AN9" t="str">
        <f t="shared" si="4"/>
        <v>REQUIREMENT/STANDARD/SPECIFICATION - Installation Instruction followed</v>
      </c>
      <c r="AO9" t="str">
        <f t="shared" si="5"/>
        <v>ACCEPTANCE CRITERIA - Visual</v>
      </c>
      <c r="AP9" t="str">
        <f t="shared" si="6"/>
        <v>INSPECTION/TEST PROCEDURE - Measurement</v>
      </c>
      <c r="AQ9" t="str">
        <f t="shared" si="7"/>
        <v>INSTALLER - x</v>
      </c>
      <c r="AR9" t="str">
        <f t="shared" si="8"/>
        <v>INSTALL SUPERVISOR - S</v>
      </c>
      <c r="AS9" t="str">
        <f t="shared" si="9"/>
        <v>CLIENT - S</v>
      </c>
      <c r="AU9" t="str">
        <v>INSTALLER - x</v>
      </c>
    </row>
    <row r="10" spans="1:47" ht="15" customHeight="1" thickTop="1" x14ac:dyDescent="0.25">
      <c r="A10" s="1" t="s">
        <v>35</v>
      </c>
      <c r="C10" s="1" t="s">
        <v>60</v>
      </c>
      <c r="E10" s="1"/>
      <c r="G10" t="s">
        <v>34</v>
      </c>
      <c r="I10" t="s">
        <v>2</v>
      </c>
      <c r="L10" t="s">
        <v>32</v>
      </c>
      <c r="P10" t="s">
        <v>28</v>
      </c>
      <c r="T10" t="s">
        <v>29</v>
      </c>
      <c r="X10" t="s">
        <v>30</v>
      </c>
      <c r="AA10" t="s">
        <v>9</v>
      </c>
      <c r="AE10" t="s">
        <v>9</v>
      </c>
      <c r="AJ10" t="str">
        <f t="shared" si="0"/>
        <v>Product marking and signage</v>
      </c>
      <c r="AK10" t="str">
        <f t="shared" si="1"/>
        <v>CHARACTERISTICS - RIS Access Hatch Installation Requirement</v>
      </c>
      <c r="AL10" t="str">
        <f t="shared" si="2"/>
        <v>STAGE/FREQUENCY - On installation</v>
      </c>
      <c r="AM10" t="str">
        <f t="shared" si="3"/>
        <v>RECORDS - Checklist</v>
      </c>
      <c r="AN10" t="str">
        <f t="shared" si="4"/>
        <v>REQUIREMENT/STANDARD/SPECIFICATION - Installation Instruction followed</v>
      </c>
      <c r="AO10" t="str">
        <f t="shared" si="5"/>
        <v>ACCEPTANCE CRITERIA - Visual</v>
      </c>
      <c r="AP10" t="str">
        <f t="shared" si="6"/>
        <v>INSPECTION/TEST PROCEDURE - Measurement</v>
      </c>
      <c r="AQ10" t="str">
        <f t="shared" si="7"/>
        <v>INSTALLER - x</v>
      </c>
      <c r="AR10" t="str">
        <f t="shared" si="8"/>
        <v>INSTALL SUPERVISOR - S</v>
      </c>
      <c r="AS10" t="str">
        <f t="shared" si="9"/>
        <v>CLIENT - S</v>
      </c>
      <c r="AU10" t="str">
        <v>INSTALL SUPERVISOR - S</v>
      </c>
    </row>
    <row r="11" spans="1:47" ht="15" customHeight="1" x14ac:dyDescent="0.25">
      <c r="A11" t="s">
        <v>36</v>
      </c>
      <c r="C11" s="1" t="s">
        <v>64</v>
      </c>
      <c r="E11" s="1"/>
      <c r="G11" s="1" t="s">
        <v>34</v>
      </c>
      <c r="I11" t="s">
        <v>2</v>
      </c>
      <c r="L11" t="s">
        <v>65</v>
      </c>
      <c r="P11" t="s">
        <v>28</v>
      </c>
      <c r="T11" t="s">
        <v>28</v>
      </c>
      <c r="AA11" t="s">
        <v>4</v>
      </c>
      <c r="AE11" t="s">
        <v>4</v>
      </c>
      <c r="AJ11" t="str">
        <f t="shared" si="0"/>
        <v>Instructions for general use</v>
      </c>
      <c r="AK11" t="str">
        <f t="shared" si="1"/>
        <v>CHARACTERISTICS - AS1891.2 1.4 System Acceptance Criteria a. AS/NZS 1891.4.2009 Section (9). RIS  Access Hatch Installation Requirement</v>
      </c>
      <c r="AL11" t="str">
        <f t="shared" si="2"/>
        <v>STAGE/FREQUENCY - On installation</v>
      </c>
      <c r="AM11" t="str">
        <f t="shared" si="3"/>
        <v>RECORDS - Checklist</v>
      </c>
      <c r="AN11" t="str">
        <f t="shared" si="4"/>
        <v>REQUIREMENT/STANDARD/SPECIFICATION - Manufacturer recommendations</v>
      </c>
      <c r="AO11" t="str">
        <f t="shared" si="5"/>
        <v>ACCEPTANCE CRITERIA - Visual</v>
      </c>
      <c r="AP11" t="str">
        <f t="shared" si="6"/>
        <v>INSPECTION/TEST PROCEDURE - Visual</v>
      </c>
      <c r="AQ11" t="str">
        <f t="shared" si="7"/>
        <v xml:space="preserve">INSTALLER - </v>
      </c>
      <c r="AR11" t="str">
        <f t="shared" si="8"/>
        <v>INSTALL SUPERVISOR - H</v>
      </c>
      <c r="AS11" t="str">
        <f t="shared" si="9"/>
        <v>CLIENT - H</v>
      </c>
      <c r="AU11" t="str">
        <v>CLIENT - S</v>
      </c>
    </row>
    <row r="12" spans="1:47" ht="15" customHeight="1" x14ac:dyDescent="0.25">
      <c r="C12" s="1"/>
      <c r="G12" s="1"/>
      <c r="AU12" t="str">
        <v>Safe transition to roof</v>
      </c>
    </row>
    <row r="13" spans="1:47" ht="15" customHeight="1" x14ac:dyDescent="0.25">
      <c r="S13" s="1"/>
      <c r="AU13" t="str">
        <v>CHARACTERISTICS - AS1891.6.2.2, (e ) Other selection criteria AS1657 4.8.3</v>
      </c>
    </row>
    <row r="14" spans="1:47" ht="15" customHeight="1" x14ac:dyDescent="0.25">
      <c r="AU14" t="str">
        <v>STAGE/FREQUENCY - On Installation</v>
      </c>
    </row>
    <row r="15" spans="1:47" ht="15" customHeight="1" x14ac:dyDescent="0.25">
      <c r="AU15" t="str">
        <v>RECORDS - Checklist</v>
      </c>
    </row>
    <row r="16" spans="1:47" ht="15" customHeight="1" x14ac:dyDescent="0.25">
      <c r="AU16" t="str">
        <v>REQUIREMENT/STANDARD/SPECIFICATION - Installation Instruction followed</v>
      </c>
    </row>
    <row r="17" spans="7:47" ht="15" customHeight="1" x14ac:dyDescent="0.25">
      <c r="AU17" t="str">
        <v>ACCEPTANCE CRITERIA - Visual</v>
      </c>
    </row>
    <row r="18" spans="7:47" ht="15" customHeight="1" x14ac:dyDescent="0.25">
      <c r="G18" s="1"/>
      <c r="AU18" t="str">
        <v>INSPECTION/TEST PROCEDURE - Measurement</v>
      </c>
    </row>
    <row r="19" spans="7:47" ht="15" customHeight="1" x14ac:dyDescent="0.25">
      <c r="AU19" t="str">
        <v>INSTALLER - x</v>
      </c>
    </row>
    <row r="20" spans="7:47" ht="15" customHeight="1" x14ac:dyDescent="0.25">
      <c r="AU20" t="str">
        <v>INSTALL SUPERVISOR - S</v>
      </c>
    </row>
    <row r="21" spans="7:47" ht="15" customHeight="1" x14ac:dyDescent="0.25">
      <c r="AU21" t="str">
        <v>CLIENT - S</v>
      </c>
    </row>
    <row r="22" spans="7:47" ht="15" customHeight="1" x14ac:dyDescent="0.25">
      <c r="H22" s="1"/>
      <c r="AU22" t="str">
        <v>Access hatch connection to the
structure</v>
      </c>
    </row>
    <row r="23" spans="7:47" ht="15" customHeight="1" x14ac:dyDescent="0.25">
      <c r="AU23" t="str">
        <v>CHARACTERISTICS - RIS Access Hatch Installation Requirement</v>
      </c>
    </row>
    <row r="24" spans="7:47" ht="15" customHeight="1" x14ac:dyDescent="0.25">
      <c r="AU24" t="str">
        <v>STAGE/FREQUENCY - On Installation</v>
      </c>
    </row>
    <row r="25" spans="7:47" ht="15" customHeight="1" x14ac:dyDescent="0.25">
      <c r="AU25" t="str">
        <v>RECORDS - Checklist</v>
      </c>
    </row>
    <row r="26" spans="7:47" ht="15" customHeight="1" x14ac:dyDescent="0.25">
      <c r="AU26" t="str">
        <v>REQUIREMENT/STANDARD/SPECIFICATION - Installation Instruction followed</v>
      </c>
    </row>
    <row r="27" spans="7:47" ht="15" customHeight="1" x14ac:dyDescent="0.25">
      <c r="AU27" t="str">
        <v>ACCEPTANCE CRITERIA - Visual</v>
      </c>
    </row>
    <row r="28" spans="7:47" ht="15" customHeight="1" x14ac:dyDescent="0.25">
      <c r="AU28" t="str">
        <v>INSPECTION/TEST PROCEDURE - Measurement</v>
      </c>
    </row>
    <row r="29" spans="7:47" ht="15" customHeight="1" x14ac:dyDescent="0.25">
      <c r="AU29" t="str">
        <v>INSTALLER - x</v>
      </c>
    </row>
    <row r="30" spans="7:47" ht="15" customHeight="1" x14ac:dyDescent="0.25">
      <c r="AU30" t="str">
        <v>INSTALL SUPERVISOR - S</v>
      </c>
    </row>
    <row r="31" spans="7:47" ht="15" customHeight="1" x14ac:dyDescent="0.25">
      <c r="AU31" t="str">
        <v>CLIENT - S</v>
      </c>
    </row>
    <row r="32" spans="7:47" ht="15" customHeight="1" x14ac:dyDescent="0.25">
      <c r="AU32" t="str">
        <v>Access hatch Location</v>
      </c>
    </row>
    <row r="33" spans="47:47" ht="15" customHeight="1" x14ac:dyDescent="0.25">
      <c r="AU33" t="str">
        <v>CHARACTERISTICS - RIS Access Hatch Installation Requirement</v>
      </c>
    </row>
    <row r="34" spans="47:47" ht="15" customHeight="1" x14ac:dyDescent="0.25">
      <c r="AU34" t="str">
        <v>STAGE/FREQUENCY - On Installation</v>
      </c>
    </row>
    <row r="35" spans="47:47" ht="15" customHeight="1" x14ac:dyDescent="0.25">
      <c r="AU35" t="str">
        <v>RECORDS - Checklist</v>
      </c>
    </row>
    <row r="36" spans="47:47" ht="15" customHeight="1" x14ac:dyDescent="0.25">
      <c r="AU36" t="str">
        <v>REQUIREMENT/STANDARD/SPECIFICATION - Installation Instruction followed</v>
      </c>
    </row>
    <row r="37" spans="47:47" ht="15" customHeight="1" x14ac:dyDescent="0.25">
      <c r="AU37" t="str">
        <v>ACCEPTANCE CRITERIA - Visual</v>
      </c>
    </row>
    <row r="38" spans="47:47" ht="15" customHeight="1" x14ac:dyDescent="0.25">
      <c r="AU38" t="str">
        <v>INSPECTION/TEST PROCEDURE - Measurement</v>
      </c>
    </row>
    <row r="39" spans="47:47" ht="15" customHeight="1" x14ac:dyDescent="0.25">
      <c r="AU39" t="str">
        <v>INSTALLER - x</v>
      </c>
    </row>
    <row r="40" spans="47:47" ht="15" customHeight="1" x14ac:dyDescent="0.25">
      <c r="AU40" t="str">
        <v>INSTALL SUPERVISOR - S</v>
      </c>
    </row>
    <row r="41" spans="47:47" ht="15" customHeight="1" x14ac:dyDescent="0.25">
      <c r="AU41" t="str">
        <v>CLIENT - S</v>
      </c>
    </row>
    <row r="42" spans="47:47" ht="15" customHeight="1" x14ac:dyDescent="0.25">
      <c r="AU42" t="str">
        <v>Transfer sling location</v>
      </c>
    </row>
    <row r="43" spans="47:47" ht="15" customHeight="1" x14ac:dyDescent="0.25">
      <c r="AU43" t="str">
        <v>CHARACTERISTICS - RIS Access Hatch Installation Requirement</v>
      </c>
    </row>
    <row r="44" spans="47:47" ht="15" customHeight="1" x14ac:dyDescent="0.25">
      <c r="AU44" t="str">
        <v>STAGE/FREQUENCY - On Installation</v>
      </c>
    </row>
    <row r="45" spans="47:47" ht="15" customHeight="1" x14ac:dyDescent="0.25">
      <c r="AU45" t="str">
        <v>RECORDS - Checklist</v>
      </c>
    </row>
    <row r="46" spans="47:47" ht="15" customHeight="1" x14ac:dyDescent="0.25">
      <c r="AU46" t="str">
        <v>REQUIREMENT/STANDARD/SPECIFICATION - Installation Instruction followed</v>
      </c>
    </row>
    <row r="47" spans="47:47" ht="15" customHeight="1" x14ac:dyDescent="0.25">
      <c r="AU47" t="str">
        <v>ACCEPTANCE CRITERIA - Visual</v>
      </c>
    </row>
    <row r="48" spans="47:47" ht="15" customHeight="1" x14ac:dyDescent="0.25">
      <c r="AU48" t="str">
        <v>INSPECTION/TEST PROCEDURE - Measurement</v>
      </c>
    </row>
    <row r="49" spans="47:47" ht="15" customHeight="1" x14ac:dyDescent="0.25">
      <c r="AU49" t="str">
        <v>INSTALLER - x</v>
      </c>
    </row>
    <row r="50" spans="47:47" ht="15" customHeight="1" x14ac:dyDescent="0.25">
      <c r="AU50" t="str">
        <v>INSTALL SUPERVISOR - S</v>
      </c>
    </row>
    <row r="51" spans="47:47" ht="15" customHeight="1" x14ac:dyDescent="0.25">
      <c r="AU51" t="str">
        <v>CLIENT - S</v>
      </c>
    </row>
    <row r="52" spans="47:47" ht="15" customHeight="1" x14ac:dyDescent="0.25">
      <c r="AU52" t="str">
        <v>Transfer anchor location</v>
      </c>
    </row>
    <row r="53" spans="47:47" ht="15" customHeight="1" x14ac:dyDescent="0.25">
      <c r="AU53" t="str">
        <v>CHARACTERISTICS - RIS Access Hatch Installation Requirement</v>
      </c>
    </row>
    <row r="54" spans="47:47" ht="15" customHeight="1" x14ac:dyDescent="0.25">
      <c r="AU54" t="str">
        <v>STAGE/FREQUENCY - On installation</v>
      </c>
    </row>
    <row r="55" spans="47:47" ht="15" customHeight="1" x14ac:dyDescent="0.25">
      <c r="AU55" t="str">
        <v>RECORDS - Checklist</v>
      </c>
    </row>
    <row r="56" spans="47:47" ht="15" customHeight="1" x14ac:dyDescent="0.25">
      <c r="AU56" t="str">
        <v>REQUIREMENT/STANDARD/SPECIFICATION - Installation Instruction followed</v>
      </c>
    </row>
    <row r="57" spans="47:47" ht="15" customHeight="1" x14ac:dyDescent="0.25">
      <c r="AU57" t="str">
        <v>ACCEPTANCE CRITERIA - Visual</v>
      </c>
    </row>
    <row r="58" spans="47:47" ht="15" customHeight="1" x14ac:dyDescent="0.25">
      <c r="AU58" t="str">
        <v>INSPECTION/TEST PROCEDURE - Measurement</v>
      </c>
    </row>
    <row r="59" spans="47:47" ht="15" customHeight="1" x14ac:dyDescent="0.25">
      <c r="AU59" t="str">
        <v>INSTALLER - x</v>
      </c>
    </row>
    <row r="60" spans="47:47" ht="15" customHeight="1" x14ac:dyDescent="0.25">
      <c r="AU60" t="str">
        <v>INSTALL SUPERVISOR - S</v>
      </c>
    </row>
    <row r="61" spans="47:47" ht="15" customHeight="1" x14ac:dyDescent="0.25">
      <c r="AU61" t="str">
        <v>CLIENT - S</v>
      </c>
    </row>
    <row r="62" spans="47:47" ht="15" customHeight="1" x14ac:dyDescent="0.25">
      <c r="AU62" t="str">
        <v>Number of fixings, location of fixings and location of supports and specific bracing</v>
      </c>
    </row>
    <row r="63" spans="47:47" ht="15" customHeight="1" x14ac:dyDescent="0.25">
      <c r="AU63" t="str">
        <v>CHARACTERISTICS - RIS Access Hatch Installation Requirement</v>
      </c>
    </row>
    <row r="64" spans="47:47" ht="15" customHeight="1" x14ac:dyDescent="0.25">
      <c r="AU64" t="str">
        <v>STAGE/FREQUENCY - On installation</v>
      </c>
    </row>
    <row r="65" spans="47:47" ht="15" customHeight="1" x14ac:dyDescent="0.25">
      <c r="AU65" t="str">
        <v>RECORDS - Checklist</v>
      </c>
    </row>
    <row r="66" spans="47:47" ht="15" customHeight="1" x14ac:dyDescent="0.25">
      <c r="AU66" t="str">
        <v>REQUIREMENT/STANDARD/SPECIFICATION - Installation Instruction followed</v>
      </c>
    </row>
    <row r="67" spans="47:47" ht="15" customHeight="1" x14ac:dyDescent="0.25">
      <c r="AU67" t="str">
        <v>ACCEPTANCE CRITERIA - Visual</v>
      </c>
    </row>
    <row r="68" spans="47:47" ht="15" customHeight="1" x14ac:dyDescent="0.25">
      <c r="AU68" t="str">
        <v>INSPECTION/TEST PROCEDURE - Measurement</v>
      </c>
    </row>
    <row r="69" spans="47:47" ht="15" customHeight="1" x14ac:dyDescent="0.25">
      <c r="AU69" t="str">
        <v>INSTALLER - x</v>
      </c>
    </row>
    <row r="70" spans="47:47" ht="15" customHeight="1" x14ac:dyDescent="0.25">
      <c r="AU70" t="str">
        <v>INSTALL SUPERVISOR - S</v>
      </c>
    </row>
    <row r="71" spans="47:47" ht="15" customHeight="1" x14ac:dyDescent="0.25">
      <c r="AU71" t="str">
        <v>CLIENT - S</v>
      </c>
    </row>
    <row r="72" spans="47:47" ht="15" customHeight="1" x14ac:dyDescent="0.25">
      <c r="AU72" t="str">
        <v>Prevention of corrosion</v>
      </c>
    </row>
    <row r="73" spans="47:47" ht="15" customHeight="1" x14ac:dyDescent="0.25">
      <c r="AU73" t="str">
        <v>CHARACTERISTICS - RIS Access Hatch Installation Requirement</v>
      </c>
    </row>
    <row r="74" spans="47:47" ht="15" customHeight="1" x14ac:dyDescent="0.25">
      <c r="AU74" t="str">
        <v>STAGE/FREQUENCY - On installation</v>
      </c>
    </row>
    <row r="75" spans="47:47" ht="15" customHeight="1" x14ac:dyDescent="0.25">
      <c r="AU75" t="str">
        <v>RECORDS - Checklist</v>
      </c>
    </row>
    <row r="76" spans="47:47" ht="15" customHeight="1" x14ac:dyDescent="0.25">
      <c r="AU76" t="str">
        <v>REQUIREMENT/STANDARD/SPECIFICATION - Installation Instruction followed</v>
      </c>
    </row>
    <row r="77" spans="47:47" ht="15" customHeight="1" x14ac:dyDescent="0.25">
      <c r="AU77" t="str">
        <v>ACCEPTANCE CRITERIA - Visual</v>
      </c>
    </row>
    <row r="78" spans="47:47" ht="15" customHeight="1" x14ac:dyDescent="0.25">
      <c r="AU78" t="str">
        <v>INSPECTION/TEST PROCEDURE - Measurement</v>
      </c>
    </row>
    <row r="79" spans="47:47" ht="15" customHeight="1" x14ac:dyDescent="0.25">
      <c r="AU79" t="str">
        <v>INSTALLER - x</v>
      </c>
    </row>
    <row r="80" spans="47:47" ht="15" customHeight="1" x14ac:dyDescent="0.25">
      <c r="AU80" t="str">
        <v>INSTALL SUPERVISOR - S</v>
      </c>
    </row>
    <row r="81" spans="47:47" ht="15" customHeight="1" x14ac:dyDescent="0.25">
      <c r="AU81" t="str">
        <v>CLIENT - S</v>
      </c>
    </row>
    <row r="82" spans="47:47" ht="15" customHeight="1" x14ac:dyDescent="0.25">
      <c r="AU82" t="str">
        <v>Product marking and signage</v>
      </c>
    </row>
    <row r="83" spans="47:47" ht="15" customHeight="1" x14ac:dyDescent="0.25">
      <c r="AU83" t="str">
        <v>CHARACTERISTICS - RIS Access Hatch Installation Requirement</v>
      </c>
    </row>
    <row r="84" spans="47:47" ht="15" customHeight="1" x14ac:dyDescent="0.25">
      <c r="AU84" t="str">
        <v>STAGE/FREQUENCY - On installation</v>
      </c>
    </row>
    <row r="85" spans="47:47" ht="15" customHeight="1" x14ac:dyDescent="0.25">
      <c r="AU85" t="str">
        <v>RECORDS - Checklist</v>
      </c>
    </row>
    <row r="86" spans="47:47" ht="15" customHeight="1" x14ac:dyDescent="0.25">
      <c r="AU86" t="str">
        <v>REQUIREMENT/STANDARD/SPECIFICATION - Installation Instruction followed</v>
      </c>
    </row>
    <row r="87" spans="47:47" ht="15" customHeight="1" x14ac:dyDescent="0.25">
      <c r="AU87" t="str">
        <v>ACCEPTANCE CRITERIA - Visual</v>
      </c>
    </row>
    <row r="88" spans="47:47" ht="15" customHeight="1" x14ac:dyDescent="0.25">
      <c r="AU88" t="str">
        <v>INSPECTION/TEST PROCEDURE - Measurement</v>
      </c>
    </row>
    <row r="89" spans="47:47" ht="15" customHeight="1" x14ac:dyDescent="0.25">
      <c r="AU89" t="str">
        <v>INSTALLER - x</v>
      </c>
    </row>
    <row r="90" spans="47:47" ht="15" customHeight="1" x14ac:dyDescent="0.25">
      <c r="AU90" t="str">
        <v>INSTALL SUPERVISOR - S</v>
      </c>
    </row>
    <row r="91" spans="47:47" ht="15" customHeight="1" x14ac:dyDescent="0.25">
      <c r="AU91" t="str">
        <v>CLIENT - S</v>
      </c>
    </row>
    <row r="92" spans="47:47" ht="15" customHeight="1" x14ac:dyDescent="0.25">
      <c r="AU92" t="str">
        <v>Instructions for general use</v>
      </c>
    </row>
    <row r="93" spans="47:47" ht="15" customHeight="1" x14ac:dyDescent="0.25">
      <c r="AU93" t="str">
        <v>CHARACTERISTICS - AS1891.2 1.4 System Acceptance Criteria a. AS/NZS 1891.4.2009 Section (9). RIS  Access Hatch Installation Requirement</v>
      </c>
    </row>
    <row r="94" spans="47:47" ht="15" customHeight="1" x14ac:dyDescent="0.25">
      <c r="AU94" t="str">
        <v>STAGE/FREQUENCY - On installation</v>
      </c>
    </row>
    <row r="95" spans="47:47" ht="15" customHeight="1" x14ac:dyDescent="0.25">
      <c r="AU95" t="str">
        <v>RECORDS - Checklist</v>
      </c>
    </row>
    <row r="96" spans="47:47" ht="15" customHeight="1" x14ac:dyDescent="0.25">
      <c r="AU96" t="str">
        <v>REQUIREMENT/STANDARD/SPECIFICATION - Manufacturer recommendations</v>
      </c>
    </row>
    <row r="97" spans="47:47" ht="15" customHeight="1" x14ac:dyDescent="0.25">
      <c r="AU97" t="str">
        <v>ACCEPTANCE CRITERIA - Visual</v>
      </c>
    </row>
    <row r="98" spans="47:47" ht="15" customHeight="1" x14ac:dyDescent="0.25">
      <c r="AU98" t="str">
        <v>INSPECTION/TEST PROCEDURE - Visual</v>
      </c>
    </row>
    <row r="99" spans="47:47" ht="15" customHeight="1" x14ac:dyDescent="0.25">
      <c r="AU99" t="str">
        <v>INSTALLER -</v>
      </c>
    </row>
    <row r="100" spans="47:47" ht="15" customHeight="1" x14ac:dyDescent="0.25">
      <c r="AU100" t="str">
        <v>INSTALL SUPERVISOR - H</v>
      </c>
    </row>
    <row r="101" spans="47:47" ht="15" customHeight="1" x14ac:dyDescent="0.25">
      <c r="AU101" t="str">
        <v>CLIENT - H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B747-DB19-42CB-8AB1-28973F93CB6E}">
  <dimension ref="A1:AA22"/>
  <sheetViews>
    <sheetView workbookViewId="0">
      <selection activeCell="A2" sqref="A2"/>
    </sheetView>
  </sheetViews>
  <sheetFormatPr defaultRowHeight="15" customHeight="1" x14ac:dyDescent="0.25"/>
  <cols>
    <col min="27" max="27" width="28.5703125" customWidth="1"/>
  </cols>
  <sheetData>
    <row r="1" spans="1:27" ht="1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7" ht="15" customHeight="1" thickBot="1" x14ac:dyDescent="0.3">
      <c r="A2" s="4" t="s">
        <v>26</v>
      </c>
      <c r="B2" s="5"/>
      <c r="C2" s="5"/>
      <c r="D2" s="5"/>
      <c r="E2" s="5" t="s">
        <v>37</v>
      </c>
      <c r="F2" s="6"/>
      <c r="G2" s="5"/>
      <c r="H2" s="7"/>
      <c r="I2" s="7"/>
      <c r="J2" s="5"/>
      <c r="K2" s="8"/>
      <c r="P2" t="str">
        <f>A2</f>
        <v>Access point location(s)</v>
      </c>
      <c r="Q2" t="str">
        <f>"REFERENCE - "&amp;E2</f>
        <v>REFERENCE - Systems can be accessed safely by trained persons without the risk of an uncontrolled fall.</v>
      </c>
      <c r="AA2" t="str" cm="1">
        <f t="array" ref="AA2:AA21">_xlfn.FILTERXML("&lt;t&gt;&lt;s&gt;"&amp;_xlfn.TEXTJOIN("&lt;/s&gt;&lt;s&gt;",,P2:Y40)&amp;"&lt;/s&gt;&lt;/t&gt;","//s")</f>
        <v>Access point location(s)</v>
      </c>
    </row>
    <row r="3" spans="1:27" ht="15" customHeight="1" thickBot="1" x14ac:dyDescent="0.3">
      <c r="A3" s="4" t="s">
        <v>42</v>
      </c>
      <c r="B3" s="5"/>
      <c r="C3" s="5"/>
      <c r="D3" s="5"/>
      <c r="E3" s="5" t="s">
        <v>45</v>
      </c>
      <c r="F3" s="5"/>
      <c r="G3" s="5"/>
      <c r="H3" s="5"/>
      <c r="I3" s="7"/>
      <c r="J3" s="5"/>
      <c r="K3" s="14"/>
      <c r="P3" t="str">
        <f t="shared" ref="P3:P14" si="0">A3</f>
        <v>Safe transition to roof</v>
      </c>
      <c r="Q3" t="str">
        <f t="shared" ref="Q3:Q14" si="1">"REFERENCE - "&amp;E3</f>
        <v>REFERENCE - Access hatches that use ladders have provision for opening and closing the roof access hatch with the use of one hand.</v>
      </c>
      <c r="AA3" t="str">
        <v>REFERENCE - Systems can be accessed safely by trained persons without the risk of an uncontrolled fall.</v>
      </c>
    </row>
    <row r="4" spans="1:27" ht="15" customHeight="1" thickBot="1" x14ac:dyDescent="0.3">
      <c r="A4" s="4" t="s">
        <v>46</v>
      </c>
      <c r="B4" s="5"/>
      <c r="C4" s="5"/>
      <c r="D4" s="5"/>
      <c r="E4" s="5" t="s">
        <v>47</v>
      </c>
      <c r="F4" s="5"/>
      <c r="G4" s="5"/>
      <c r="H4" s="5"/>
      <c r="I4" s="7"/>
      <c r="J4" s="5"/>
      <c r="K4" s="14"/>
      <c r="P4" t="str">
        <f t="shared" si="0"/>
        <v>Access hatch location</v>
      </c>
      <c r="Q4" t="str">
        <f t="shared" si="1"/>
        <v>REFERENCE - Access hatch opens away from the fall position or includes handrails to any fall zone on a pitched roof, or, when within 2m of a roof or structural edge.</v>
      </c>
      <c r="AA4" t="str">
        <v>Safe transition to roof</v>
      </c>
    </row>
    <row r="5" spans="1:27" ht="15" customHeight="1" x14ac:dyDescent="0.25">
      <c r="A5" s="4" t="s">
        <v>48</v>
      </c>
      <c r="B5" s="5"/>
      <c r="C5" s="5"/>
      <c r="D5" s="5"/>
      <c r="E5" s="5" t="s">
        <v>49</v>
      </c>
      <c r="F5" s="5"/>
      <c r="G5" s="5"/>
      <c r="H5" s="5"/>
      <c r="I5" s="7"/>
      <c r="J5" s="5"/>
      <c r="K5" s="14"/>
      <c r="P5" t="str">
        <f t="shared" si="0"/>
        <v>Hatch handrails</v>
      </c>
      <c r="Q5" t="str">
        <f t="shared" si="1"/>
        <v>REFERENCE - Handrails to the hatch on the top side are located on three sides with grab rails incorporated into the design.</v>
      </c>
      <c r="AA5" t="str">
        <v>REFERENCE - Access hatches that use ladders have provision for opening and closing the roof access hatch with the use of one hand.</v>
      </c>
    </row>
    <row r="6" spans="1:27" ht="15" customHeight="1" x14ac:dyDescent="0.25">
      <c r="A6" t="s">
        <v>50</v>
      </c>
      <c r="C6" s="1"/>
      <c r="D6" s="1"/>
      <c r="E6" s="1" t="s">
        <v>51</v>
      </c>
      <c r="F6" s="1"/>
      <c r="G6" s="1"/>
      <c r="P6" t="str">
        <f t="shared" si="0"/>
        <v>Hatch transfer strop location</v>
      </c>
      <c r="Q6" t="str">
        <f t="shared" si="1"/>
        <v>REFERENCE - Strop must be positioned to enable user to reach and connect_x000D_
without falling and position themselves in restraint to a safe location on the roof without a risk of falling.</v>
      </c>
      <c r="AA6" t="str">
        <v>Access hatch location</v>
      </c>
    </row>
    <row r="7" spans="1:27" ht="15" customHeight="1" x14ac:dyDescent="0.25">
      <c r="A7" s="1" t="s">
        <v>52</v>
      </c>
      <c r="B7" s="1"/>
      <c r="C7" s="1"/>
      <c r="E7" s="1" t="s">
        <v>53</v>
      </c>
      <c r="F7" s="1"/>
      <c r="G7" s="1"/>
      <c r="P7" t="str">
        <f t="shared" si="0"/>
        <v>Operational safety</v>
      </c>
      <c r="Q7" t="str">
        <f t="shared" si="1"/>
        <v>REFERENCE - Where a hatch has a pinch point handling position, the pinch_x000D_
points when opening or closing the hatch are marked with pinch point signage.</v>
      </c>
      <c r="AA7" t="str">
        <v>REFERENCE - Access hatch opens away from the fall position or includes handrails to any fall zone on a pitched roof, or, when within 2m of a roof or structural edge.</v>
      </c>
    </row>
    <row r="8" spans="1:27" ht="15" customHeight="1" x14ac:dyDescent="0.25">
      <c r="A8" s="1" t="s">
        <v>54</v>
      </c>
      <c r="C8" s="1"/>
      <c r="E8" s="1" t="s">
        <v>55</v>
      </c>
      <c r="F8" s="1"/>
      <c r="G8" s="1"/>
      <c r="P8" t="str">
        <f t="shared" si="0"/>
        <v>Number of fixings, location of fixings and location of line_x000D_
specific bracing</v>
      </c>
      <c r="Q8" t="str">
        <f t="shared" si="1"/>
        <v>REFERENCE - Hatch is fixed to concrete structure with a minimum of 4 x M8 Hilti Dyna bolts OR a minimum of 4 x 4.8mm stainless rivets fixed to the upstand for roof sheet applications. Additional bracing is installed to prevent collapse of the hatch under a load. Back flashing has been installed for roof sheet applications.</v>
      </c>
      <c r="AA8" t="str">
        <v>Hatch handrails</v>
      </c>
    </row>
    <row r="9" spans="1:27" ht="15" customHeight="1" x14ac:dyDescent="0.25">
      <c r="A9" s="1" t="s">
        <v>33</v>
      </c>
      <c r="C9" s="1"/>
      <c r="E9" s="1" t="s">
        <v>56</v>
      </c>
      <c r="F9" s="1"/>
      <c r="P9" t="str">
        <f t="shared" si="0"/>
        <v>Prevention of corrosion</v>
      </c>
      <c r="Q9" t="str">
        <f t="shared" si="1"/>
        <v>REFERENCE - Dissimilar metals are not used or separated with EPDM, foam or tape.</v>
      </c>
      <c r="AA9" t="str">
        <v>REFERENCE - Handrails to the hatch on the top side are located on three sides with grab rails incorporated into the design.</v>
      </c>
    </row>
    <row r="10" spans="1:27" ht="15" customHeight="1" x14ac:dyDescent="0.25">
      <c r="A10" t="s">
        <v>38</v>
      </c>
      <c r="C10" s="1"/>
      <c r="E10" s="1" t="s">
        <v>39</v>
      </c>
      <c r="F10" s="1"/>
      <c r="P10" t="str">
        <f t="shared" ref="P10:P14" si="2">A10</f>
        <v>Site clean up and picture evidence if handover is not possible</v>
      </c>
      <c r="Q10" t="str">
        <f t="shared" ref="Q10:Q14" si="3">"REFERENCE - "&amp;E10</f>
        <v>REFERENCE - Site has been cleared of swarf or other debris installation inspection completed and witnessed by the customers representative.  Where a client cannot sign for handover, clear high resolution pictures have been taken of the installed product.</v>
      </c>
      <c r="AA10" t="str">
        <v>Hatch transfer strop location</v>
      </c>
    </row>
    <row r="11" spans="1:27" ht="15" customHeight="1" x14ac:dyDescent="0.25">
      <c r="A11" t="s">
        <v>44</v>
      </c>
      <c r="C11" s="1"/>
      <c r="E11" s="1" t="s">
        <v>57</v>
      </c>
      <c r="F11" s="1"/>
      <c r="G11" s="1"/>
      <c r="P11" t="str">
        <f t="shared" si="2"/>
        <v>Systems Installation completion action</v>
      </c>
      <c r="Q11" t="str">
        <f t="shared" si="3"/>
        <v>REFERENCE - Single user signage is installed in visible location.</v>
      </c>
      <c r="AA11" t="str">
        <v>REFERENCE - Strop must be positioned to enable user to reach and connect
without falling and position themselves in restraint to a safe location on the roof without a risk of falling.</v>
      </c>
    </row>
    <row r="12" spans="1:27" ht="15" customHeight="1" x14ac:dyDescent="0.25">
      <c r="C12" s="1"/>
      <c r="F12" s="1"/>
      <c r="G12" s="1"/>
      <c r="AA12" t="str">
        <v>Operational safety</v>
      </c>
    </row>
    <row r="13" spans="1:27" ht="15" customHeight="1" x14ac:dyDescent="0.25">
      <c r="F13" s="1"/>
      <c r="AA13" t="str">
        <v>REFERENCE - Where a hatch has a pinch point handling position, the pinch
points when opening or closing the hatch are marked with pinch point signage.</v>
      </c>
    </row>
    <row r="14" spans="1:27" ht="15" customHeight="1" x14ac:dyDescent="0.25">
      <c r="AA14" t="str">
        <v>Number of fixings, location of fixings and location of line
specific bracing</v>
      </c>
    </row>
    <row r="15" spans="1:27" ht="15" customHeight="1" x14ac:dyDescent="0.25">
      <c r="AA15" t="str">
        <v>REFERENCE - Hatch is fixed to concrete structure with a minimum of 4 x M8 Hilti Dyna bolts OR a minimum of 4 x 4.8mm stainless rivets fixed to the upstand for roof sheet applications. Additional bracing is installed to prevent collapse of the hatch under a load. Back flashing has been installed for roof sheet applications.</v>
      </c>
    </row>
    <row r="16" spans="1:27" ht="15" customHeight="1" x14ac:dyDescent="0.25">
      <c r="AA16" t="str">
        <v>Prevention of corrosion</v>
      </c>
    </row>
    <row r="17" spans="7:27" ht="15" customHeight="1" x14ac:dyDescent="0.25">
      <c r="AA17" t="str">
        <v>REFERENCE - Dissimilar metals are not used or separated with EPDM, foam or tape.</v>
      </c>
    </row>
    <row r="18" spans="7:27" ht="15" customHeight="1" x14ac:dyDescent="0.25">
      <c r="G18" s="1"/>
      <c r="AA18" t="str">
        <v>Site clean up and picture evidence if handover is not possible</v>
      </c>
    </row>
    <row r="19" spans="7:27" ht="15" customHeight="1" x14ac:dyDescent="0.25">
      <c r="AA19" t="str">
        <v>REFERENCE - Site has been cleared of swarf or other debris installation inspection completed and witnessed by the customers representative.  Where a client cannot sign for handover, clear high resolution pictures have been taken of the installed product.</v>
      </c>
    </row>
    <row r="20" spans="7:27" ht="15" customHeight="1" x14ac:dyDescent="0.25">
      <c r="AA20" t="str">
        <v>Systems Installation completion action</v>
      </c>
    </row>
    <row r="21" spans="7:27" ht="15" customHeight="1" x14ac:dyDescent="0.25">
      <c r="AA21" t="str">
        <v>REFERENCE - Single user signage is installed in visible location.</v>
      </c>
    </row>
    <row r="22" spans="7:27" ht="15" customHeight="1" x14ac:dyDescent="0.25"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VAR1</vt:lpstr>
      <vt:lpstr>VAR2</vt:lpstr>
      <vt:lpstr>VAR3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2024-04-22T14:08:09Z</dcterms:modified>
</cp:coreProperties>
</file>