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irav\Desktop\"/>
    </mc:Choice>
  </mc:AlternateContent>
  <xr:revisionPtr revIDLastSave="0" documentId="8_{57946F0E-D194-4FC6-B2C8-7A5B525967A2}" xr6:coauthVersionLast="47" xr6:coauthVersionMax="47" xr10:uidLastSave="{00000000-0000-0000-0000-000000000000}"/>
  <bookViews>
    <workbookView xWindow="28680" yWindow="-16080" windowWidth="29040" windowHeight="15840" xr2:uid="{00000000-000D-0000-FFFF-FFFF00000000}"/>
  </bookViews>
  <sheets>
    <sheet name="Sheet1" sheetId="1" r:id="rId1"/>
    <sheet name="Sheet2" sheetId="2" r:id="rId2"/>
  </sheets>
  <definedNames>
    <definedName name="_xlnm.Print_Area" localSheetId="0">Sheet1!$A$11:$K$76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X17" i="2"/>
  <c r="X41" i="2"/>
  <c r="X42" i="2"/>
  <c r="X43" i="2"/>
  <c r="X44" i="2"/>
  <c r="X45" i="2"/>
  <c r="X46" i="2"/>
  <c r="X47" i="2"/>
  <c r="X48" i="2"/>
  <c r="X40" i="2"/>
  <c r="X4" i="2"/>
  <c r="X5" i="2"/>
  <c r="X6" i="2"/>
  <c r="X7" i="2"/>
  <c r="X8" i="2"/>
  <c r="X9" i="2"/>
  <c r="X10" i="2"/>
  <c r="X11" i="2"/>
  <c r="X12" i="2"/>
  <c r="X13" i="2"/>
  <c r="X14" i="2"/>
  <c r="X15" i="2"/>
  <c r="X16" i="2"/>
  <c r="X18" i="2"/>
  <c r="X19" i="2"/>
  <c r="X20" i="2"/>
  <c r="X21" i="2"/>
  <c r="X22" i="2"/>
  <c r="X23" i="2"/>
  <c r="X24" i="2"/>
  <c r="X25" i="2"/>
  <c r="X26" i="2"/>
  <c r="X27" i="2"/>
  <c r="X28" i="2"/>
  <c r="X29" i="2"/>
  <c r="X30" i="2"/>
  <c r="X31" i="2"/>
  <c r="X32" i="2"/>
  <c r="X33" i="2"/>
  <c r="X34" i="2"/>
  <c r="X35" i="2"/>
  <c r="X36" i="2"/>
  <c r="X37" i="2"/>
  <c r="X38" i="2"/>
  <c r="X3" i="2"/>
  <c r="X2" i="2"/>
  <c r="K13" i="1" l="1"/>
  <c r="K12" i="1" l="1"/>
</calcChain>
</file>

<file path=xl/sharedStrings.xml><?xml version="1.0" encoding="utf-8"?>
<sst xmlns="http://schemas.openxmlformats.org/spreadsheetml/2006/main" count="1199" uniqueCount="285">
  <si>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</si>
  <si>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</si>
  <si>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</si>
  <si>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</si>
  <si>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</si>
  <si>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</si>
  <si>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</si>
  <si>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</si>
  <si>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</si>
  <si>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</si>
  <si>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</si>
  <si>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</si>
  <si>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</si>
  <si>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</si>
  <si>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</si>
  <si>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</si>
  <si>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</si>
  <si>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</si>
  <si>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</si>
  <si>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</si>
  <si>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</si>
  <si>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</si>
  <si>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</si>
  <si>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</si>
  <si>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</si>
  <si>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</si>
  <si>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</si>
  <si>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</si>
  <si>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</si>
  <si>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</si>
  <si>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</si>
  <si>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r>
      <t>VicRoads Section
610</t>
    </r>
    <r>
      <rPr>
        <sz val="8"/>
        <color rgb="FFFF0000"/>
        <rFont val="Arial"/>
        <family val="2"/>
      </rPr>
      <t xml:space="preserve"> </t>
    </r>
    <r>
      <rPr>
        <sz val="8"/>
        <rFont val="Arial"/>
        <family val="2"/>
      </rPr>
      <t>February 2020</t>
    </r>
  </si>
  <si>
    <t>1.3</t>
  </si>
  <si>
    <t>VicRoads Section
611 November 2018</t>
  </si>
  <si>
    <t>1.4</t>
  </si>
  <si>
    <t>VicRoads Section
614 June 2017</t>
  </si>
  <si>
    <t>1.5</t>
  </si>
  <si>
    <t>AS3810.1 2018</t>
  </si>
  <si>
    <t>Preliminaries - Materials</t>
  </si>
  <si>
    <t>Concrete Mix</t>
  </si>
  <si>
    <t>610.07
Table 610.071
IFC Drawings</t>
  </si>
  <si>
    <r>
      <t xml:space="preserve">Concrete Mix is Registered with VicRoads.
Concrete mix meets strength, grade, and maximum aggregate size as detailed on drawings.
</t>
    </r>
    <r>
      <rPr>
        <sz val="8"/>
        <color rgb="FFFF0000"/>
        <rFont val="Arial"/>
        <family val="2"/>
      </rPr>
      <t>Enter: Teambinder Material Approval number</t>
    </r>
    <r>
      <rPr>
        <sz val="8"/>
        <color theme="1"/>
        <rFont val="Arial"/>
        <family val="2"/>
      </rPr>
      <t xml:space="preserve">
</t>
    </r>
  </si>
  <si>
    <t>Document Review</t>
  </si>
  <si>
    <t xml:space="preserve">Once, for each mix design, 4 weeks prior to placement of concrete </t>
  </si>
  <si>
    <t>HP</t>
  </si>
  <si>
    <t>Nominated Authority</t>
  </si>
  <si>
    <t>ConQA Hold Point Release</t>
  </si>
  <si>
    <t>ACRS Certification (for Reinforcement)</t>
  </si>
  <si>
    <t>611.05 (a)</t>
  </si>
  <si>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t>
    </r>
    <r>
      <rPr>
        <sz val="8"/>
        <color theme="1"/>
        <rFont val="Arial"/>
        <family val="2"/>
      </rPr>
      <t xml:space="preserve">
</t>
    </r>
  </si>
  <si>
    <t>Once for each supplier, 14 days of award of contract</t>
  </si>
  <si>
    <t>This ITP</t>
  </si>
  <si>
    <t>Bar Chairs/Aspros Certification</t>
  </si>
  <si>
    <t>610.26 (a)</t>
  </si>
  <si>
    <r>
      <t xml:space="preserve">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t>
    </r>
    <r>
      <rPr>
        <sz val="8"/>
        <color rgb="FFFF0000"/>
        <rFont val="Arial"/>
        <family val="2"/>
      </rPr>
      <t>Enter: Teambinder Material Approval number</t>
    </r>
    <r>
      <rPr>
        <sz val="8"/>
        <rFont val="Arial"/>
        <family val="2"/>
      </rPr>
      <t xml:space="preserve">
</t>
    </r>
  </si>
  <si>
    <t>Once for each supplier, 14 days prior to placement of reinforcement</t>
  </si>
  <si>
    <t>Evaporative Retardant</t>
  </si>
  <si>
    <t>610.17 (f)</t>
  </si>
  <si>
    <r>
      <t xml:space="preserve">Details of evaporative retardant, application procedure (including application rates) to be submitted for review to the Nominated Authority.
</t>
    </r>
    <r>
      <rPr>
        <sz val="8"/>
        <color rgb="FFFF0000"/>
        <rFont val="Arial"/>
        <family val="2"/>
      </rPr>
      <t>Enter: Teambinder Material Approval number</t>
    </r>
  </si>
  <si>
    <t>Once, for each product, 4 weeks prior to placement of concrete</t>
  </si>
  <si>
    <t>2.5</t>
  </si>
  <si>
    <t>Curing Compound</t>
  </si>
  <si>
    <t>610.23 (d)</t>
  </si>
  <si>
    <r>
      <t xml:space="preserve">Details of curing compound and NATA test certificate stating compliance with AS3799 no more than 3 years from issue, to be submitted for review to the Nominated Authority.
</t>
    </r>
    <r>
      <rPr>
        <sz val="8"/>
        <color rgb="FFFF0000"/>
        <rFont val="Arial"/>
        <family val="2"/>
      </rPr>
      <t xml:space="preserve">Enter: Teambinder Material Approval number
</t>
    </r>
  </si>
  <si>
    <t>Preliminaries - Procedures &amp; Documentation</t>
  </si>
  <si>
    <t>Concrete Placement and Compaction Work Method Statements</t>
  </si>
  <si>
    <t>610.18 (a) (i)</t>
  </si>
  <si>
    <r>
      <t xml:space="preserve">Concrete placement and compaction WMS to be submitted for review to the Nominated Authority.
</t>
    </r>
    <r>
      <rPr>
        <sz val="8"/>
        <color rgb="FFFF0000"/>
        <rFont val="Arial"/>
        <family val="2"/>
      </rPr>
      <t xml:space="preserve">Enter: Teambinder Approval number
</t>
    </r>
    <r>
      <rPr>
        <sz val="8"/>
        <color theme="1"/>
        <rFont val="Arial"/>
        <family val="2"/>
      </rPr>
      <t xml:space="preserve">
</t>
    </r>
  </si>
  <si>
    <t>Once, 4 weeks prior to placement of concrete</t>
  </si>
  <si>
    <t xml:space="preserve">Concrete Sampling and Testing Procedure </t>
  </si>
  <si>
    <t>610.18 (a) (v)</t>
  </si>
  <si>
    <r>
      <t xml:space="preserve">Concrete sampling and testing procedure to be submitted for review to the Nominated Authority.
</t>
    </r>
    <r>
      <rPr>
        <sz val="8"/>
        <color rgb="FFFF0000"/>
        <rFont val="Arial"/>
        <family val="2"/>
      </rPr>
      <t>Enter: Teambinder Approval number</t>
    </r>
    <r>
      <rPr>
        <sz val="8"/>
        <color theme="1"/>
        <rFont val="Arial"/>
        <family val="2"/>
      </rPr>
      <t xml:space="preserve">
</t>
    </r>
  </si>
  <si>
    <t>Concrete Placement and Compaction Toolbox Meeting</t>
  </si>
  <si>
    <t>610.18 (a) (iv)</t>
  </si>
  <si>
    <r>
      <t xml:space="preserve">Concrete placement and compaction toolbox meeting held to discuss the quality requirements.
Minutes of this meeting to be submitted to the Nominated Authority.
</t>
    </r>
    <r>
      <rPr>
        <sz val="8"/>
        <color rgb="FFFF0000"/>
        <rFont val="Arial"/>
        <family val="2"/>
      </rPr>
      <t>Enter: Teambinder Approval number</t>
    </r>
    <r>
      <rPr>
        <sz val="8"/>
        <color theme="1"/>
        <rFont val="Arial"/>
        <family val="2"/>
      </rPr>
      <t xml:space="preserve">
</t>
    </r>
  </si>
  <si>
    <t>Hot and/or Cold Weather Concreting Procedure</t>
  </si>
  <si>
    <t>610.17 (a)</t>
  </si>
  <si>
    <r>
      <t xml:space="preserve">Hot and/or cold weather concreting procedure to be submitted for review to the Nominated Authority.
</t>
    </r>
    <r>
      <rPr>
        <sz val="8"/>
        <color rgb="FFFF0000"/>
        <rFont val="Arial"/>
        <family val="2"/>
      </rPr>
      <t>Enter: Teambinder Approval number</t>
    </r>
    <r>
      <rPr>
        <sz val="8"/>
        <color theme="1"/>
        <rFont val="Arial"/>
        <family val="2"/>
      </rPr>
      <t xml:space="preserve">
</t>
    </r>
  </si>
  <si>
    <t>Once, 2 weeks prior to placement of concrete</t>
  </si>
  <si>
    <t>Curing Methodology (for Concrete and Grout)</t>
  </si>
  <si>
    <t>610.23 (a)</t>
  </si>
  <si>
    <r>
      <t xml:space="preserve">Curing methodology/procedure to be submitted for review to the Nominated Authority.
</t>
    </r>
    <r>
      <rPr>
        <sz val="8"/>
        <color rgb="FFFF0000"/>
        <rFont val="Arial"/>
        <family val="2"/>
      </rPr>
      <t>Enter: Teambinder Approval number</t>
    </r>
    <r>
      <rPr>
        <sz val="8"/>
        <color theme="1"/>
        <rFont val="Arial"/>
        <family val="2"/>
      </rPr>
      <t xml:space="preserve">
</t>
    </r>
  </si>
  <si>
    <t>3.6</t>
  </si>
  <si>
    <t>Concrete Drilling Procedure</t>
  </si>
  <si>
    <r>
      <t xml:space="preserve">Where holes are to be drilled into existing (new or old) concrete members, the locations shall positioned to avoid striking any existing reinforcing bars, tendons and services.
The planned locations and drilling procedure shall be submitted for review to the Nominated Authority.
</t>
    </r>
    <r>
      <rPr>
        <sz val="8"/>
        <color rgb="FFFF0000"/>
        <rFont val="Arial"/>
        <family val="2"/>
      </rPr>
      <t>Enter: Teambinder Approval number</t>
    </r>
    <r>
      <rPr>
        <sz val="8"/>
        <color theme="1"/>
        <rFont val="Arial"/>
        <family val="2"/>
      </rPr>
      <t xml:space="preserve">
</t>
    </r>
  </si>
  <si>
    <t>Where applicable, once, 2 days prior to drilling</t>
  </si>
  <si>
    <t>3.7</t>
  </si>
  <si>
    <t>Temprature difference measuring-Calibration</t>
  </si>
  <si>
    <t>MRPA Quality Management Plan</t>
  </si>
  <si>
    <r>
      <t xml:space="preserve">Calibration records are valid and up to date.
</t>
    </r>
    <r>
      <rPr>
        <sz val="8"/>
        <color rgb="FFFF0000"/>
        <rFont val="Arial"/>
        <family val="2"/>
      </rPr>
      <t>Attach: Calibration certificate</t>
    </r>
  </si>
  <si>
    <t>Document review</t>
  </si>
  <si>
    <t>Where applicable</t>
  </si>
  <si>
    <t>HP*</t>
  </si>
  <si>
    <t>PE</t>
  </si>
  <si>
    <t>This ITP
Attached calibration certificate</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</si>
  <si>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</si>
  <si>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</si>
  <si>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</si>
  <si>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</si>
  <si>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</si>
  <si>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</si>
  <si>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</si>
  <si>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</si>
  <si>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r>
      <t xml:space="preserve">Survey activities undertaken to ensure and validate that all Works meet level and location requirements within the tolerances as per the table 610.462 as applicable to the element.
</t>
    </r>
    <r>
      <rPr>
        <sz val="8"/>
        <color rgb="FFFF0000"/>
        <rFont val="Arial"/>
        <family val="2"/>
      </rPr>
      <t>Attach: Lot Map, Marked up drawing which shows the Lot Location and extent</t>
    </r>
    <r>
      <rPr>
        <sz val="8"/>
        <color theme="1"/>
        <rFont val="Arial"/>
        <family val="2"/>
      </rPr>
      <t xml:space="preserve">
</t>
    </r>
  </si>
  <si>
    <t>Measure
Visual</t>
  </si>
  <si>
    <t>Each element</t>
  </si>
  <si>
    <t>IP</t>
  </si>
  <si>
    <t>Surveyor
SE/PE</t>
  </si>
  <si>
    <t>4.3</t>
  </si>
  <si>
    <t>Excavation support</t>
  </si>
  <si>
    <r>
      <t xml:space="preserve">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t>
    </r>
    <r>
      <rPr>
        <sz val="8"/>
        <color rgb="FFFF0000"/>
        <rFont val="Arial"/>
        <family val="2"/>
      </rPr>
      <t>Enter: Teambinder Approval number</t>
    </r>
    <r>
      <rPr>
        <sz val="8"/>
        <color theme="1"/>
        <rFont val="Arial"/>
        <family val="2"/>
      </rPr>
      <t xml:space="preserve">
</t>
    </r>
  </si>
  <si>
    <t>Where applicable, not less than 10 business days prior to excavation</t>
  </si>
  <si>
    <t>WP</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</si>
  <si>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</si>
  <si>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</si>
  <si>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</si>
  <si>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</si>
  <si>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</si>
  <si>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</si>
  <si>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</si>
  <si>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</si>
  <si>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</si>
  <si>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</si>
  <si>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</si>
  <si>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</si>
  <si>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</si>
  <si>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</si>
  <si>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r>
      <t xml:space="preserve">The application of any load shall not proceed until the Certificate of Compliance - Formwork Inspection of the constructed formwork has been reviewed by the Nominated Authority
Walls with heights greater than 2.0 metres
Any member for which self-compacting concrete is proposed.
</t>
    </r>
    <r>
      <rPr>
        <sz val="8"/>
        <color rgb="FFFF0000"/>
        <rFont val="Arial"/>
        <family val="2"/>
      </rPr>
      <t>Attach: Attachment A
Attach: Attachment B</t>
    </r>
  </si>
  <si>
    <t>Each element (where greater than 2m)</t>
  </si>
  <si>
    <t xml:space="preserve">Temporary Works Designer
Proof Engineer
</t>
  </si>
  <si>
    <t>Formwork Certification - Formwork Inspection
(Members Less than or Equal to 2m)</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</si>
  <si>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t>
    </r>
    <r>
      <rPr>
        <sz val="8"/>
        <color rgb="FFFF0000"/>
        <rFont val="Arial"/>
        <family val="2"/>
      </rPr>
      <t>Attach: Attachment C</t>
    </r>
  </si>
  <si>
    <t>Each element (where 2m or less)</t>
  </si>
  <si>
    <t>5.4</t>
  </si>
  <si>
    <t>Pre-pour Survey</t>
  </si>
  <si>
    <t>610.47 (a)
Table 610.472</t>
  </si>
  <si>
    <t>A pre-pour survey carried out by a surveyor.
Erected formwork within the tolerances as per the table 610.462 as applicable to the element.</t>
  </si>
  <si>
    <t>Surveyor
SE/PE/SPE</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</si>
  <si>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</si>
  <si>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</si>
  <si>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</si>
  <si>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</si>
  <si>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</si>
  <si>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</si>
  <si>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</si>
  <si>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</si>
  <si>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</si>
  <si>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5.7</t>
  </si>
  <si>
    <t>Thermal Differential Monitoring</t>
  </si>
  <si>
    <t>Thermal differential monitoring thermocouples installed.
Only applicable if the element has:
i. The least dimension of a member exceeds 500 mm or 
ii. One or more faces being restrained by previously hardened concrete or other external constraints.
Temperature differential monitoring shall be undertaken on at least one representative member from each type of large and restrained members, provided that any required control measures to reduce the differential temperature within the specified limits is adopted for the subsequent construction of members of the same type.</t>
  </si>
  <si>
    <t>Measure</t>
  </si>
  <si>
    <t>5.8</t>
  </si>
  <si>
    <t>Pre-pour Inspection</t>
  </si>
  <si>
    <t>IFC Drawings
610.18 (a) (ii) &amp; (iii)</t>
  </si>
  <si>
    <r>
      <t xml:space="preserve">Evidence that the forms, reinforcement, electrical continuity and other cast-in items conforming to the requirements of this specification and the drawings has been reviewed by the Nominated Authority
All foreign material has been completely removed from the forms.
</t>
    </r>
    <r>
      <rPr>
        <sz val="8"/>
        <color rgb="FFFF0000"/>
        <rFont val="Arial"/>
        <family val="2"/>
      </rPr>
      <t>ATTACH: Pre-Pour Checklist</t>
    </r>
  </si>
  <si>
    <t>ConQA Hold Point Release
Pre-pour checklist</t>
  </si>
  <si>
    <t>5.9</t>
  </si>
  <si>
    <t>Weather Conditions &amp; Evaporation Limits</t>
  </si>
  <si>
    <t>Hot and/or Cold Weather Concreting Procedure
610.17
610.17 (a) &amp; (e)
Table 610.171</t>
  </si>
  <si>
    <r>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t>
    </r>
    <r>
      <rPr>
        <sz val="8"/>
        <color rgb="FFFF0000"/>
        <rFont val="Arial"/>
        <family val="2"/>
      </rPr>
      <t>Record: Required information on the Concrete Pour Record.</t>
    </r>
  </si>
  <si>
    <t>This ITP
Concret Pour Record</t>
  </si>
  <si>
    <t>5.10</t>
  </si>
  <si>
    <t>Concrete Testing - Sampling Frequency</t>
  </si>
  <si>
    <t>Site Sampling &amp; Testing Procedure
610.16 (b)</t>
  </si>
  <si>
    <r>
      <t xml:space="preserve">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t>
    </r>
    <r>
      <rPr>
        <sz val="8"/>
        <color rgb="FFFF0000"/>
        <rFont val="Arial"/>
        <family val="2"/>
      </rPr>
      <t>Record: Required information on the Concrete Pour Record.</t>
    </r>
  </si>
  <si>
    <t>Test</t>
  </si>
  <si>
    <t>Concrete Tester
Foreman
SE/PE/SPE</t>
  </si>
  <si>
    <t>5.11</t>
  </si>
  <si>
    <t>Concrete Testing - Slump</t>
  </si>
  <si>
    <t xml:space="preserve">610.16 (c) </t>
  </si>
  <si>
    <r>
      <t xml:space="preserve">Slump testing tolerances = 
                      &lt;60mm = ±10mm
    ≥60mm to ≤80mm = ±15mm
  &gt;80mm to ≤110mm = ±20mm
&gt;110mm to ≤150mm = ±30mm
                    &gt;150mm = ±40mm
</t>
    </r>
    <r>
      <rPr>
        <sz val="8"/>
        <color rgb="FFFF0000"/>
        <rFont val="Arial"/>
        <family val="2"/>
      </rPr>
      <t>Record: Required information on the Concrete Pour Record.</t>
    </r>
  </si>
  <si>
    <t>Each sample of Standard or Superplasticised Concrete</t>
  </si>
  <si>
    <t>Concrete Tester</t>
  </si>
  <si>
    <t>5.12</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</si>
  <si>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</si>
  <si>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</si>
  <si>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</si>
  <si>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</si>
  <si>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5.13</t>
  </si>
  <si>
    <t>Concrete Testing - Compressive Strength Cylinders</t>
  </si>
  <si>
    <t>Site Sampling &amp; Testing Procedure</t>
  </si>
  <si>
    <r>
      <t xml:space="preserve">Correct quantity of cylinders manufactured per sample.
</t>
    </r>
    <r>
      <rPr>
        <sz val="8"/>
        <color rgb="FFFF0000"/>
        <rFont val="Arial"/>
        <family val="2"/>
      </rPr>
      <t>Record: Required information on the Concrete Pour Record.</t>
    </r>
  </si>
  <si>
    <t>Each sample</t>
  </si>
  <si>
    <t>5.14</t>
  </si>
  <si>
    <t>Supply &amp; Discharge Rates</t>
  </si>
  <si>
    <t>610.13 (a) &amp; (f)</t>
  </si>
  <si>
    <r>
      <t xml:space="preserve">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t>
    </r>
    <r>
      <rPr>
        <sz val="8"/>
        <color rgb="FFFF0000"/>
        <rFont val="Arial"/>
        <family val="2"/>
      </rPr>
      <t>Record: Required information on the Concrete Pour Record.</t>
    </r>
  </si>
  <si>
    <t>Each load</t>
  </si>
  <si>
    <t>5.15</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</si>
  <si>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</si>
  <si>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</si>
  <si>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Attach: Concrete Pour Record
Attach: Concrete Dockets</t>
  </si>
  <si>
    <t>SP</t>
  </si>
  <si>
    <t>5.16</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</si>
  <si>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</si>
  <si>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</si>
  <si>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</si>
  <si>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5.17</t>
  </si>
  <si>
    <t>Curing-Top Surface</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</si>
  <si>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</si>
  <si>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</si>
  <si>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Curing after formwork removal</t>
  </si>
  <si>
    <t>After formwork removal, seal curing shall be applied to all exposed concrete surfaces to achieve overall of 7 days equivalent wet curing</t>
  </si>
  <si>
    <t>SE</t>
  </si>
  <si>
    <t>Thip ITP</t>
  </si>
  <si>
    <t>6</t>
  </si>
  <si>
    <t>Post-construction Activities</t>
  </si>
  <si>
    <t>6.1</t>
  </si>
  <si>
    <r>
      <t xml:space="preserve">Maximum thermal differential between the core and exposed surface not to exceed 20°C.
Only applicable if the element has:
i. The least dimension of a member exceeds 500 mm
ii. one or more faces being restrained by previously hardened concrete or other external constraints.
</t>
    </r>
    <r>
      <rPr>
        <sz val="8"/>
        <color rgb="FFFF0000"/>
        <rFont val="Arial"/>
        <family val="2"/>
      </rPr>
      <t>Attach: Thermal Monitoring Report</t>
    </r>
  </si>
  <si>
    <t>6.2</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</si>
  <si>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</si>
  <si>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</si>
  <si>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</si>
  <si>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</si>
  <si>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</si>
  <si>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</si>
  <si>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</si>
  <si>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</si>
  <si>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</si>
  <si>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</si>
  <si>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</si>
  <si>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</si>
  <si>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</si>
  <si>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r>
      <t xml:space="preserve">Concrete covermeter check one 3m² test area for every 25m² exterior surface area. 
Minimum 10 no. measurements recorded in each area. 
Where low cover is identified, an assessment to evaluate the influence on durability of the structure is submitted to the Nominated Authority.
</t>
    </r>
    <r>
      <rPr>
        <sz val="8"/>
        <color rgb="FFFF0000"/>
        <rFont val="Arial"/>
        <family val="2"/>
      </rPr>
      <t>Attach: Covermeter Check Record</t>
    </r>
  </si>
  <si>
    <t>6.6</t>
  </si>
  <si>
    <t xml:space="preserve">Early Age Compressive Strength Results - Placement of Fill Against Concrete </t>
  </si>
  <si>
    <t>Early Loading and Trafficking of Decks and Approach Slab Procedure
610.35</t>
  </si>
  <si>
    <r>
      <t xml:space="preserve">Fill is not placed against concrete within 14 days of pour. 
Proposed placement of fill prior to 14 days - follow the Early Loading and Trafficking of Decks and Approach Slabs Procedure.
</t>
    </r>
    <r>
      <rPr>
        <sz val="8"/>
        <color rgb="FFFF0000"/>
        <rFont val="Arial"/>
        <family val="2"/>
      </rPr>
      <t>Attach: Concrete Test Results or Maturity Test Results</t>
    </r>
  </si>
  <si>
    <t>Where applicable, each substructure element</t>
  </si>
  <si>
    <t>6.7</t>
  </si>
  <si>
    <t>Compressive Strength Test Results</t>
  </si>
  <si>
    <t>IFC Drawings
Table 610.05.051
610.16 (g)</t>
  </si>
  <si>
    <r>
      <t xml:space="preserve">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t>
    </r>
    <r>
      <rPr>
        <sz val="8"/>
        <color rgb="FFFF0000"/>
        <rFont val="Arial"/>
        <family val="2"/>
      </rPr>
      <t>Attach: Compressive Strength Test Results</t>
    </r>
  </si>
  <si>
    <t>Each cylinder</t>
  </si>
  <si>
    <t>6.8</t>
  </si>
  <si>
    <t xml:space="preserve">As-built Survey </t>
  </si>
  <si>
    <t>IFC Drawings
610.47
Table 610.472</t>
  </si>
  <si>
    <r>
      <t xml:space="preserve">Provide record of dimensional measurements to demonstrate concrete members comply with tolerances as per the table 610.462 as applicable to the element.
</t>
    </r>
    <r>
      <rPr>
        <sz val="8"/>
        <color rgb="FFFF0000"/>
        <rFont val="Arial"/>
        <family val="2"/>
      </rPr>
      <t>Attach: Survey As-builts / Survey Report</t>
    </r>
  </si>
  <si>
    <t>6.9</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</si>
  <si>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</si>
  <si>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</si>
  <si>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</si>
  <si>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</si>
  <si>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</si>
  <si>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</si>
  <si>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Concrete Mix is Registered with VicRoads.
Concrete mix meets strength, grade, and maximum aggregate size as detailed on drawings.
Enter: Teambinder Material Approval number
[free text box]</t>
  </si>
  <si>
    <r>
      <t xml:space="preserve">Concrete Mix is Registered with VicRoads.
Concrete mix meets strength, grade, and maximum aggregate size as detailed on drawings.
</t>
    </r>
    <r>
      <rPr>
        <sz val="8"/>
        <color rgb="FFFF0000"/>
        <rFont val="Arial"/>
        <family val="2"/>
      </rPr>
      <t xml:space="preserve">Enter: Teambinder Material Approval number
</t>
    </r>
  </si>
  <si>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</si>
  <si>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
MRPA-MA-000597</t>
    </r>
  </si>
  <si>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</si>
  <si>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Details of evaporative retardant, application procedure (including application rates) to be submitted for review to the Nominated Authority.
Enter: Teambinder Material Approval number
[free text box]</t>
  </si>
  <si>
    <r>
      <t xml:space="preserve">Details of evaporative retardant, application procedure (including application rates) to be submitted for review to the Nominated Authority.
Enter: Teambinder Material Approval number
</t>
    </r>
    <r>
      <rPr>
        <sz val="8"/>
        <color rgb="FFFF0000"/>
        <rFont val="Arial"/>
        <family val="2"/>
      </rPr>
      <t>MRPA-MA-000619</t>
    </r>
  </si>
  <si>
    <t>Details of curing compound and NATA test certificate stating compliance with AS3799 no more than 3 years from issue, to be submitted for review to the Nominated Authority.
Enter: Teambinder Material Approval number
[free text box]</t>
  </si>
  <si>
    <r>
      <t xml:space="preserve">Details of curing compound and NATA test certificate stating compliance with AS3799 no more than 3 years from issue, to be submitted for review to the Nominated Authority.
Enter: Teambinder Material Approval number
</t>
    </r>
    <r>
      <rPr>
        <sz val="8"/>
        <color rgb="FFFF0000"/>
        <rFont val="Arial"/>
        <family val="2"/>
      </rPr>
      <t>MRPA-MA-000618</t>
    </r>
  </si>
  <si>
    <t xml:space="preserve">Concrete placement and compaction WMS to be submitted for review to the Nominated Authority.
Enter: Teambinder Approval number
[free text box]
</t>
  </si>
  <si>
    <t>Concrete sampling and testing procedure to be submitted for review to the Nominated Authority.
Enter: Teambinder Approval number
[free text box]</t>
  </si>
  <si>
    <t>Concrete placement and compaction toolbox meeting held to discuss the quality requirements.
Minutes of this meeting to be submitted to the Nominated Authority.
Enter: Teambinder Approval number
[free text box]</t>
  </si>
  <si>
    <t>Hot and/or cold weather concreting procedure to be submitted for review to the Nominated Authority.
Enter: Teambinder Approval number
[free text box]</t>
  </si>
  <si>
    <t>Curing methodology/procedure to be submitted for review to the Nominated Authority.
Enter: Teambinder Approval number
[free text box]</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</si>
  <si>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</si>
  <si>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Calibration records are valid and up to date.
Attach: Calibration certificate</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</si>
  <si>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</si>
  <si>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</si>
  <si>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</si>
  <si>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</si>
  <si>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Thermal differential monitoring thermocouples installed.
Only applicable if the element has:
i. the smallest sectional dimension exceeding 500mm
ii. one or more faces being restrained by previously hardened concrete or other external constraints</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</si>
  <si>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</si>
  <si>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</si>
  <si>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</si>
  <si>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Slump testing tolerances = 
                      &lt;60mm = ±10mm
    ≥60mm to ≤80mm = ±15mm
  &gt;80mm to ≤110mm = ±20mm
&gt;110mm to ≤150mm = ±30mm
                    &gt;150mm = ±40mm
Record: Required information on the Concrete Pour Record.</t>
  </si>
  <si>
    <t>Correct quantity of cylinders manufactured per sample.
Record: Required information on the Concrete Pour Record.</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</si>
  <si>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</si>
  <si>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</si>
  <si>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</si>
  <si>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</si>
  <si>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Fill is not placed against concrete within 14 days of pour. 
Proposed placement of fill prior to 14 days - follow the Early Loading and Trafficking of Decks and Approach Slabs Procedure.
Attach: Concrete Test Results or Maturity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</si>
  <si>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</si>
  <si>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Provide record of dimensional measurements to demonstrate concrete members comply with tolerances as per the table 610.462 as applicable to the element.
Attach: Survey As-builts / Survey Report</t>
  </si>
  <si>
    <t>IFC Drawings
Table 610.251</t>
  </si>
  <si>
    <t>RM</t>
  </si>
  <si>
    <t>19/02/1015</t>
  </si>
  <si>
    <t>241-STR</t>
  </si>
  <si>
    <t>HOP-Structural Concrete</t>
  </si>
  <si>
    <t>Minimum Period before Removal of Formwork and Formwork Supports is as per 610.251.</t>
  </si>
  <si>
    <t>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</si>
</sst>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3">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3" fillId="3" borderId="1" xfId="0" applyFont="1" applyFill="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topLeftCell="A62" zoomScaleNormal="100" zoomScaleSheetLayoutView="100" workbookViewId="0">
      <selection activeCell="I65" sqref="I65"/>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76" t="str">
        <f>"ITP-"&amp;C4&amp;"-"&amp;C3</f>
        <v>ITP-241-STR-HOP-Structural Concrete</v>
      </c>
      <c r="D2" s="77"/>
    </row>
    <row r="3" spans="1:19" ht="15" x14ac:dyDescent="0.25">
      <c r="A3" s="31" t="s">
        <v>2</v>
      </c>
      <c r="B3" s="32"/>
      <c r="C3" s="76" t="s">
        <v>282</v>
      </c>
      <c r="D3" s="77"/>
    </row>
    <row r="4" spans="1:19" ht="15" x14ac:dyDescent="0.25">
      <c r="A4" s="31" t="s">
        <v>3</v>
      </c>
      <c r="B4" s="32"/>
      <c r="C4" s="76" t="s">
        <v>281</v>
      </c>
      <c r="D4" s="77"/>
    </row>
    <row r="5" spans="1:19" ht="15" x14ac:dyDescent="0.25">
      <c r="A5" s="31" t="s">
        <v>4</v>
      </c>
      <c r="B5" s="32"/>
      <c r="C5" s="76">
        <v>0</v>
      </c>
      <c r="D5" s="77"/>
    </row>
    <row r="6" spans="1:19" ht="15" x14ac:dyDescent="0.25">
      <c r="A6" s="31" t="s">
        <v>5</v>
      </c>
      <c r="B6" s="32"/>
      <c r="C6" s="78" t="s">
        <v>280</v>
      </c>
      <c r="D6" s="79"/>
    </row>
    <row r="7" spans="1:19" ht="15" x14ac:dyDescent="0.25">
      <c r="A7" s="31" t="s">
        <v>6</v>
      </c>
      <c r="B7" s="32"/>
      <c r="C7" s="76" t="s">
        <v>279</v>
      </c>
      <c r="D7" s="77"/>
    </row>
    <row r="8" spans="1:19" ht="15" x14ac:dyDescent="0.25">
      <c r="A8" s="31" t="s">
        <v>7</v>
      </c>
      <c r="B8" s="32"/>
      <c r="C8" s="76" t="s">
        <v>279</v>
      </c>
      <c r="D8" s="77"/>
    </row>
    <row r="9" spans="1:19" ht="15" x14ac:dyDescent="0.25">
      <c r="A9" s="36" t="s">
        <v>8</v>
      </c>
      <c r="B9" s="37"/>
      <c r="C9" s="43"/>
      <c r="D9" s="44"/>
      <c r="E9" s="35"/>
    </row>
    <row r="10" spans="1:19" ht="15" x14ac:dyDescent="0.25">
      <c r="A10" s="36"/>
      <c r="B10" s="37"/>
      <c r="C10" s="80"/>
      <c r="D10" s="81"/>
      <c r="E10" s="42"/>
    </row>
    <row r="11" spans="1:19" ht="15.75" x14ac:dyDescent="0.2">
      <c r="A11" s="33"/>
      <c r="B11" s="34"/>
      <c r="C11" s="34"/>
      <c r="D11" s="38" t="s">
        <v>9</v>
      </c>
      <c r="E11" s="39"/>
      <c r="F11" s="39"/>
      <c r="G11" s="39"/>
      <c r="H11" s="39"/>
      <c r="I11" s="39"/>
      <c r="J11" s="39"/>
      <c r="K11" s="40"/>
      <c r="L11" s="41"/>
    </row>
    <row r="12" spans="1:19" x14ac:dyDescent="0.2">
      <c r="A12" s="35"/>
      <c r="D12" s="23" t="s">
        <v>10</v>
      </c>
      <c r="E12" s="74"/>
      <c r="F12" s="74"/>
      <c r="G12" s="74"/>
      <c r="H12" s="74"/>
      <c r="I12" s="75"/>
      <c r="J12" s="11" t="s">
        <v>11</v>
      </c>
      <c r="K12" s="24">
        <f>C5</f>
        <v>0</v>
      </c>
    </row>
    <row r="13" spans="1:19" x14ac:dyDescent="0.2">
      <c r="A13" s="35"/>
      <c r="D13" s="82"/>
      <c r="E13" s="83"/>
      <c r="F13" s="83"/>
      <c r="G13" s="83"/>
      <c r="H13" s="83"/>
      <c r="I13" s="84"/>
      <c r="J13" s="25" t="s">
        <v>12</v>
      </c>
      <c r="K13" s="26" t="str">
        <f>C6</f>
        <v>19/02/1015</v>
      </c>
      <c r="P13" s="1"/>
      <c r="Q13" s="1"/>
      <c r="R13" s="1"/>
      <c r="S13" s="1"/>
    </row>
    <row r="14" spans="1:19" x14ac:dyDescent="0.2">
      <c r="A14" s="35"/>
      <c r="D14" s="85"/>
      <c r="E14" s="86"/>
      <c r="F14" s="86"/>
      <c r="G14" s="86"/>
      <c r="H14" s="86"/>
      <c r="I14" s="87"/>
      <c r="J14" s="27"/>
      <c r="K14" s="27"/>
      <c r="P14" s="1"/>
      <c r="Q14" s="1"/>
      <c r="R14" s="1"/>
      <c r="S14" s="1"/>
    </row>
    <row r="15" spans="1:19" x14ac:dyDescent="0.2">
      <c r="A15" s="88"/>
      <c r="B15" s="89"/>
      <c r="C15" s="89"/>
      <c r="D15" s="28"/>
      <c r="E15" s="90"/>
      <c r="F15" s="90"/>
      <c r="G15" s="90"/>
      <c r="H15" s="90"/>
      <c r="I15" s="91"/>
      <c r="J15" s="29"/>
      <c r="K15" s="29"/>
      <c r="P15" s="1"/>
      <c r="Q15" s="1"/>
      <c r="R15" s="1"/>
      <c r="S15" s="1"/>
    </row>
    <row r="16" spans="1:19" x14ac:dyDescent="0.2">
      <c r="A16" s="22" t="s">
        <v>13</v>
      </c>
      <c r="B16" s="3"/>
      <c r="D16" s="52"/>
      <c r="E16" s="53"/>
      <c r="F16" s="53"/>
      <c r="G16" s="53"/>
      <c r="H16" s="52"/>
      <c r="I16" s="52"/>
      <c r="J16" s="52"/>
      <c r="K16" s="52"/>
      <c r="R16" s="1"/>
      <c r="S16" s="1"/>
    </row>
    <row r="17" spans="1:19" x14ac:dyDescent="0.2">
      <c r="A17" s="68" t="s">
        <v>14</v>
      </c>
      <c r="B17" s="68" t="s">
        <v>15</v>
      </c>
      <c r="C17" s="68" t="s">
        <v>16</v>
      </c>
      <c r="D17" s="68" t="s">
        <v>17</v>
      </c>
      <c r="E17" s="71" t="s">
        <v>18</v>
      </c>
      <c r="F17" s="72"/>
      <c r="G17" s="73"/>
      <c r="H17" s="68" t="s">
        <v>19</v>
      </c>
      <c r="I17" s="68" t="s">
        <v>20</v>
      </c>
      <c r="J17" s="92" t="s">
        <v>21</v>
      </c>
      <c r="K17" s="70" t="s">
        <v>22</v>
      </c>
      <c r="R17" s="1"/>
      <c r="S17" s="1"/>
    </row>
    <row r="18" spans="1:19" x14ac:dyDescent="0.2">
      <c r="A18" s="69"/>
      <c r="B18" s="69"/>
      <c r="C18" s="69"/>
      <c r="D18" s="69"/>
      <c r="E18" s="54" t="s">
        <v>23</v>
      </c>
      <c r="F18" s="54" t="s">
        <v>24</v>
      </c>
      <c r="G18" s="54" t="s">
        <v>25</v>
      </c>
      <c r="H18" s="69"/>
      <c r="I18" s="69"/>
      <c r="J18" s="92"/>
      <c r="K18" s="70"/>
      <c r="R18" s="1"/>
      <c r="S18" s="1"/>
    </row>
    <row r="19" spans="1:19" x14ac:dyDescent="0.2">
      <c r="A19" s="15">
        <v>1</v>
      </c>
      <c r="B19" s="63" t="s">
        <v>26</v>
      </c>
      <c r="C19" s="63"/>
      <c r="D19" s="63"/>
      <c r="E19" s="63"/>
      <c r="F19" s="63"/>
      <c r="G19" s="63"/>
      <c r="H19" s="63"/>
      <c r="I19" s="63"/>
      <c r="J19" s="63"/>
      <c r="K19" s="63"/>
    </row>
    <row r="20" spans="1:19" ht="22.5" x14ac:dyDescent="0.2">
      <c r="A20" s="16">
        <v>1.1000000000000001</v>
      </c>
      <c r="B20" s="8" t="s">
        <v>27</v>
      </c>
      <c r="C20" s="12" t="s">
        <v>28</v>
      </c>
      <c r="D20" s="6" t="s">
        <v>29</v>
      </c>
      <c r="E20" s="6" t="s">
        <v>29</v>
      </c>
      <c r="F20" s="6" t="s">
        <v>29</v>
      </c>
      <c r="G20" s="6" t="s">
        <v>29</v>
      </c>
      <c r="H20" s="6" t="s">
        <v>29</v>
      </c>
      <c r="I20" s="6" t="s">
        <v>29</v>
      </c>
      <c r="J20" s="6" t="s">
        <v>29</v>
      </c>
      <c r="K20" s="6" t="s">
        <v>29</v>
      </c>
    </row>
    <row r="21" spans="1:19" ht="22.5" x14ac:dyDescent="0.2">
      <c r="A21" s="16" t="s">
        <v>30</v>
      </c>
      <c r="B21" s="8" t="s">
        <v>27</v>
      </c>
      <c r="C21" s="58" t="s">
        <v>31</v>
      </c>
      <c r="D21" s="6" t="s">
        <v>29</v>
      </c>
      <c r="E21" s="6" t="s">
        <v>29</v>
      </c>
      <c r="F21" s="6" t="s">
        <v>29</v>
      </c>
      <c r="G21" s="6" t="s">
        <v>29</v>
      </c>
      <c r="H21" s="6" t="s">
        <v>29</v>
      </c>
      <c r="I21" s="6" t="s">
        <v>29</v>
      </c>
      <c r="J21" s="6" t="s">
        <v>29</v>
      </c>
      <c r="K21" s="6" t="s">
        <v>29</v>
      </c>
    </row>
    <row r="22" spans="1:19" ht="22.5" x14ac:dyDescent="0.2">
      <c r="A22" s="16" t="s">
        <v>32</v>
      </c>
      <c r="B22" s="8" t="s">
        <v>27</v>
      </c>
      <c r="C22" s="12" t="s">
        <v>33</v>
      </c>
      <c r="D22" s="6" t="s">
        <v>29</v>
      </c>
      <c r="E22" s="6" t="s">
        <v>29</v>
      </c>
      <c r="F22" s="6" t="s">
        <v>29</v>
      </c>
      <c r="G22" s="6" t="s">
        <v>29</v>
      </c>
      <c r="H22" s="6" t="s">
        <v>29</v>
      </c>
      <c r="I22" s="6" t="s">
        <v>29</v>
      </c>
      <c r="J22" s="6" t="s">
        <v>29</v>
      </c>
      <c r="K22" s="6" t="s">
        <v>29</v>
      </c>
    </row>
    <row r="23" spans="1:19" ht="22.5" x14ac:dyDescent="0.2">
      <c r="A23" s="16" t="s">
        <v>34</v>
      </c>
      <c r="B23" s="8" t="s">
        <v>27</v>
      </c>
      <c r="C23" s="6" t="s">
        <v>35</v>
      </c>
      <c r="D23" s="6" t="s">
        <v>29</v>
      </c>
      <c r="E23" s="6" t="s">
        <v>29</v>
      </c>
      <c r="F23" s="6" t="s">
        <v>29</v>
      </c>
      <c r="G23" s="6" t="s">
        <v>29</v>
      </c>
      <c r="H23" s="6" t="s">
        <v>29</v>
      </c>
      <c r="I23" s="6" t="s">
        <v>29</v>
      </c>
      <c r="J23" s="6" t="s">
        <v>29</v>
      </c>
      <c r="K23" s="6" t="s">
        <v>29</v>
      </c>
    </row>
    <row r="24" spans="1:19" x14ac:dyDescent="0.2">
      <c r="A24" s="45" t="s">
        <v>36</v>
      </c>
      <c r="B24" s="46" t="s">
        <v>27</v>
      </c>
      <c r="C24" s="12" t="s">
        <v>37</v>
      </c>
      <c r="D24" s="12" t="s">
        <v>29</v>
      </c>
      <c r="E24" s="12" t="s">
        <v>29</v>
      </c>
      <c r="F24" s="12" t="s">
        <v>29</v>
      </c>
      <c r="G24" s="12" t="s">
        <v>29</v>
      </c>
      <c r="H24" s="12" t="s">
        <v>29</v>
      </c>
      <c r="I24" s="12" t="s">
        <v>29</v>
      </c>
      <c r="J24" s="12" t="s">
        <v>29</v>
      </c>
      <c r="K24" s="12" t="s">
        <v>29</v>
      </c>
    </row>
    <row r="25" spans="1:19" x14ac:dyDescent="0.2">
      <c r="A25" s="15">
        <v>2</v>
      </c>
      <c r="B25" s="63" t="s">
        <v>38</v>
      </c>
      <c r="C25" s="63"/>
      <c r="D25" s="63"/>
      <c r="E25" s="63"/>
      <c r="F25" s="63"/>
      <c r="G25" s="63"/>
      <c r="H25" s="63"/>
      <c r="I25" s="63"/>
      <c r="J25" s="63"/>
      <c r="K25" s="63"/>
    </row>
    <row r="26" spans="1:19" ht="106.5" customHeight="1" x14ac:dyDescent="0.2">
      <c r="A26" s="16">
        <v>2.1</v>
      </c>
      <c r="B26" s="8" t="s">
        <v>39</v>
      </c>
      <c r="C26" s="6" t="s">
        <v>40</v>
      </c>
      <c r="D26" s="9" t="s">
        <v>41</v>
      </c>
      <c r="E26" s="6" t="s">
        <v>42</v>
      </c>
      <c r="F26" s="6" t="s">
        <v>43</v>
      </c>
      <c r="G26" s="10" t="s">
        <v>44</v>
      </c>
      <c r="H26" s="6" t="s">
        <v>45</v>
      </c>
      <c r="I26" s="6" t="s">
        <v>46</v>
      </c>
      <c r="J26" s="7"/>
      <c r="K26" s="7"/>
    </row>
    <row r="27" spans="1:19" ht="164.25" customHeight="1" x14ac:dyDescent="0.2">
      <c r="A27" s="16">
        <v>2.2000000000000002</v>
      </c>
      <c r="B27" s="8" t="s">
        <v>47</v>
      </c>
      <c r="C27" s="6" t="s">
        <v>48</v>
      </c>
      <c r="D27" s="9" t="s">
        <v>49</v>
      </c>
      <c r="E27" s="6" t="s">
        <v>42</v>
      </c>
      <c r="F27" s="6" t="s">
        <v>50</v>
      </c>
      <c r="G27" s="10" t="s">
        <v>44</v>
      </c>
      <c r="H27" s="6" t="s">
        <v>45</v>
      </c>
      <c r="I27" s="6" t="s">
        <v>51</v>
      </c>
      <c r="J27" s="7"/>
      <c r="K27" s="7"/>
    </row>
    <row r="28" spans="1:19" ht="168.75" x14ac:dyDescent="0.2">
      <c r="A28" s="16">
        <v>2.2999999999999998</v>
      </c>
      <c r="B28" s="46" t="s">
        <v>52</v>
      </c>
      <c r="C28" s="12" t="s">
        <v>53</v>
      </c>
      <c r="D28" s="48" t="s">
        <v>54</v>
      </c>
      <c r="E28" s="12" t="s">
        <v>42</v>
      </c>
      <c r="F28" s="12" t="s">
        <v>55</v>
      </c>
      <c r="G28" s="10" t="s">
        <v>44</v>
      </c>
      <c r="H28" s="6" t="s">
        <v>45</v>
      </c>
      <c r="I28" s="6" t="s">
        <v>51</v>
      </c>
      <c r="J28" s="7"/>
      <c r="K28" s="7"/>
    </row>
    <row r="29" spans="1:19" ht="78.75" x14ac:dyDescent="0.2">
      <c r="A29" s="16">
        <v>2.4</v>
      </c>
      <c r="B29" s="8" t="s">
        <v>56</v>
      </c>
      <c r="C29" s="6" t="s">
        <v>57</v>
      </c>
      <c r="D29" s="9" t="s">
        <v>58</v>
      </c>
      <c r="E29" s="6" t="s">
        <v>42</v>
      </c>
      <c r="F29" s="6" t="s">
        <v>59</v>
      </c>
      <c r="G29" s="10" t="s">
        <v>44</v>
      </c>
      <c r="H29" s="6" t="s">
        <v>45</v>
      </c>
      <c r="I29" s="6" t="s">
        <v>51</v>
      </c>
      <c r="J29" s="7"/>
      <c r="K29" s="7"/>
    </row>
    <row r="30" spans="1:19" ht="101.25" x14ac:dyDescent="0.2">
      <c r="A30" s="16" t="s">
        <v>60</v>
      </c>
      <c r="B30" s="8" t="s">
        <v>61</v>
      </c>
      <c r="C30" s="6" t="s">
        <v>62</v>
      </c>
      <c r="D30" s="9" t="s">
        <v>63</v>
      </c>
      <c r="E30" s="6" t="s">
        <v>42</v>
      </c>
      <c r="F30" s="6" t="s">
        <v>59</v>
      </c>
      <c r="G30" s="10" t="s">
        <v>44</v>
      </c>
      <c r="H30" s="6" t="s">
        <v>45</v>
      </c>
      <c r="I30" s="6" t="s">
        <v>51</v>
      </c>
      <c r="J30" s="7"/>
      <c r="K30" s="7"/>
    </row>
    <row r="31" spans="1:19" x14ac:dyDescent="0.2">
      <c r="A31" s="15">
        <v>3</v>
      </c>
      <c r="B31" s="63" t="s">
        <v>64</v>
      </c>
      <c r="C31" s="63"/>
      <c r="D31" s="63"/>
      <c r="E31" s="63"/>
      <c r="F31" s="63"/>
      <c r="G31" s="63"/>
      <c r="H31" s="63"/>
      <c r="I31" s="63"/>
      <c r="J31" s="63"/>
      <c r="K31" s="63"/>
    </row>
    <row r="32" spans="1:19" ht="90" x14ac:dyDescent="0.2">
      <c r="A32" s="16">
        <v>3.1</v>
      </c>
      <c r="B32" s="9" t="s">
        <v>65</v>
      </c>
      <c r="C32" s="6" t="s">
        <v>66</v>
      </c>
      <c r="D32" s="9" t="s">
        <v>67</v>
      </c>
      <c r="E32" s="6" t="s">
        <v>42</v>
      </c>
      <c r="F32" s="6" t="s">
        <v>68</v>
      </c>
      <c r="G32" s="10" t="s">
        <v>44</v>
      </c>
      <c r="H32" s="6" t="s">
        <v>45</v>
      </c>
      <c r="I32" s="6" t="s">
        <v>46</v>
      </c>
      <c r="J32" s="7"/>
      <c r="K32" s="7"/>
    </row>
    <row r="33" spans="1:11" ht="67.5" x14ac:dyDescent="0.2">
      <c r="A33" s="16">
        <v>3.2</v>
      </c>
      <c r="B33" s="9" t="s">
        <v>69</v>
      </c>
      <c r="C33" s="6" t="s">
        <v>70</v>
      </c>
      <c r="D33" s="9" t="s">
        <v>71</v>
      </c>
      <c r="E33" s="6" t="s">
        <v>42</v>
      </c>
      <c r="F33" s="6" t="s">
        <v>68</v>
      </c>
      <c r="G33" s="10" t="s">
        <v>44</v>
      </c>
      <c r="H33" s="6" t="s">
        <v>45</v>
      </c>
      <c r="I33" s="6" t="s">
        <v>46</v>
      </c>
      <c r="J33" s="7"/>
      <c r="K33" s="7"/>
    </row>
    <row r="34" spans="1:11" ht="90" x14ac:dyDescent="0.2">
      <c r="A34" s="16">
        <v>3.3</v>
      </c>
      <c r="B34" s="9" t="s">
        <v>72</v>
      </c>
      <c r="C34" s="6" t="s">
        <v>73</v>
      </c>
      <c r="D34" s="9" t="s">
        <v>74</v>
      </c>
      <c r="E34" s="6" t="s">
        <v>42</v>
      </c>
      <c r="F34" s="6" t="s">
        <v>68</v>
      </c>
      <c r="G34" s="10" t="s">
        <v>44</v>
      </c>
      <c r="H34" s="6" t="s">
        <v>45</v>
      </c>
      <c r="I34" s="6" t="s">
        <v>46</v>
      </c>
      <c r="J34" s="7"/>
      <c r="K34" s="7"/>
    </row>
    <row r="35" spans="1:11" ht="67.5" x14ac:dyDescent="0.2">
      <c r="A35" s="16">
        <v>3.4</v>
      </c>
      <c r="B35" s="9" t="s">
        <v>75</v>
      </c>
      <c r="C35" s="6" t="s">
        <v>76</v>
      </c>
      <c r="D35" s="9" t="s">
        <v>77</v>
      </c>
      <c r="E35" s="6" t="s">
        <v>42</v>
      </c>
      <c r="F35" s="6" t="s">
        <v>78</v>
      </c>
      <c r="G35" s="10" t="s">
        <v>44</v>
      </c>
      <c r="H35" s="6" t="s">
        <v>45</v>
      </c>
      <c r="I35" s="6" t="s">
        <v>51</v>
      </c>
      <c r="J35" s="7"/>
      <c r="K35" s="7"/>
    </row>
    <row r="36" spans="1:11" ht="67.5" x14ac:dyDescent="0.2">
      <c r="A36" s="16">
        <v>3.5</v>
      </c>
      <c r="B36" s="9" t="s">
        <v>79</v>
      </c>
      <c r="C36" s="6" t="s">
        <v>80</v>
      </c>
      <c r="D36" s="9" t="s">
        <v>81</v>
      </c>
      <c r="E36" s="6" t="s">
        <v>42</v>
      </c>
      <c r="F36" s="6" t="s">
        <v>68</v>
      </c>
      <c r="G36" s="10" t="s">
        <v>44</v>
      </c>
      <c r="H36" s="6" t="s">
        <v>45</v>
      </c>
      <c r="I36" s="6" t="s">
        <v>46</v>
      </c>
      <c r="J36" s="7"/>
      <c r="K36" s="7"/>
    </row>
    <row r="37" spans="1:11" ht="123.75" x14ac:dyDescent="0.2">
      <c r="A37" s="16" t="s">
        <v>82</v>
      </c>
      <c r="B37" s="9" t="s">
        <v>83</v>
      </c>
      <c r="C37" s="6">
        <v>610.46</v>
      </c>
      <c r="D37" s="9" t="s">
        <v>84</v>
      </c>
      <c r="E37" s="6" t="s">
        <v>42</v>
      </c>
      <c r="F37" s="6" t="s">
        <v>85</v>
      </c>
      <c r="G37" s="10" t="s">
        <v>44</v>
      </c>
      <c r="H37" s="6" t="s">
        <v>45</v>
      </c>
      <c r="I37" s="6" t="s">
        <v>46</v>
      </c>
      <c r="J37" s="7"/>
      <c r="K37" s="7"/>
    </row>
    <row r="38" spans="1:11" ht="45" x14ac:dyDescent="0.2">
      <c r="A38" s="55" t="s">
        <v>86</v>
      </c>
      <c r="B38" s="56" t="s">
        <v>87</v>
      </c>
      <c r="C38" s="57" t="s">
        <v>88</v>
      </c>
      <c r="D38" s="56" t="s">
        <v>89</v>
      </c>
      <c r="E38" s="57" t="s">
        <v>90</v>
      </c>
      <c r="F38" s="57" t="s">
        <v>91</v>
      </c>
      <c r="G38" s="58" t="s">
        <v>92</v>
      </c>
      <c r="H38" s="57" t="s">
        <v>93</v>
      </c>
      <c r="I38" s="57" t="s">
        <v>94</v>
      </c>
      <c r="J38" s="59"/>
      <c r="K38" s="59"/>
    </row>
    <row r="39" spans="1:11" x14ac:dyDescent="0.2">
      <c r="A39" s="15">
        <v>4</v>
      </c>
      <c r="B39" s="63" t="s">
        <v>95</v>
      </c>
      <c r="C39" s="63"/>
      <c r="D39" s="63"/>
      <c r="E39" s="63"/>
      <c r="F39" s="63"/>
      <c r="G39" s="63"/>
      <c r="H39" s="63"/>
      <c r="I39" s="63"/>
      <c r="J39" s="63"/>
      <c r="K39" s="63"/>
    </row>
    <row r="40" spans="1:11" ht="56.25" x14ac:dyDescent="0.2">
      <c r="A40" s="16">
        <v>4.0999999999999996</v>
      </c>
      <c r="B40" s="9" t="s">
        <v>96</v>
      </c>
      <c r="C40" s="6" t="s">
        <v>88</v>
      </c>
      <c r="D40" s="9" t="s">
        <v>97</v>
      </c>
      <c r="E40" s="6" t="s">
        <v>42</v>
      </c>
      <c r="F40" s="6" t="s">
        <v>98</v>
      </c>
      <c r="G40" s="13" t="s">
        <v>92</v>
      </c>
      <c r="H40" s="7" t="s">
        <v>99</v>
      </c>
      <c r="I40" s="6" t="s">
        <v>51</v>
      </c>
      <c r="J40" s="7"/>
      <c r="K40" s="7"/>
    </row>
    <row r="41" spans="1:11" ht="101.25" x14ac:dyDescent="0.2">
      <c r="A41" s="16" t="s">
        <v>100</v>
      </c>
      <c r="B41" s="9" t="s">
        <v>101</v>
      </c>
      <c r="C41" s="6" t="s">
        <v>102</v>
      </c>
      <c r="D41" s="9" t="s">
        <v>103</v>
      </c>
      <c r="E41" s="6" t="s">
        <v>104</v>
      </c>
      <c r="F41" s="6" t="s">
        <v>105</v>
      </c>
      <c r="G41" s="13" t="s">
        <v>106</v>
      </c>
      <c r="H41" s="6" t="s">
        <v>107</v>
      </c>
      <c r="I41" s="6" t="s">
        <v>51</v>
      </c>
      <c r="J41" s="7"/>
      <c r="K41" s="7"/>
    </row>
    <row r="42" spans="1:11" ht="135" x14ac:dyDescent="0.2">
      <c r="A42" s="16" t="s">
        <v>108</v>
      </c>
      <c r="B42" s="9" t="s">
        <v>109</v>
      </c>
      <c r="C42" s="6">
        <v>602.02</v>
      </c>
      <c r="D42" s="9" t="s">
        <v>110</v>
      </c>
      <c r="E42" s="6" t="s">
        <v>42</v>
      </c>
      <c r="F42" s="6" t="s">
        <v>111</v>
      </c>
      <c r="G42" s="13" t="s">
        <v>112</v>
      </c>
      <c r="H42" s="6" t="s">
        <v>113</v>
      </c>
      <c r="I42" s="6" t="s">
        <v>46</v>
      </c>
      <c r="J42" s="7"/>
      <c r="K42" s="7"/>
    </row>
    <row r="43" spans="1:11" ht="67.5" x14ac:dyDescent="0.2">
      <c r="A43" s="16" t="s">
        <v>114</v>
      </c>
      <c r="B43" s="9" t="s">
        <v>115</v>
      </c>
      <c r="C43" s="6">
        <v>602.03</v>
      </c>
      <c r="D43" s="9" t="s">
        <v>116</v>
      </c>
      <c r="E43" s="6" t="s">
        <v>117</v>
      </c>
      <c r="F43" s="6" t="s">
        <v>118</v>
      </c>
      <c r="G43" s="14" t="s">
        <v>44</v>
      </c>
      <c r="H43" s="12" t="s">
        <v>45</v>
      </c>
      <c r="I43" s="6" t="s">
        <v>46</v>
      </c>
      <c r="J43" s="7"/>
      <c r="K43" s="7"/>
    </row>
    <row r="44" spans="1:11" x14ac:dyDescent="0.2">
      <c r="A44" s="15">
        <v>5</v>
      </c>
      <c r="B44" s="63" t="s">
        <v>119</v>
      </c>
      <c r="C44" s="63"/>
      <c r="D44" s="63"/>
      <c r="E44" s="63"/>
      <c r="F44" s="63"/>
      <c r="G44" s="63"/>
      <c r="H44" s="63"/>
      <c r="I44" s="63"/>
      <c r="J44" s="63"/>
      <c r="K44" s="63"/>
    </row>
    <row r="45" spans="1:11" ht="119.25" customHeight="1" x14ac:dyDescent="0.2">
      <c r="A45" s="16">
        <v>5.0999999999999996</v>
      </c>
      <c r="B45" s="9" t="s">
        <v>120</v>
      </c>
      <c r="C45" s="6" t="s">
        <v>121</v>
      </c>
      <c r="D45" s="9" t="s">
        <v>122</v>
      </c>
      <c r="E45" s="6" t="s">
        <v>123</v>
      </c>
      <c r="F45" s="6" t="s">
        <v>124</v>
      </c>
      <c r="G45" s="7" t="s">
        <v>106</v>
      </c>
      <c r="H45" s="6" t="s">
        <v>125</v>
      </c>
      <c r="I45" s="6" t="s">
        <v>51</v>
      </c>
      <c r="J45" s="7"/>
      <c r="K45" s="7"/>
    </row>
    <row r="46" spans="1:11" ht="170.25" customHeight="1" x14ac:dyDescent="0.2">
      <c r="A46" s="16">
        <v>5.2</v>
      </c>
      <c r="B46" s="9" t="s">
        <v>126</v>
      </c>
      <c r="C46" s="6">
        <v>614.08000000000004</v>
      </c>
      <c r="D46" s="9" t="s">
        <v>127</v>
      </c>
      <c r="E46" s="6" t="s">
        <v>123</v>
      </c>
      <c r="F46" s="6" t="s">
        <v>128</v>
      </c>
      <c r="G46" s="14" t="s">
        <v>44</v>
      </c>
      <c r="H46" s="6" t="s">
        <v>129</v>
      </c>
      <c r="I46" s="6" t="s">
        <v>46</v>
      </c>
      <c r="J46" s="7"/>
      <c r="K46" s="7"/>
    </row>
    <row r="47" spans="1:11" ht="122.25" customHeight="1" x14ac:dyDescent="0.2">
      <c r="A47" s="16">
        <v>5.3</v>
      </c>
      <c r="B47" s="9" t="s">
        <v>130</v>
      </c>
      <c r="C47" s="6">
        <v>614.08000000000004</v>
      </c>
      <c r="D47" s="9" t="s">
        <v>131</v>
      </c>
      <c r="E47" s="6" t="s">
        <v>123</v>
      </c>
      <c r="F47" s="6" t="s">
        <v>132</v>
      </c>
      <c r="G47" s="14" t="s">
        <v>44</v>
      </c>
      <c r="H47" s="6" t="s">
        <v>129</v>
      </c>
      <c r="I47" s="6" t="s">
        <v>46</v>
      </c>
      <c r="J47" s="7"/>
      <c r="K47" s="7"/>
    </row>
    <row r="48" spans="1:11" ht="56.25" x14ac:dyDescent="0.2">
      <c r="A48" s="16" t="s">
        <v>133</v>
      </c>
      <c r="B48" s="9" t="s">
        <v>134</v>
      </c>
      <c r="C48" s="6" t="s">
        <v>135</v>
      </c>
      <c r="D48" s="9" t="s">
        <v>136</v>
      </c>
      <c r="E48" s="6" t="s">
        <v>104</v>
      </c>
      <c r="F48" s="6" t="s">
        <v>105</v>
      </c>
      <c r="G48" s="13" t="s">
        <v>92</v>
      </c>
      <c r="H48" s="6" t="s">
        <v>137</v>
      </c>
      <c r="I48" s="6" t="s">
        <v>51</v>
      </c>
      <c r="J48" s="7"/>
      <c r="K48" s="7"/>
    </row>
    <row r="49" spans="1:11" ht="200.25" customHeight="1" x14ac:dyDescent="0.2">
      <c r="A49" s="16" t="s">
        <v>138</v>
      </c>
      <c r="B49" s="9" t="s">
        <v>139</v>
      </c>
      <c r="C49" s="6" t="s">
        <v>140</v>
      </c>
      <c r="D49" s="9" t="s">
        <v>141</v>
      </c>
      <c r="E49" s="6" t="s">
        <v>104</v>
      </c>
      <c r="F49" s="6" t="s">
        <v>105</v>
      </c>
      <c r="G49" s="13" t="s">
        <v>106</v>
      </c>
      <c r="H49" s="6" t="s">
        <v>142</v>
      </c>
      <c r="I49" s="6" t="s">
        <v>51</v>
      </c>
      <c r="J49" s="7"/>
      <c r="K49" s="7"/>
    </row>
    <row r="50" spans="1:11" ht="281.25" x14ac:dyDescent="0.2">
      <c r="A50" s="49">
        <v>5.6</v>
      </c>
      <c r="B50" s="50" t="s">
        <v>143</v>
      </c>
      <c r="C50" s="12" t="s">
        <v>144</v>
      </c>
      <c r="D50" s="51" t="s">
        <v>145</v>
      </c>
      <c r="E50" s="12" t="s">
        <v>104</v>
      </c>
      <c r="F50" s="12" t="s">
        <v>146</v>
      </c>
      <c r="G50" s="13" t="s">
        <v>106</v>
      </c>
      <c r="H50" s="12" t="s">
        <v>142</v>
      </c>
      <c r="I50" s="12" t="s">
        <v>51</v>
      </c>
      <c r="J50" s="47"/>
      <c r="K50" s="47"/>
    </row>
    <row r="51" spans="1:11" ht="218.25" customHeight="1" x14ac:dyDescent="0.2">
      <c r="A51" s="16" t="s">
        <v>147</v>
      </c>
      <c r="B51" s="9" t="s">
        <v>148</v>
      </c>
      <c r="C51" s="6">
        <v>610.22</v>
      </c>
      <c r="D51" s="9" t="s">
        <v>149</v>
      </c>
      <c r="E51" s="6" t="s">
        <v>150</v>
      </c>
      <c r="F51" s="6" t="s">
        <v>146</v>
      </c>
      <c r="G51" s="13" t="s">
        <v>106</v>
      </c>
      <c r="H51" s="6" t="s">
        <v>142</v>
      </c>
      <c r="I51" s="6" t="s">
        <v>51</v>
      </c>
      <c r="J51" s="7"/>
      <c r="K51" s="7"/>
    </row>
    <row r="52" spans="1:11" ht="105.75" customHeight="1" x14ac:dyDescent="0.2">
      <c r="A52" s="16" t="s">
        <v>151</v>
      </c>
      <c r="B52" s="9" t="s">
        <v>152</v>
      </c>
      <c r="C52" s="6" t="s">
        <v>153</v>
      </c>
      <c r="D52" s="9" t="s">
        <v>154</v>
      </c>
      <c r="E52" s="6" t="s">
        <v>104</v>
      </c>
      <c r="F52" s="6" t="s">
        <v>105</v>
      </c>
      <c r="G52" s="14" t="s">
        <v>44</v>
      </c>
      <c r="H52" s="6" t="s">
        <v>45</v>
      </c>
      <c r="I52" s="6" t="s">
        <v>155</v>
      </c>
      <c r="J52" s="7"/>
      <c r="K52" s="7"/>
    </row>
    <row r="53" spans="1:11" ht="237" customHeight="1" x14ac:dyDescent="0.2">
      <c r="A53" s="16" t="s">
        <v>156</v>
      </c>
      <c r="B53" s="9" t="s">
        <v>157</v>
      </c>
      <c r="C53" s="6" t="s">
        <v>158</v>
      </c>
      <c r="D53" s="9" t="s">
        <v>159</v>
      </c>
      <c r="E53" s="6" t="s">
        <v>104</v>
      </c>
      <c r="F53" s="6" t="s">
        <v>105</v>
      </c>
      <c r="G53" s="6" t="s">
        <v>106</v>
      </c>
      <c r="H53" s="6" t="s">
        <v>142</v>
      </c>
      <c r="I53" s="6" t="s">
        <v>160</v>
      </c>
      <c r="J53" s="7"/>
      <c r="K53" s="7"/>
    </row>
    <row r="54" spans="1:11" ht="303.75" x14ac:dyDescent="0.2">
      <c r="A54" s="16" t="s">
        <v>161</v>
      </c>
      <c r="B54" s="9" t="s">
        <v>162</v>
      </c>
      <c r="C54" s="6" t="s">
        <v>163</v>
      </c>
      <c r="D54" s="9" t="s">
        <v>164</v>
      </c>
      <c r="E54" s="6" t="s">
        <v>165</v>
      </c>
      <c r="F54" s="6" t="s">
        <v>105</v>
      </c>
      <c r="G54" s="6" t="s">
        <v>106</v>
      </c>
      <c r="H54" s="6" t="s">
        <v>166</v>
      </c>
      <c r="I54" s="6" t="s">
        <v>160</v>
      </c>
      <c r="J54" s="7"/>
      <c r="K54" s="7"/>
    </row>
    <row r="55" spans="1:11" ht="138.75" customHeight="1" x14ac:dyDescent="0.2">
      <c r="A55" s="16" t="s">
        <v>167</v>
      </c>
      <c r="B55" s="9" t="s">
        <v>168</v>
      </c>
      <c r="C55" s="6" t="s">
        <v>169</v>
      </c>
      <c r="D55" s="9" t="s">
        <v>170</v>
      </c>
      <c r="E55" s="6" t="s">
        <v>165</v>
      </c>
      <c r="F55" s="6" t="s">
        <v>171</v>
      </c>
      <c r="G55" s="6" t="s">
        <v>106</v>
      </c>
      <c r="H55" s="6" t="s">
        <v>172</v>
      </c>
      <c r="I55" s="6" t="s">
        <v>160</v>
      </c>
      <c r="J55" s="7"/>
      <c r="K55" s="7"/>
    </row>
    <row r="56" spans="1:11" ht="110.25" customHeight="1" x14ac:dyDescent="0.2">
      <c r="A56" s="16" t="s">
        <v>173</v>
      </c>
      <c r="B56" s="9" t="s">
        <v>174</v>
      </c>
      <c r="C56" s="6" t="s">
        <v>175</v>
      </c>
      <c r="D56" s="9" t="s">
        <v>176</v>
      </c>
      <c r="E56" s="6" t="s">
        <v>165</v>
      </c>
      <c r="F56" s="6" t="s">
        <v>177</v>
      </c>
      <c r="G56" s="6" t="s">
        <v>106</v>
      </c>
      <c r="H56" s="6" t="s">
        <v>172</v>
      </c>
      <c r="I56" s="6" t="s">
        <v>160</v>
      </c>
      <c r="J56" s="7"/>
      <c r="K56" s="7"/>
    </row>
    <row r="57" spans="1:11" ht="64.5" customHeight="1" x14ac:dyDescent="0.2">
      <c r="A57" s="16" t="s">
        <v>178</v>
      </c>
      <c r="B57" s="9" t="s">
        <v>179</v>
      </c>
      <c r="C57" s="6" t="s">
        <v>180</v>
      </c>
      <c r="D57" s="9" t="s">
        <v>181</v>
      </c>
      <c r="E57" s="6" t="s">
        <v>165</v>
      </c>
      <c r="F57" s="6" t="s">
        <v>182</v>
      </c>
      <c r="G57" s="6" t="s">
        <v>106</v>
      </c>
      <c r="H57" s="6" t="s">
        <v>172</v>
      </c>
      <c r="I57" s="6" t="s">
        <v>51</v>
      </c>
      <c r="J57" s="7"/>
      <c r="K57" s="7"/>
    </row>
    <row r="58" spans="1:11" ht="183.75" customHeight="1" x14ac:dyDescent="0.2">
      <c r="A58" s="16" t="s">
        <v>183</v>
      </c>
      <c r="B58" s="9" t="s">
        <v>184</v>
      </c>
      <c r="C58" s="6" t="s">
        <v>185</v>
      </c>
      <c r="D58" s="9" t="s">
        <v>186</v>
      </c>
      <c r="E58" s="6" t="s">
        <v>104</v>
      </c>
      <c r="F58" s="6" t="s">
        <v>187</v>
      </c>
      <c r="G58" s="6" t="s">
        <v>106</v>
      </c>
      <c r="H58" s="6" t="s">
        <v>142</v>
      </c>
      <c r="I58" s="6" t="s">
        <v>160</v>
      </c>
      <c r="J58" s="7"/>
      <c r="K58" s="7"/>
    </row>
    <row r="59" spans="1:11" ht="247.5" x14ac:dyDescent="0.2">
      <c r="A59" s="16" t="s">
        <v>188</v>
      </c>
      <c r="B59" s="9" t="s">
        <v>189</v>
      </c>
      <c r="C59" s="6" t="s">
        <v>190</v>
      </c>
      <c r="D59" s="9" t="s">
        <v>191</v>
      </c>
      <c r="E59" s="6" t="s">
        <v>117</v>
      </c>
      <c r="F59" s="6" t="s">
        <v>187</v>
      </c>
      <c r="G59" s="6" t="s">
        <v>192</v>
      </c>
      <c r="H59" s="6" t="s">
        <v>142</v>
      </c>
      <c r="I59" s="6" t="s">
        <v>160</v>
      </c>
      <c r="J59" s="7"/>
      <c r="K59" s="7"/>
    </row>
    <row r="60" spans="1:11" ht="123.75" customHeight="1" x14ac:dyDescent="0.2">
      <c r="A60" s="16" t="s">
        <v>193</v>
      </c>
      <c r="B60" s="9" t="s">
        <v>194</v>
      </c>
      <c r="C60" s="6" t="s">
        <v>195</v>
      </c>
      <c r="D60" s="9" t="s">
        <v>196</v>
      </c>
      <c r="E60" s="6" t="s">
        <v>117</v>
      </c>
      <c r="F60" s="6" t="s">
        <v>105</v>
      </c>
      <c r="G60" s="6" t="s">
        <v>106</v>
      </c>
      <c r="H60" s="6" t="s">
        <v>142</v>
      </c>
      <c r="I60" s="6" t="s">
        <v>51</v>
      </c>
      <c r="J60" s="7"/>
      <c r="K60" s="7"/>
    </row>
    <row r="61" spans="1:11" ht="92.25" customHeight="1" x14ac:dyDescent="0.2">
      <c r="A61" s="55" t="s">
        <v>197</v>
      </c>
      <c r="B61" s="56" t="s">
        <v>198</v>
      </c>
      <c r="C61" s="57" t="s">
        <v>96</v>
      </c>
      <c r="D61" s="56" t="s">
        <v>199</v>
      </c>
      <c r="E61" s="57" t="s">
        <v>117</v>
      </c>
      <c r="F61" s="57" t="s">
        <v>105</v>
      </c>
      <c r="G61" s="57" t="s">
        <v>106</v>
      </c>
      <c r="H61" s="57" t="s">
        <v>142</v>
      </c>
      <c r="I61" s="57" t="s">
        <v>51</v>
      </c>
      <c r="J61" s="59"/>
      <c r="K61" s="59"/>
    </row>
    <row r="62" spans="1:11" ht="61.5" customHeight="1" x14ac:dyDescent="0.2">
      <c r="A62" s="55" t="s">
        <v>200</v>
      </c>
      <c r="B62" s="56" t="s">
        <v>201</v>
      </c>
      <c r="C62" s="57" t="s">
        <v>96</v>
      </c>
      <c r="D62" s="56" t="s">
        <v>202</v>
      </c>
      <c r="E62" s="57" t="s">
        <v>117</v>
      </c>
      <c r="F62" s="57" t="s">
        <v>105</v>
      </c>
      <c r="G62" s="59" t="s">
        <v>106</v>
      </c>
      <c r="H62" s="57" t="s">
        <v>203</v>
      </c>
      <c r="I62" s="57" t="s">
        <v>204</v>
      </c>
      <c r="J62" s="59"/>
      <c r="K62" s="59"/>
    </row>
    <row r="63" spans="1:11" x14ac:dyDescent="0.2">
      <c r="A63" s="15" t="s">
        <v>205</v>
      </c>
      <c r="B63" s="63" t="s">
        <v>206</v>
      </c>
      <c r="C63" s="63"/>
      <c r="D63" s="63"/>
      <c r="E63" s="63"/>
      <c r="F63" s="63"/>
      <c r="G63" s="63"/>
      <c r="H63" s="63"/>
      <c r="I63" s="63"/>
      <c r="J63" s="63"/>
      <c r="K63" s="63"/>
    </row>
    <row r="64" spans="1:11" ht="155.25" customHeight="1" x14ac:dyDescent="0.2">
      <c r="A64" s="16" t="s">
        <v>207</v>
      </c>
      <c r="B64" s="9" t="s">
        <v>148</v>
      </c>
      <c r="C64" s="6">
        <v>610.22</v>
      </c>
      <c r="D64" s="9" t="s">
        <v>208</v>
      </c>
      <c r="E64" s="6" t="s">
        <v>42</v>
      </c>
      <c r="F64" s="6" t="s">
        <v>146</v>
      </c>
      <c r="G64" s="7" t="s">
        <v>106</v>
      </c>
      <c r="H64" s="6" t="s">
        <v>142</v>
      </c>
      <c r="I64" s="6" t="s">
        <v>51</v>
      </c>
      <c r="J64" s="7"/>
      <c r="K64" s="7"/>
    </row>
    <row r="65" spans="1:11" ht="113.25" customHeight="1" x14ac:dyDescent="0.2">
      <c r="A65" s="16" t="s">
        <v>209</v>
      </c>
      <c r="B65" s="9" t="s">
        <v>210</v>
      </c>
      <c r="C65" s="10" t="s">
        <v>278</v>
      </c>
      <c r="D65" s="48" t="s">
        <v>283</v>
      </c>
      <c r="E65" s="6" t="s">
        <v>284</v>
      </c>
      <c r="F65" s="6" t="s">
        <v>146</v>
      </c>
      <c r="G65" s="7" t="s">
        <v>106</v>
      </c>
      <c r="H65" s="6" t="s">
        <v>142</v>
      </c>
      <c r="I65" s="6" t="s">
        <v>51</v>
      </c>
      <c r="J65" s="7"/>
      <c r="K65" s="7"/>
    </row>
    <row r="66" spans="1:11" ht="67.5" x14ac:dyDescent="0.2">
      <c r="A66" s="16" t="s">
        <v>213</v>
      </c>
      <c r="B66" s="9" t="s">
        <v>214</v>
      </c>
      <c r="C66" s="6">
        <v>610.24</v>
      </c>
      <c r="D66" s="9" t="s">
        <v>215</v>
      </c>
      <c r="E66" s="6" t="s">
        <v>216</v>
      </c>
      <c r="F66" s="6" t="s">
        <v>105</v>
      </c>
      <c r="G66" s="7" t="s">
        <v>106</v>
      </c>
      <c r="H66" s="7" t="s">
        <v>113</v>
      </c>
      <c r="I66" s="6" t="s">
        <v>51</v>
      </c>
      <c r="J66" s="7"/>
      <c r="K66" s="7"/>
    </row>
    <row r="67" spans="1:11" ht="78.75" x14ac:dyDescent="0.2">
      <c r="A67" s="16" t="s">
        <v>217</v>
      </c>
      <c r="B67" s="9" t="s">
        <v>218</v>
      </c>
      <c r="C67" s="6" t="s">
        <v>219</v>
      </c>
      <c r="D67" s="9" t="s">
        <v>220</v>
      </c>
      <c r="E67" s="6" t="s">
        <v>117</v>
      </c>
      <c r="F67" s="6" t="s">
        <v>105</v>
      </c>
      <c r="G67" s="7" t="s">
        <v>106</v>
      </c>
      <c r="H67" s="7" t="s">
        <v>113</v>
      </c>
      <c r="I67" s="6" t="s">
        <v>51</v>
      </c>
      <c r="J67" s="7"/>
      <c r="K67" s="7"/>
    </row>
    <row r="68" spans="1:11" ht="145.5" customHeight="1" x14ac:dyDescent="0.2">
      <c r="A68" s="16" t="s">
        <v>221</v>
      </c>
      <c r="B68" s="9" t="s">
        <v>222</v>
      </c>
      <c r="C68" s="6">
        <v>610.34</v>
      </c>
      <c r="D68" s="9" t="s">
        <v>223</v>
      </c>
      <c r="E68" s="6" t="s">
        <v>150</v>
      </c>
      <c r="F68" s="6" t="s">
        <v>105</v>
      </c>
      <c r="G68" s="7" t="s">
        <v>106</v>
      </c>
      <c r="H68" s="7" t="s">
        <v>113</v>
      </c>
      <c r="I68" s="6" t="s">
        <v>51</v>
      </c>
      <c r="J68" s="7"/>
      <c r="K68" s="7"/>
    </row>
    <row r="69" spans="1:11" ht="128.25" customHeight="1" x14ac:dyDescent="0.2">
      <c r="A69" s="16" t="s">
        <v>224</v>
      </c>
      <c r="B69" s="9" t="s">
        <v>225</v>
      </c>
      <c r="C69" s="6" t="s">
        <v>226</v>
      </c>
      <c r="D69" s="9" t="s">
        <v>227</v>
      </c>
      <c r="E69" s="6" t="s">
        <v>42</v>
      </c>
      <c r="F69" s="6" t="s">
        <v>228</v>
      </c>
      <c r="G69" s="7" t="s">
        <v>192</v>
      </c>
      <c r="H69" s="6" t="s">
        <v>142</v>
      </c>
      <c r="I69" s="6" t="s">
        <v>51</v>
      </c>
      <c r="J69" s="7"/>
      <c r="K69" s="7"/>
    </row>
    <row r="70" spans="1:11" ht="177.75" customHeight="1" x14ac:dyDescent="0.2">
      <c r="A70" s="16" t="s">
        <v>229</v>
      </c>
      <c r="B70" s="9" t="s">
        <v>230</v>
      </c>
      <c r="C70" s="6" t="s">
        <v>231</v>
      </c>
      <c r="D70" s="9" t="s">
        <v>232</v>
      </c>
      <c r="E70" s="6" t="s">
        <v>42</v>
      </c>
      <c r="F70" s="6" t="s">
        <v>233</v>
      </c>
      <c r="G70" s="7" t="s">
        <v>106</v>
      </c>
      <c r="H70" s="6" t="s">
        <v>113</v>
      </c>
      <c r="I70" s="6" t="s">
        <v>51</v>
      </c>
      <c r="J70" s="7"/>
      <c r="K70" s="7"/>
    </row>
    <row r="71" spans="1:11" ht="93" customHeight="1" x14ac:dyDescent="0.2">
      <c r="A71" s="16" t="s">
        <v>234</v>
      </c>
      <c r="B71" s="9" t="s">
        <v>235</v>
      </c>
      <c r="C71" s="6" t="s">
        <v>236</v>
      </c>
      <c r="D71" s="9" t="s">
        <v>237</v>
      </c>
      <c r="E71" s="6" t="s">
        <v>42</v>
      </c>
      <c r="F71" s="6" t="s">
        <v>105</v>
      </c>
      <c r="G71" s="7" t="s">
        <v>106</v>
      </c>
      <c r="H71" s="6" t="s">
        <v>137</v>
      </c>
      <c r="I71" s="6" t="s">
        <v>51</v>
      </c>
      <c r="J71" s="7"/>
      <c r="K71" s="7"/>
    </row>
    <row r="72" spans="1:11" ht="56.25" x14ac:dyDescent="0.2">
      <c r="A72" s="16" t="s">
        <v>238</v>
      </c>
      <c r="B72" s="9" t="s">
        <v>239</v>
      </c>
      <c r="C72" s="6" t="s">
        <v>88</v>
      </c>
      <c r="D72" s="9" t="s">
        <v>240</v>
      </c>
      <c r="E72" s="6" t="s">
        <v>42</v>
      </c>
      <c r="F72" s="6" t="s">
        <v>241</v>
      </c>
      <c r="G72" s="7" t="s">
        <v>92</v>
      </c>
      <c r="H72" s="7" t="s">
        <v>113</v>
      </c>
      <c r="I72" s="6" t="s">
        <v>51</v>
      </c>
      <c r="J72" s="6"/>
      <c r="K72" s="6"/>
    </row>
    <row r="73" spans="1:11" x14ac:dyDescent="0.2">
      <c r="A73" s="20"/>
      <c r="B73" s="5"/>
      <c r="C73" s="4"/>
      <c r="D73" s="5"/>
      <c r="E73" s="4"/>
      <c r="F73" s="5"/>
      <c r="G73" s="4"/>
      <c r="H73" s="4"/>
      <c r="I73" s="5"/>
      <c r="J73" s="5"/>
      <c r="K73" s="5"/>
    </row>
    <row r="74" spans="1:11" x14ac:dyDescent="0.2">
      <c r="A74" s="17"/>
      <c r="B74" s="67" t="s">
        <v>242</v>
      </c>
      <c r="C74" s="67"/>
      <c r="D74" s="67"/>
      <c r="E74" s="67"/>
      <c r="F74" s="67"/>
      <c r="G74" s="67"/>
      <c r="H74" s="67"/>
      <c r="I74" s="67"/>
      <c r="J74" s="67"/>
      <c r="K74" s="67"/>
    </row>
    <row r="75" spans="1:11" ht="37.5" customHeight="1" x14ac:dyDescent="0.2">
      <c r="A75" s="18"/>
      <c r="B75" s="64" t="s">
        <v>243</v>
      </c>
      <c r="C75" s="65"/>
      <c r="D75" s="65"/>
      <c r="E75" s="65"/>
      <c r="F75" s="65"/>
      <c r="G75" s="65"/>
      <c r="H75" s="65"/>
      <c r="I75" s="65"/>
      <c r="J75" s="65"/>
      <c r="K75" s="66"/>
    </row>
    <row r="76" spans="1:11" ht="39" customHeight="1" x14ac:dyDescent="0.2">
      <c r="A76" s="19"/>
      <c r="B76" s="60" t="s">
        <v>244</v>
      </c>
      <c r="C76" s="61"/>
      <c r="D76" s="61"/>
      <c r="E76" s="61"/>
      <c r="F76" s="61"/>
      <c r="G76" s="61"/>
      <c r="H76" s="61"/>
      <c r="I76" s="61"/>
      <c r="J76" s="61"/>
      <c r="K76" s="62"/>
    </row>
  </sheetData>
  <mergeCells count="31">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76:K76"/>
    <mergeCell ref="B31:K31"/>
    <mergeCell ref="B75:K75"/>
    <mergeCell ref="B74:K74"/>
    <mergeCell ref="B39:K39"/>
    <mergeCell ref="B44:K44"/>
    <mergeCell ref="B63:K63"/>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3" manualBreakCount="3">
    <brk id="10" max="16383" man="1"/>
    <brk id="43" max="10" man="1"/>
    <brk id="6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4140A-6D75-4451-91BF-53253D68D61C}">
  <dimension ref="A1:X48"/>
  <sheetViews>
    <sheetView topLeftCell="A5" zoomScale="130" zoomScaleNormal="130" workbookViewId="0">
      <selection activeCell="X6" sqref="X6"/>
    </sheetView>
  </sheetViews>
  <sheetFormatPr defaultRowHeight="15" x14ac:dyDescent="0.25"/>
  <cols>
    <col min="4" max="4" width="22.140625" bestFit="1" customWidth="1"/>
    <col min="16" max="16" width="22.140625" bestFit="1" customWidth="1"/>
  </cols>
  <sheetData>
    <row r="1" spans="1:24" x14ac:dyDescent="0.25">
      <c r="A1" s="15">
        <v>2</v>
      </c>
      <c r="B1" s="63" t="s">
        <v>38</v>
      </c>
      <c r="C1" s="63"/>
      <c r="D1" s="63"/>
      <c r="E1" s="63"/>
      <c r="F1" s="63"/>
      <c r="G1" s="63"/>
      <c r="H1" s="63"/>
      <c r="I1" s="63"/>
      <c r="J1" s="63"/>
      <c r="K1" s="63"/>
      <c r="M1" s="15">
        <v>2</v>
      </c>
      <c r="N1" s="63" t="s">
        <v>38</v>
      </c>
      <c r="O1" s="63"/>
      <c r="P1" s="63"/>
      <c r="Q1" s="63"/>
      <c r="R1" s="63"/>
      <c r="S1" s="63"/>
      <c r="T1" s="63"/>
      <c r="U1" s="63"/>
      <c r="V1" s="63"/>
      <c r="W1" s="63"/>
    </row>
    <row r="2" spans="1:24" ht="112.5" x14ac:dyDescent="0.25">
      <c r="A2" s="16">
        <v>2.1</v>
      </c>
      <c r="B2" s="8" t="s">
        <v>39</v>
      </c>
      <c r="C2" s="6" t="s">
        <v>40</v>
      </c>
      <c r="D2" s="9" t="s">
        <v>245</v>
      </c>
      <c r="E2" s="6" t="s">
        <v>42</v>
      </c>
      <c r="F2" s="6" t="s">
        <v>43</v>
      </c>
      <c r="G2" s="10" t="s">
        <v>44</v>
      </c>
      <c r="H2" s="6" t="s">
        <v>45</v>
      </c>
      <c r="I2" s="6" t="s">
        <v>46</v>
      </c>
      <c r="J2" s="7"/>
      <c r="K2" s="7"/>
      <c r="M2" s="16">
        <v>2.1</v>
      </c>
      <c r="N2" s="8" t="s">
        <v>39</v>
      </c>
      <c r="O2" s="6" t="s">
        <v>40</v>
      </c>
      <c r="P2" s="56" t="s">
        <v>246</v>
      </c>
      <c r="Q2" s="6" t="s">
        <v>42</v>
      </c>
      <c r="R2" s="6" t="s">
        <v>43</v>
      </c>
      <c r="S2" s="10" t="s">
        <v>44</v>
      </c>
      <c r="T2" s="6" t="s">
        <v>45</v>
      </c>
      <c r="U2" s="6" t="s">
        <v>46</v>
      </c>
      <c r="V2" s="7"/>
      <c r="W2" s="7"/>
      <c r="X2">
        <f>IF(D2=P2,1,0)</f>
        <v>0</v>
      </c>
    </row>
    <row r="3" spans="1:24" ht="168.75" x14ac:dyDescent="0.25">
      <c r="A3" s="16">
        <v>2.2000000000000002</v>
      </c>
      <c r="B3" s="8" t="s">
        <v>47</v>
      </c>
      <c r="C3" s="6" t="s">
        <v>48</v>
      </c>
      <c r="D3" s="9" t="s">
        <v>247</v>
      </c>
      <c r="E3" s="6" t="s">
        <v>42</v>
      </c>
      <c r="F3" s="6" t="s">
        <v>50</v>
      </c>
      <c r="G3" s="10" t="s">
        <v>44</v>
      </c>
      <c r="H3" s="6" t="s">
        <v>45</v>
      </c>
      <c r="I3" s="6" t="s">
        <v>51</v>
      </c>
      <c r="J3" s="7"/>
      <c r="K3" s="7"/>
      <c r="M3" s="16">
        <v>2.2000000000000002</v>
      </c>
      <c r="N3" s="8" t="s">
        <v>47</v>
      </c>
      <c r="O3" s="6" t="s">
        <v>48</v>
      </c>
      <c r="P3" s="56" t="s">
        <v>248</v>
      </c>
      <c r="Q3" s="6" t="s">
        <v>42</v>
      </c>
      <c r="R3" s="6" t="s">
        <v>50</v>
      </c>
      <c r="S3" s="10" t="s">
        <v>44</v>
      </c>
      <c r="T3" s="6" t="s">
        <v>45</v>
      </c>
      <c r="U3" s="6" t="s">
        <v>51</v>
      </c>
      <c r="V3" s="7"/>
      <c r="W3" s="7"/>
      <c r="X3">
        <f>IF(D3=P3,1,0)</f>
        <v>0</v>
      </c>
    </row>
    <row r="4" spans="1:24" ht="213.75" x14ac:dyDescent="0.25">
      <c r="A4" s="16">
        <v>2.2999999999999998</v>
      </c>
      <c r="B4" s="46" t="s">
        <v>52</v>
      </c>
      <c r="C4" s="12" t="s">
        <v>53</v>
      </c>
      <c r="D4" s="48" t="s">
        <v>249</v>
      </c>
      <c r="E4" s="12" t="s">
        <v>42</v>
      </c>
      <c r="F4" s="12" t="s">
        <v>55</v>
      </c>
      <c r="G4" s="10" t="s">
        <v>44</v>
      </c>
      <c r="H4" s="6" t="s">
        <v>45</v>
      </c>
      <c r="I4" s="6" t="s">
        <v>51</v>
      </c>
      <c r="J4" s="7"/>
      <c r="K4" s="7"/>
      <c r="M4" s="16">
        <v>2.2999999999999998</v>
      </c>
      <c r="N4" s="46" t="s">
        <v>52</v>
      </c>
      <c r="O4" s="12" t="s">
        <v>53</v>
      </c>
      <c r="P4" s="51" t="s">
        <v>249</v>
      </c>
      <c r="Q4" s="12" t="s">
        <v>42</v>
      </c>
      <c r="R4" s="12" t="s">
        <v>55</v>
      </c>
      <c r="S4" s="10" t="s">
        <v>44</v>
      </c>
      <c r="T4" s="6" t="s">
        <v>45</v>
      </c>
      <c r="U4" s="6" t="s">
        <v>51</v>
      </c>
      <c r="V4" s="7"/>
      <c r="W4" s="7"/>
      <c r="X4">
        <f t="shared" ref="X4:X48" si="0">IF(D4=P4,1,0)</f>
        <v>1</v>
      </c>
    </row>
    <row r="5" spans="1:24" ht="112.5" x14ac:dyDescent="0.25">
      <c r="A5" s="16">
        <v>2.4</v>
      </c>
      <c r="B5" s="8" t="s">
        <v>56</v>
      </c>
      <c r="C5" s="6" t="s">
        <v>57</v>
      </c>
      <c r="D5" s="9" t="s">
        <v>250</v>
      </c>
      <c r="E5" s="6" t="s">
        <v>42</v>
      </c>
      <c r="F5" s="6" t="s">
        <v>59</v>
      </c>
      <c r="G5" s="10" t="s">
        <v>44</v>
      </c>
      <c r="H5" s="6" t="s">
        <v>45</v>
      </c>
      <c r="I5" s="6" t="s">
        <v>51</v>
      </c>
      <c r="J5" s="7"/>
      <c r="K5" s="7"/>
      <c r="M5" s="16">
        <v>2.4</v>
      </c>
      <c r="N5" s="8" t="s">
        <v>56</v>
      </c>
      <c r="O5" s="6" t="s">
        <v>57</v>
      </c>
      <c r="P5" s="56" t="s">
        <v>251</v>
      </c>
      <c r="Q5" s="6" t="s">
        <v>42</v>
      </c>
      <c r="R5" s="6" t="s">
        <v>59</v>
      </c>
      <c r="S5" s="10" t="s">
        <v>44</v>
      </c>
      <c r="T5" s="6" t="s">
        <v>45</v>
      </c>
      <c r="U5" s="6" t="s">
        <v>51</v>
      </c>
      <c r="V5" s="7"/>
      <c r="W5" s="7"/>
      <c r="X5">
        <f t="shared" si="0"/>
        <v>0</v>
      </c>
    </row>
    <row r="6" spans="1:24" ht="123.75" x14ac:dyDescent="0.25">
      <c r="A6" s="16" t="s">
        <v>60</v>
      </c>
      <c r="B6" s="8" t="s">
        <v>61</v>
      </c>
      <c r="C6" s="6" t="s">
        <v>62</v>
      </c>
      <c r="D6" s="9" t="s">
        <v>252</v>
      </c>
      <c r="E6" s="6" t="s">
        <v>42</v>
      </c>
      <c r="F6" s="6" t="s">
        <v>59</v>
      </c>
      <c r="G6" s="10" t="s">
        <v>44</v>
      </c>
      <c r="H6" s="6" t="s">
        <v>45</v>
      </c>
      <c r="I6" s="6" t="s">
        <v>51</v>
      </c>
      <c r="J6" s="7"/>
      <c r="K6" s="7"/>
      <c r="M6" s="16" t="s">
        <v>60</v>
      </c>
      <c r="N6" s="8" t="s">
        <v>61</v>
      </c>
      <c r="O6" s="6" t="s">
        <v>62</v>
      </c>
      <c r="P6" s="56" t="s">
        <v>253</v>
      </c>
      <c r="Q6" s="6" t="s">
        <v>42</v>
      </c>
      <c r="R6" s="6" t="s">
        <v>59</v>
      </c>
      <c r="S6" s="10" t="s">
        <v>44</v>
      </c>
      <c r="T6" s="6" t="s">
        <v>45</v>
      </c>
      <c r="U6" s="6" t="s">
        <v>51</v>
      </c>
      <c r="V6" s="7"/>
      <c r="W6" s="7"/>
      <c r="X6">
        <f t="shared" si="0"/>
        <v>0</v>
      </c>
    </row>
    <row r="7" spans="1:24" x14ac:dyDescent="0.25">
      <c r="A7" s="15">
        <v>3</v>
      </c>
      <c r="B7" s="63" t="s">
        <v>64</v>
      </c>
      <c r="C7" s="63"/>
      <c r="D7" s="63"/>
      <c r="E7" s="63"/>
      <c r="F7" s="63"/>
      <c r="G7" s="63"/>
      <c r="H7" s="63"/>
      <c r="I7" s="63"/>
      <c r="J7" s="63"/>
      <c r="K7" s="63"/>
      <c r="M7" s="15">
        <v>3</v>
      </c>
      <c r="N7" s="63" t="s">
        <v>64</v>
      </c>
      <c r="O7" s="63"/>
      <c r="P7" s="63"/>
      <c r="Q7" s="63"/>
      <c r="R7" s="63"/>
      <c r="S7" s="63"/>
      <c r="T7" s="63"/>
      <c r="U7" s="63"/>
      <c r="V7" s="63"/>
      <c r="W7" s="63"/>
      <c r="X7">
        <f t="shared" si="0"/>
        <v>1</v>
      </c>
    </row>
    <row r="8" spans="1:24" ht="112.5" x14ac:dyDescent="0.25">
      <c r="A8" s="16">
        <v>3.1</v>
      </c>
      <c r="B8" s="9" t="s">
        <v>65</v>
      </c>
      <c r="C8" s="6" t="s">
        <v>66</v>
      </c>
      <c r="D8" s="9" t="s">
        <v>254</v>
      </c>
      <c r="E8" s="6" t="s">
        <v>42</v>
      </c>
      <c r="F8" s="6" t="s">
        <v>68</v>
      </c>
      <c r="G8" s="10" t="s">
        <v>44</v>
      </c>
      <c r="H8" s="6" t="s">
        <v>45</v>
      </c>
      <c r="I8" s="6" t="s">
        <v>46</v>
      </c>
      <c r="J8" s="7"/>
      <c r="K8" s="7"/>
      <c r="M8" s="16">
        <v>3.1</v>
      </c>
      <c r="N8" s="9" t="s">
        <v>65</v>
      </c>
      <c r="O8" s="6" t="s">
        <v>66</v>
      </c>
      <c r="P8" s="9" t="s">
        <v>254</v>
      </c>
      <c r="Q8" s="6" t="s">
        <v>42</v>
      </c>
      <c r="R8" s="6" t="s">
        <v>68</v>
      </c>
      <c r="S8" s="10" t="s">
        <v>44</v>
      </c>
      <c r="T8" s="6" t="s">
        <v>45</v>
      </c>
      <c r="U8" s="6" t="s">
        <v>46</v>
      </c>
      <c r="V8" s="7"/>
      <c r="W8" s="7"/>
      <c r="X8">
        <f t="shared" si="0"/>
        <v>1</v>
      </c>
    </row>
    <row r="9" spans="1:24" ht="90" x14ac:dyDescent="0.25">
      <c r="A9" s="16">
        <v>3.2</v>
      </c>
      <c r="B9" s="9" t="s">
        <v>69</v>
      </c>
      <c r="C9" s="6" t="s">
        <v>70</v>
      </c>
      <c r="D9" s="9" t="s">
        <v>255</v>
      </c>
      <c r="E9" s="6" t="s">
        <v>42</v>
      </c>
      <c r="F9" s="6" t="s">
        <v>68</v>
      </c>
      <c r="G9" s="10" t="s">
        <v>44</v>
      </c>
      <c r="H9" s="6" t="s">
        <v>45</v>
      </c>
      <c r="I9" s="6" t="s">
        <v>46</v>
      </c>
      <c r="J9" s="7"/>
      <c r="K9" s="7"/>
      <c r="M9" s="16">
        <v>3.2</v>
      </c>
      <c r="N9" s="9" t="s">
        <v>69</v>
      </c>
      <c r="O9" s="6" t="s">
        <v>70</v>
      </c>
      <c r="P9" s="9" t="s">
        <v>255</v>
      </c>
      <c r="Q9" s="6" t="s">
        <v>42</v>
      </c>
      <c r="R9" s="6" t="s">
        <v>68</v>
      </c>
      <c r="S9" s="10" t="s">
        <v>44</v>
      </c>
      <c r="T9" s="6" t="s">
        <v>45</v>
      </c>
      <c r="U9" s="6" t="s">
        <v>46</v>
      </c>
      <c r="V9" s="7"/>
      <c r="W9" s="7"/>
      <c r="X9">
        <f t="shared" si="0"/>
        <v>1</v>
      </c>
    </row>
    <row r="10" spans="1:24" ht="123.75" x14ac:dyDescent="0.25">
      <c r="A10" s="16">
        <v>3.3</v>
      </c>
      <c r="B10" s="9" t="s">
        <v>72</v>
      </c>
      <c r="C10" s="6" t="s">
        <v>73</v>
      </c>
      <c r="D10" s="9" t="s">
        <v>256</v>
      </c>
      <c r="E10" s="6" t="s">
        <v>42</v>
      </c>
      <c r="F10" s="6" t="s">
        <v>68</v>
      </c>
      <c r="G10" s="10" t="s">
        <v>44</v>
      </c>
      <c r="H10" s="6" t="s">
        <v>45</v>
      </c>
      <c r="I10" s="6" t="s">
        <v>46</v>
      </c>
      <c r="J10" s="7"/>
      <c r="K10" s="7"/>
      <c r="M10" s="16">
        <v>3.3</v>
      </c>
      <c r="N10" s="9" t="s">
        <v>72</v>
      </c>
      <c r="O10" s="6" t="s">
        <v>73</v>
      </c>
      <c r="P10" s="9" t="s">
        <v>256</v>
      </c>
      <c r="Q10" s="6" t="s">
        <v>42</v>
      </c>
      <c r="R10" s="6" t="s">
        <v>68</v>
      </c>
      <c r="S10" s="10" t="s">
        <v>44</v>
      </c>
      <c r="T10" s="6" t="s">
        <v>45</v>
      </c>
      <c r="U10" s="6" t="s">
        <v>46</v>
      </c>
      <c r="V10" s="7"/>
      <c r="W10" s="7"/>
      <c r="X10">
        <f t="shared" si="0"/>
        <v>1</v>
      </c>
    </row>
    <row r="11" spans="1:24" ht="90" x14ac:dyDescent="0.25">
      <c r="A11" s="16">
        <v>3.4</v>
      </c>
      <c r="B11" s="9" t="s">
        <v>75</v>
      </c>
      <c r="C11" s="6" t="s">
        <v>76</v>
      </c>
      <c r="D11" s="9" t="s">
        <v>257</v>
      </c>
      <c r="E11" s="6" t="s">
        <v>42</v>
      </c>
      <c r="F11" s="6" t="s">
        <v>78</v>
      </c>
      <c r="G11" s="10" t="s">
        <v>44</v>
      </c>
      <c r="H11" s="6" t="s">
        <v>45</v>
      </c>
      <c r="I11" s="6" t="s">
        <v>51</v>
      </c>
      <c r="J11" s="7"/>
      <c r="K11" s="7"/>
      <c r="M11" s="16">
        <v>3.4</v>
      </c>
      <c r="N11" s="9" t="s">
        <v>75</v>
      </c>
      <c r="O11" s="6" t="s">
        <v>76</v>
      </c>
      <c r="P11" s="9" t="s">
        <v>257</v>
      </c>
      <c r="Q11" s="6" t="s">
        <v>42</v>
      </c>
      <c r="R11" s="6" t="s">
        <v>78</v>
      </c>
      <c r="S11" s="10" t="s">
        <v>44</v>
      </c>
      <c r="T11" s="6" t="s">
        <v>45</v>
      </c>
      <c r="U11" s="6" t="s">
        <v>51</v>
      </c>
      <c r="V11" s="7"/>
      <c r="W11" s="7"/>
      <c r="X11">
        <f t="shared" si="0"/>
        <v>1</v>
      </c>
    </row>
    <row r="12" spans="1:24" ht="90" x14ac:dyDescent="0.25">
      <c r="A12" s="16">
        <v>3.5</v>
      </c>
      <c r="B12" s="9" t="s">
        <v>79</v>
      </c>
      <c r="C12" s="6" t="s">
        <v>80</v>
      </c>
      <c r="D12" s="9" t="s">
        <v>258</v>
      </c>
      <c r="E12" s="6" t="s">
        <v>42</v>
      </c>
      <c r="F12" s="6" t="s">
        <v>68</v>
      </c>
      <c r="G12" s="10" t="s">
        <v>44</v>
      </c>
      <c r="H12" s="6" t="s">
        <v>45</v>
      </c>
      <c r="I12" s="6" t="s">
        <v>46</v>
      </c>
      <c r="J12" s="7"/>
      <c r="K12" s="7"/>
      <c r="M12" s="16">
        <v>3.5</v>
      </c>
      <c r="N12" s="9" t="s">
        <v>79</v>
      </c>
      <c r="O12" s="6" t="s">
        <v>80</v>
      </c>
      <c r="P12" s="9" t="s">
        <v>258</v>
      </c>
      <c r="Q12" s="6" t="s">
        <v>42</v>
      </c>
      <c r="R12" s="6" t="s">
        <v>68</v>
      </c>
      <c r="S12" s="10" t="s">
        <v>44</v>
      </c>
      <c r="T12" s="6" t="s">
        <v>45</v>
      </c>
      <c r="U12" s="6" t="s">
        <v>46</v>
      </c>
      <c r="V12" s="7"/>
      <c r="W12" s="7"/>
      <c r="X12">
        <f t="shared" si="0"/>
        <v>1</v>
      </c>
    </row>
    <row r="13" spans="1:24" ht="168.75" x14ac:dyDescent="0.25">
      <c r="A13" s="16" t="s">
        <v>82</v>
      </c>
      <c r="B13" s="9" t="s">
        <v>83</v>
      </c>
      <c r="C13" s="6">
        <v>610.46</v>
      </c>
      <c r="D13" s="9" t="s">
        <v>259</v>
      </c>
      <c r="E13" s="6" t="s">
        <v>42</v>
      </c>
      <c r="F13" s="6" t="s">
        <v>85</v>
      </c>
      <c r="G13" s="10" t="s">
        <v>44</v>
      </c>
      <c r="H13" s="6" t="s">
        <v>45</v>
      </c>
      <c r="I13" s="6" t="s">
        <v>46</v>
      </c>
      <c r="J13" s="7"/>
      <c r="K13" s="7"/>
      <c r="M13" s="16" t="s">
        <v>82</v>
      </c>
      <c r="N13" s="9" t="s">
        <v>83</v>
      </c>
      <c r="O13" s="6">
        <v>610.46</v>
      </c>
      <c r="P13" s="9" t="s">
        <v>259</v>
      </c>
      <c r="Q13" s="6" t="s">
        <v>42</v>
      </c>
      <c r="R13" s="6" t="s">
        <v>85</v>
      </c>
      <c r="S13" s="10" t="s">
        <v>44</v>
      </c>
      <c r="T13" s="6" t="s">
        <v>45</v>
      </c>
      <c r="U13" s="6" t="s">
        <v>46</v>
      </c>
      <c r="V13" s="7"/>
      <c r="W13" s="7"/>
      <c r="X13">
        <f t="shared" si="0"/>
        <v>1</v>
      </c>
    </row>
    <row r="14" spans="1:24" ht="45" x14ac:dyDescent="0.25">
      <c r="A14" s="55" t="s">
        <v>86</v>
      </c>
      <c r="B14" s="56" t="s">
        <v>87</v>
      </c>
      <c r="C14" s="57" t="s">
        <v>88</v>
      </c>
      <c r="D14" s="56" t="s">
        <v>260</v>
      </c>
      <c r="E14" s="57" t="s">
        <v>90</v>
      </c>
      <c r="F14" s="57" t="s">
        <v>91</v>
      </c>
      <c r="G14" s="58" t="s">
        <v>92</v>
      </c>
      <c r="H14" s="57" t="s">
        <v>93</v>
      </c>
      <c r="I14" s="57" t="s">
        <v>94</v>
      </c>
      <c r="J14" s="59"/>
      <c r="K14" s="59"/>
      <c r="M14" s="55" t="s">
        <v>86</v>
      </c>
      <c r="N14" s="56" t="s">
        <v>87</v>
      </c>
      <c r="O14" s="57" t="s">
        <v>88</v>
      </c>
      <c r="P14" s="56" t="s">
        <v>260</v>
      </c>
      <c r="Q14" s="57" t="s">
        <v>90</v>
      </c>
      <c r="R14" s="57" t="s">
        <v>91</v>
      </c>
      <c r="S14" s="58" t="s">
        <v>92</v>
      </c>
      <c r="T14" s="57" t="s">
        <v>93</v>
      </c>
      <c r="U14" s="57" t="s">
        <v>94</v>
      </c>
      <c r="V14" s="59"/>
      <c r="W14" s="59"/>
      <c r="X14">
        <f t="shared" si="0"/>
        <v>1</v>
      </c>
    </row>
    <row r="15" spans="1:24" x14ac:dyDescent="0.25">
      <c r="A15" s="15">
        <v>4</v>
      </c>
      <c r="B15" s="63" t="s">
        <v>95</v>
      </c>
      <c r="C15" s="63"/>
      <c r="D15" s="63"/>
      <c r="E15" s="63"/>
      <c r="F15" s="63"/>
      <c r="G15" s="63"/>
      <c r="H15" s="63"/>
      <c r="I15" s="63"/>
      <c r="J15" s="63"/>
      <c r="K15" s="63"/>
      <c r="M15" s="15">
        <v>4</v>
      </c>
      <c r="N15" s="63" t="s">
        <v>95</v>
      </c>
      <c r="O15" s="63"/>
      <c r="P15" s="63"/>
      <c r="Q15" s="63"/>
      <c r="R15" s="63"/>
      <c r="S15" s="63"/>
      <c r="T15" s="63"/>
      <c r="U15" s="63"/>
      <c r="V15" s="63"/>
      <c r="W15" s="63"/>
      <c r="X15">
        <f t="shared" si="0"/>
        <v>1</v>
      </c>
    </row>
    <row r="16" spans="1:24" ht="56.25" x14ac:dyDescent="0.25">
      <c r="A16" s="16">
        <v>4.0999999999999996</v>
      </c>
      <c r="B16" s="9" t="s">
        <v>96</v>
      </c>
      <c r="C16" s="6" t="s">
        <v>88</v>
      </c>
      <c r="D16" s="9" t="s">
        <v>97</v>
      </c>
      <c r="E16" s="6" t="s">
        <v>42</v>
      </c>
      <c r="F16" s="6" t="s">
        <v>98</v>
      </c>
      <c r="G16" s="13" t="s">
        <v>92</v>
      </c>
      <c r="H16" s="7" t="s">
        <v>99</v>
      </c>
      <c r="I16" s="6" t="s">
        <v>51</v>
      </c>
      <c r="J16" s="7"/>
      <c r="K16" s="7"/>
      <c r="M16" s="16">
        <v>4.0999999999999996</v>
      </c>
      <c r="N16" s="9" t="s">
        <v>96</v>
      </c>
      <c r="O16" s="6" t="s">
        <v>88</v>
      </c>
      <c r="P16" s="9" t="s">
        <v>97</v>
      </c>
      <c r="Q16" s="6" t="s">
        <v>42</v>
      </c>
      <c r="R16" s="6" t="s">
        <v>98</v>
      </c>
      <c r="S16" s="13" t="s">
        <v>92</v>
      </c>
      <c r="T16" s="7" t="s">
        <v>99</v>
      </c>
      <c r="U16" s="6" t="s">
        <v>51</v>
      </c>
      <c r="V16" s="7"/>
      <c r="W16" s="7"/>
      <c r="X16">
        <f t="shared" si="0"/>
        <v>1</v>
      </c>
    </row>
    <row r="17" spans="1:24" ht="135" x14ac:dyDescent="0.25">
      <c r="A17" s="16" t="s">
        <v>100</v>
      </c>
      <c r="B17" s="9" t="s">
        <v>101</v>
      </c>
      <c r="C17" s="6" t="s">
        <v>102</v>
      </c>
      <c r="D17" s="9" t="s">
        <v>261</v>
      </c>
      <c r="E17" s="6" t="s">
        <v>104</v>
      </c>
      <c r="F17" s="6" t="s">
        <v>105</v>
      </c>
      <c r="G17" s="13" t="s">
        <v>106</v>
      </c>
      <c r="H17" s="6" t="s">
        <v>107</v>
      </c>
      <c r="I17" s="6" t="s">
        <v>51</v>
      </c>
      <c r="J17" s="7"/>
      <c r="K17" s="7"/>
      <c r="M17" s="16" t="s">
        <v>100</v>
      </c>
      <c r="N17" s="9" t="s">
        <v>101</v>
      </c>
      <c r="O17" s="6" t="s">
        <v>102</v>
      </c>
      <c r="P17" s="9" t="s">
        <v>261</v>
      </c>
      <c r="Q17" s="6" t="s">
        <v>104</v>
      </c>
      <c r="R17" s="6" t="s">
        <v>105</v>
      </c>
      <c r="S17" s="13" t="s">
        <v>106</v>
      </c>
      <c r="T17" s="6" t="s">
        <v>107</v>
      </c>
      <c r="U17" s="6" t="s">
        <v>51</v>
      </c>
      <c r="V17" s="7"/>
      <c r="W17" s="7"/>
      <c r="X17">
        <f>IF(D17=P17,1,0)</f>
        <v>1</v>
      </c>
    </row>
    <row r="18" spans="1:24" ht="180" x14ac:dyDescent="0.25">
      <c r="A18" s="16" t="s">
        <v>108</v>
      </c>
      <c r="B18" s="9" t="s">
        <v>109</v>
      </c>
      <c r="C18" s="6">
        <v>602.02</v>
      </c>
      <c r="D18" s="9" t="s">
        <v>262</v>
      </c>
      <c r="E18" s="6" t="s">
        <v>42</v>
      </c>
      <c r="F18" s="6" t="s">
        <v>111</v>
      </c>
      <c r="G18" s="13" t="s">
        <v>112</v>
      </c>
      <c r="H18" s="6" t="s">
        <v>113</v>
      </c>
      <c r="I18" s="6" t="s">
        <v>46</v>
      </c>
      <c r="J18" s="7"/>
      <c r="K18" s="7"/>
      <c r="M18" s="16" t="s">
        <v>108</v>
      </c>
      <c r="N18" s="9" t="s">
        <v>109</v>
      </c>
      <c r="O18" s="6">
        <v>602.02</v>
      </c>
      <c r="P18" s="9" t="s">
        <v>262</v>
      </c>
      <c r="Q18" s="6" t="s">
        <v>42</v>
      </c>
      <c r="R18" s="6" t="s">
        <v>111</v>
      </c>
      <c r="S18" s="13" t="s">
        <v>112</v>
      </c>
      <c r="T18" s="6" t="s">
        <v>113</v>
      </c>
      <c r="U18" s="6" t="s">
        <v>46</v>
      </c>
      <c r="V18" s="7"/>
      <c r="W18" s="7"/>
      <c r="X18">
        <f t="shared" si="0"/>
        <v>1</v>
      </c>
    </row>
    <row r="19" spans="1:24" ht="67.5" x14ac:dyDescent="0.25">
      <c r="A19" s="16" t="s">
        <v>114</v>
      </c>
      <c r="B19" s="9" t="s">
        <v>115</v>
      </c>
      <c r="C19" s="6">
        <v>602.03</v>
      </c>
      <c r="D19" s="9" t="s">
        <v>116</v>
      </c>
      <c r="E19" s="6" t="s">
        <v>117</v>
      </c>
      <c r="F19" s="6" t="s">
        <v>118</v>
      </c>
      <c r="G19" s="14" t="s">
        <v>44</v>
      </c>
      <c r="H19" s="12" t="s">
        <v>45</v>
      </c>
      <c r="I19" s="6" t="s">
        <v>46</v>
      </c>
      <c r="J19" s="7"/>
      <c r="K19" s="7"/>
      <c r="M19" s="16" t="s">
        <v>114</v>
      </c>
      <c r="N19" s="9" t="s">
        <v>115</v>
      </c>
      <c r="O19" s="6">
        <v>602.03</v>
      </c>
      <c r="P19" s="9" t="s">
        <v>116</v>
      </c>
      <c r="Q19" s="6" t="s">
        <v>117</v>
      </c>
      <c r="R19" s="6" t="s">
        <v>118</v>
      </c>
      <c r="S19" s="14" t="s">
        <v>44</v>
      </c>
      <c r="T19" s="12" t="s">
        <v>45</v>
      </c>
      <c r="U19" s="6" t="s">
        <v>46</v>
      </c>
      <c r="V19" s="7"/>
      <c r="W19" s="7"/>
      <c r="X19">
        <f t="shared" si="0"/>
        <v>1</v>
      </c>
    </row>
    <row r="20" spans="1:24" x14ac:dyDescent="0.25">
      <c r="A20" s="15">
        <v>5</v>
      </c>
      <c r="B20" s="63" t="s">
        <v>119</v>
      </c>
      <c r="C20" s="63"/>
      <c r="D20" s="63"/>
      <c r="E20" s="63"/>
      <c r="F20" s="63"/>
      <c r="G20" s="63"/>
      <c r="H20" s="63"/>
      <c r="I20" s="63"/>
      <c r="J20" s="63"/>
      <c r="K20" s="63"/>
      <c r="M20" s="15">
        <v>5</v>
      </c>
      <c r="N20" s="63" t="s">
        <v>119</v>
      </c>
      <c r="O20" s="63"/>
      <c r="P20" s="63"/>
      <c r="Q20" s="63"/>
      <c r="R20" s="63"/>
      <c r="S20" s="63"/>
      <c r="T20" s="63"/>
      <c r="U20" s="63"/>
      <c r="V20" s="63"/>
      <c r="W20" s="63"/>
      <c r="X20">
        <f t="shared" si="0"/>
        <v>1</v>
      </c>
    </row>
    <row r="21" spans="1:24" ht="135" x14ac:dyDescent="0.25">
      <c r="A21" s="16">
        <v>5.0999999999999996</v>
      </c>
      <c r="B21" s="9" t="s">
        <v>120</v>
      </c>
      <c r="C21" s="6" t="s">
        <v>121</v>
      </c>
      <c r="D21" s="9" t="s">
        <v>122</v>
      </c>
      <c r="E21" s="6" t="s">
        <v>123</v>
      </c>
      <c r="F21" s="6" t="s">
        <v>124</v>
      </c>
      <c r="G21" s="7" t="s">
        <v>106</v>
      </c>
      <c r="H21" s="6" t="s">
        <v>125</v>
      </c>
      <c r="I21" s="6" t="s">
        <v>51</v>
      </c>
      <c r="J21" s="7"/>
      <c r="K21" s="7"/>
      <c r="M21" s="16">
        <v>5.0999999999999996</v>
      </c>
      <c r="N21" s="9" t="s">
        <v>120</v>
      </c>
      <c r="O21" s="6" t="s">
        <v>121</v>
      </c>
      <c r="P21" s="9" t="s">
        <v>122</v>
      </c>
      <c r="Q21" s="6" t="s">
        <v>123</v>
      </c>
      <c r="R21" s="6" t="s">
        <v>124</v>
      </c>
      <c r="S21" s="7" t="s">
        <v>106</v>
      </c>
      <c r="T21" s="6" t="s">
        <v>125</v>
      </c>
      <c r="U21" s="6" t="s">
        <v>51</v>
      </c>
      <c r="V21" s="7"/>
      <c r="W21" s="7"/>
      <c r="X21">
        <f t="shared" si="0"/>
        <v>1</v>
      </c>
    </row>
    <row r="22" spans="1:24" ht="191.25" x14ac:dyDescent="0.25">
      <c r="A22" s="16">
        <v>5.2</v>
      </c>
      <c r="B22" s="9" t="s">
        <v>126</v>
      </c>
      <c r="C22" s="6">
        <v>614.08000000000004</v>
      </c>
      <c r="D22" s="9" t="s">
        <v>263</v>
      </c>
      <c r="E22" s="6" t="s">
        <v>123</v>
      </c>
      <c r="F22" s="6" t="s">
        <v>128</v>
      </c>
      <c r="G22" s="14" t="s">
        <v>44</v>
      </c>
      <c r="H22" s="6" t="s">
        <v>129</v>
      </c>
      <c r="I22" s="6" t="s">
        <v>46</v>
      </c>
      <c r="J22" s="7"/>
      <c r="K22" s="7"/>
      <c r="M22" s="16">
        <v>5.2</v>
      </c>
      <c r="N22" s="9" t="s">
        <v>126</v>
      </c>
      <c r="O22" s="6">
        <v>614.08000000000004</v>
      </c>
      <c r="P22" s="9" t="s">
        <v>263</v>
      </c>
      <c r="Q22" s="6" t="s">
        <v>123</v>
      </c>
      <c r="R22" s="6" t="s">
        <v>128</v>
      </c>
      <c r="S22" s="14" t="s">
        <v>44</v>
      </c>
      <c r="T22" s="6" t="s">
        <v>129</v>
      </c>
      <c r="U22" s="6" t="s">
        <v>46</v>
      </c>
      <c r="V22" s="7"/>
      <c r="W22" s="7"/>
      <c r="X22">
        <f t="shared" si="0"/>
        <v>1</v>
      </c>
    </row>
    <row r="23" spans="1:24" ht="135" x14ac:dyDescent="0.25">
      <c r="A23" s="16">
        <v>5.3</v>
      </c>
      <c r="B23" s="9" t="s">
        <v>130</v>
      </c>
      <c r="C23" s="6">
        <v>614.08000000000004</v>
      </c>
      <c r="D23" s="9" t="s">
        <v>264</v>
      </c>
      <c r="E23" s="6" t="s">
        <v>123</v>
      </c>
      <c r="F23" s="6" t="s">
        <v>132</v>
      </c>
      <c r="G23" s="14" t="s">
        <v>44</v>
      </c>
      <c r="H23" s="6" t="s">
        <v>129</v>
      </c>
      <c r="I23" s="6" t="s">
        <v>46</v>
      </c>
      <c r="J23" s="7"/>
      <c r="K23" s="7"/>
      <c r="M23" s="16">
        <v>5.3</v>
      </c>
      <c r="N23" s="9" t="s">
        <v>130</v>
      </c>
      <c r="O23" s="6">
        <v>614.08000000000004</v>
      </c>
      <c r="P23" s="9" t="s">
        <v>264</v>
      </c>
      <c r="Q23" s="6" t="s">
        <v>123</v>
      </c>
      <c r="R23" s="6" t="s">
        <v>132</v>
      </c>
      <c r="S23" s="14" t="s">
        <v>44</v>
      </c>
      <c r="T23" s="6" t="s">
        <v>129</v>
      </c>
      <c r="U23" s="6" t="s">
        <v>46</v>
      </c>
      <c r="V23" s="7"/>
      <c r="W23" s="7"/>
      <c r="X23">
        <f t="shared" si="0"/>
        <v>1</v>
      </c>
    </row>
    <row r="24" spans="1:24" ht="67.5" x14ac:dyDescent="0.25">
      <c r="A24" s="16" t="s">
        <v>133</v>
      </c>
      <c r="B24" s="9" t="s">
        <v>134</v>
      </c>
      <c r="C24" s="6" t="s">
        <v>135</v>
      </c>
      <c r="D24" s="9" t="s">
        <v>136</v>
      </c>
      <c r="E24" s="6" t="s">
        <v>104</v>
      </c>
      <c r="F24" s="6" t="s">
        <v>105</v>
      </c>
      <c r="G24" s="13" t="s">
        <v>92</v>
      </c>
      <c r="H24" s="6" t="s">
        <v>137</v>
      </c>
      <c r="I24" s="6" t="s">
        <v>51</v>
      </c>
      <c r="J24" s="7"/>
      <c r="K24" s="7"/>
      <c r="M24" s="16" t="s">
        <v>133</v>
      </c>
      <c r="N24" s="9" t="s">
        <v>134</v>
      </c>
      <c r="O24" s="6" t="s">
        <v>135</v>
      </c>
      <c r="P24" s="9" t="s">
        <v>136</v>
      </c>
      <c r="Q24" s="6" t="s">
        <v>104</v>
      </c>
      <c r="R24" s="6" t="s">
        <v>105</v>
      </c>
      <c r="S24" s="13" t="s">
        <v>92</v>
      </c>
      <c r="T24" s="6" t="s">
        <v>137</v>
      </c>
      <c r="U24" s="6" t="s">
        <v>51</v>
      </c>
      <c r="V24" s="7"/>
      <c r="W24" s="7"/>
      <c r="X24">
        <f t="shared" si="0"/>
        <v>1</v>
      </c>
    </row>
    <row r="25" spans="1:24" ht="247.5" x14ac:dyDescent="0.25">
      <c r="A25" s="16" t="s">
        <v>138</v>
      </c>
      <c r="B25" s="9" t="s">
        <v>139</v>
      </c>
      <c r="C25" s="6" t="s">
        <v>140</v>
      </c>
      <c r="D25" s="9" t="s">
        <v>141</v>
      </c>
      <c r="E25" s="6" t="s">
        <v>104</v>
      </c>
      <c r="F25" s="6" t="s">
        <v>105</v>
      </c>
      <c r="G25" s="13" t="s">
        <v>106</v>
      </c>
      <c r="H25" s="6" t="s">
        <v>142</v>
      </c>
      <c r="I25" s="6" t="s">
        <v>51</v>
      </c>
      <c r="J25" s="7"/>
      <c r="K25" s="7"/>
      <c r="M25" s="16" t="s">
        <v>138</v>
      </c>
      <c r="N25" s="9" t="s">
        <v>139</v>
      </c>
      <c r="O25" s="6" t="s">
        <v>140</v>
      </c>
      <c r="P25" s="9" t="s">
        <v>141</v>
      </c>
      <c r="Q25" s="6" t="s">
        <v>104</v>
      </c>
      <c r="R25" s="6" t="s">
        <v>105</v>
      </c>
      <c r="S25" s="13" t="s">
        <v>106</v>
      </c>
      <c r="T25" s="6" t="s">
        <v>142</v>
      </c>
      <c r="U25" s="6" t="s">
        <v>51</v>
      </c>
      <c r="V25" s="7"/>
      <c r="W25" s="7"/>
      <c r="X25">
        <f t="shared" si="0"/>
        <v>1</v>
      </c>
    </row>
    <row r="26" spans="1:24" ht="393.75" x14ac:dyDescent="0.25">
      <c r="A26" s="49">
        <v>5.6</v>
      </c>
      <c r="B26" s="50" t="s">
        <v>143</v>
      </c>
      <c r="C26" s="12" t="s">
        <v>144</v>
      </c>
      <c r="D26" s="51" t="s">
        <v>145</v>
      </c>
      <c r="E26" s="12" t="s">
        <v>104</v>
      </c>
      <c r="F26" s="12" t="s">
        <v>146</v>
      </c>
      <c r="G26" s="13" t="s">
        <v>106</v>
      </c>
      <c r="H26" s="12" t="s">
        <v>142</v>
      </c>
      <c r="I26" s="12" t="s">
        <v>51</v>
      </c>
      <c r="J26" s="47"/>
      <c r="K26" s="47"/>
      <c r="M26" s="49">
        <v>5.6</v>
      </c>
      <c r="N26" s="50" t="s">
        <v>143</v>
      </c>
      <c r="O26" s="12" t="s">
        <v>144</v>
      </c>
      <c r="P26" s="51" t="s">
        <v>145</v>
      </c>
      <c r="Q26" s="12" t="s">
        <v>104</v>
      </c>
      <c r="R26" s="12" t="s">
        <v>146</v>
      </c>
      <c r="S26" s="13" t="s">
        <v>106</v>
      </c>
      <c r="T26" s="12" t="s">
        <v>142</v>
      </c>
      <c r="U26" s="12" t="s">
        <v>51</v>
      </c>
      <c r="V26" s="47"/>
      <c r="W26" s="47"/>
      <c r="X26">
        <f t="shared" si="0"/>
        <v>1</v>
      </c>
    </row>
    <row r="27" spans="1:24" ht="123.75" x14ac:dyDescent="0.25">
      <c r="A27" s="16" t="s">
        <v>147</v>
      </c>
      <c r="B27" s="9" t="s">
        <v>148</v>
      </c>
      <c r="C27" s="6">
        <v>610.22</v>
      </c>
      <c r="D27" s="9" t="s">
        <v>265</v>
      </c>
      <c r="E27" s="6" t="s">
        <v>150</v>
      </c>
      <c r="F27" s="6" t="s">
        <v>146</v>
      </c>
      <c r="G27" s="13" t="s">
        <v>106</v>
      </c>
      <c r="H27" s="6" t="s">
        <v>142</v>
      </c>
      <c r="I27" s="6" t="s">
        <v>51</v>
      </c>
      <c r="J27" s="7"/>
      <c r="K27" s="7"/>
      <c r="M27" s="16" t="s">
        <v>147</v>
      </c>
      <c r="N27" s="9" t="s">
        <v>148</v>
      </c>
      <c r="O27" s="6">
        <v>610.22</v>
      </c>
      <c r="P27" s="9" t="s">
        <v>265</v>
      </c>
      <c r="Q27" s="6" t="s">
        <v>150</v>
      </c>
      <c r="R27" s="6" t="s">
        <v>146</v>
      </c>
      <c r="S27" s="13" t="s">
        <v>106</v>
      </c>
      <c r="T27" s="6" t="s">
        <v>142</v>
      </c>
      <c r="U27" s="6" t="s">
        <v>51</v>
      </c>
      <c r="V27" s="7"/>
      <c r="W27" s="7"/>
      <c r="X27">
        <f t="shared" si="0"/>
        <v>1</v>
      </c>
    </row>
    <row r="28" spans="1:24" ht="146.25" x14ac:dyDescent="0.25">
      <c r="A28" s="16" t="s">
        <v>151</v>
      </c>
      <c r="B28" s="9" t="s">
        <v>152</v>
      </c>
      <c r="C28" s="6" t="s">
        <v>153</v>
      </c>
      <c r="D28" s="9" t="s">
        <v>266</v>
      </c>
      <c r="E28" s="6" t="s">
        <v>104</v>
      </c>
      <c r="F28" s="6" t="s">
        <v>105</v>
      </c>
      <c r="G28" s="14" t="s">
        <v>44</v>
      </c>
      <c r="H28" s="6" t="s">
        <v>45</v>
      </c>
      <c r="I28" s="6" t="s">
        <v>155</v>
      </c>
      <c r="J28" s="7"/>
      <c r="K28" s="7"/>
      <c r="M28" s="16" t="s">
        <v>151</v>
      </c>
      <c r="N28" s="9" t="s">
        <v>152</v>
      </c>
      <c r="O28" s="6" t="s">
        <v>153</v>
      </c>
      <c r="P28" s="9" t="s">
        <v>266</v>
      </c>
      <c r="Q28" s="6" t="s">
        <v>104</v>
      </c>
      <c r="R28" s="6" t="s">
        <v>105</v>
      </c>
      <c r="S28" s="14" t="s">
        <v>44</v>
      </c>
      <c r="T28" s="6" t="s">
        <v>45</v>
      </c>
      <c r="U28" s="6" t="s">
        <v>155</v>
      </c>
      <c r="V28" s="7"/>
      <c r="W28" s="7"/>
      <c r="X28">
        <f t="shared" si="0"/>
        <v>1</v>
      </c>
    </row>
    <row r="29" spans="1:24" ht="292.5" x14ac:dyDescent="0.25">
      <c r="A29" s="16" t="s">
        <v>156</v>
      </c>
      <c r="B29" s="9" t="s">
        <v>157</v>
      </c>
      <c r="C29" s="6" t="s">
        <v>158</v>
      </c>
      <c r="D29" s="9" t="s">
        <v>267</v>
      </c>
      <c r="E29" s="6" t="s">
        <v>104</v>
      </c>
      <c r="F29" s="6" t="s">
        <v>105</v>
      </c>
      <c r="G29" s="6" t="s">
        <v>106</v>
      </c>
      <c r="H29" s="6" t="s">
        <v>142</v>
      </c>
      <c r="I29" s="6" t="s">
        <v>160</v>
      </c>
      <c r="J29" s="7"/>
      <c r="K29" s="7"/>
      <c r="M29" s="16" t="s">
        <v>156</v>
      </c>
      <c r="N29" s="9" t="s">
        <v>157</v>
      </c>
      <c r="O29" s="6" t="s">
        <v>158</v>
      </c>
      <c r="P29" s="9" t="s">
        <v>267</v>
      </c>
      <c r="Q29" s="6" t="s">
        <v>104</v>
      </c>
      <c r="R29" s="6" t="s">
        <v>105</v>
      </c>
      <c r="S29" s="6" t="s">
        <v>106</v>
      </c>
      <c r="T29" s="6" t="s">
        <v>142</v>
      </c>
      <c r="U29" s="6" t="s">
        <v>160</v>
      </c>
      <c r="V29" s="7"/>
      <c r="W29" s="7"/>
      <c r="X29">
        <f t="shared" si="0"/>
        <v>1</v>
      </c>
    </row>
    <row r="30" spans="1:24" ht="405" x14ac:dyDescent="0.25">
      <c r="A30" s="16" t="s">
        <v>161</v>
      </c>
      <c r="B30" s="9" t="s">
        <v>162</v>
      </c>
      <c r="C30" s="6" t="s">
        <v>163</v>
      </c>
      <c r="D30" s="9" t="s">
        <v>268</v>
      </c>
      <c r="E30" s="6" t="s">
        <v>165</v>
      </c>
      <c r="F30" s="6" t="s">
        <v>105</v>
      </c>
      <c r="G30" s="6" t="s">
        <v>106</v>
      </c>
      <c r="H30" s="6" t="s">
        <v>166</v>
      </c>
      <c r="I30" s="6" t="s">
        <v>160</v>
      </c>
      <c r="J30" s="7"/>
      <c r="K30" s="7"/>
      <c r="M30" s="16" t="s">
        <v>161</v>
      </c>
      <c r="N30" s="9" t="s">
        <v>162</v>
      </c>
      <c r="O30" s="6" t="s">
        <v>163</v>
      </c>
      <c r="P30" s="9" t="s">
        <v>268</v>
      </c>
      <c r="Q30" s="6" t="s">
        <v>165</v>
      </c>
      <c r="R30" s="6" t="s">
        <v>105</v>
      </c>
      <c r="S30" s="6" t="s">
        <v>106</v>
      </c>
      <c r="T30" s="6" t="s">
        <v>166</v>
      </c>
      <c r="U30" s="6" t="s">
        <v>160</v>
      </c>
      <c r="V30" s="7"/>
      <c r="W30" s="7"/>
      <c r="X30">
        <f t="shared" si="0"/>
        <v>1</v>
      </c>
    </row>
    <row r="31" spans="1:24" ht="135" x14ac:dyDescent="0.25">
      <c r="A31" s="16" t="s">
        <v>167</v>
      </c>
      <c r="B31" s="9" t="s">
        <v>168</v>
      </c>
      <c r="C31" s="6" t="s">
        <v>169</v>
      </c>
      <c r="D31" s="9" t="s">
        <v>269</v>
      </c>
      <c r="E31" s="6" t="s">
        <v>165</v>
      </c>
      <c r="F31" s="6" t="s">
        <v>171</v>
      </c>
      <c r="G31" s="6" t="s">
        <v>106</v>
      </c>
      <c r="H31" s="6" t="s">
        <v>172</v>
      </c>
      <c r="I31" s="6" t="s">
        <v>160</v>
      </c>
      <c r="J31" s="7"/>
      <c r="K31" s="7"/>
      <c r="M31" s="16" t="s">
        <v>167</v>
      </c>
      <c r="N31" s="9" t="s">
        <v>168</v>
      </c>
      <c r="O31" s="6" t="s">
        <v>169</v>
      </c>
      <c r="P31" s="9" t="s">
        <v>269</v>
      </c>
      <c r="Q31" s="6" t="s">
        <v>165</v>
      </c>
      <c r="R31" s="6" t="s">
        <v>171</v>
      </c>
      <c r="S31" s="6" t="s">
        <v>106</v>
      </c>
      <c r="T31" s="6" t="s">
        <v>172</v>
      </c>
      <c r="U31" s="6" t="s">
        <v>160</v>
      </c>
      <c r="V31" s="7"/>
      <c r="W31" s="7"/>
      <c r="X31">
        <f t="shared" si="0"/>
        <v>1</v>
      </c>
    </row>
    <row r="32" spans="1:24" ht="112.5" x14ac:dyDescent="0.25">
      <c r="A32" s="16" t="s">
        <v>173</v>
      </c>
      <c r="B32" s="9" t="s">
        <v>174</v>
      </c>
      <c r="C32" s="6" t="s">
        <v>175</v>
      </c>
      <c r="D32" s="9" t="s">
        <v>176</v>
      </c>
      <c r="E32" s="6" t="s">
        <v>165</v>
      </c>
      <c r="F32" s="6" t="s">
        <v>177</v>
      </c>
      <c r="G32" s="6" t="s">
        <v>106</v>
      </c>
      <c r="H32" s="6" t="s">
        <v>172</v>
      </c>
      <c r="I32" s="6" t="s">
        <v>160</v>
      </c>
      <c r="J32" s="7"/>
      <c r="K32" s="7"/>
      <c r="M32" s="16" t="s">
        <v>173</v>
      </c>
      <c r="N32" s="9" t="s">
        <v>174</v>
      </c>
      <c r="O32" s="6" t="s">
        <v>175</v>
      </c>
      <c r="P32" s="9" t="s">
        <v>176</v>
      </c>
      <c r="Q32" s="6" t="s">
        <v>165</v>
      </c>
      <c r="R32" s="6" t="s">
        <v>177</v>
      </c>
      <c r="S32" s="6" t="s">
        <v>106</v>
      </c>
      <c r="T32" s="6" t="s">
        <v>172</v>
      </c>
      <c r="U32" s="6" t="s">
        <v>160</v>
      </c>
      <c r="V32" s="7"/>
      <c r="W32" s="7"/>
      <c r="X32">
        <f t="shared" si="0"/>
        <v>1</v>
      </c>
    </row>
    <row r="33" spans="1:24" ht="56.25" x14ac:dyDescent="0.25">
      <c r="A33" s="16" t="s">
        <v>178</v>
      </c>
      <c r="B33" s="9" t="s">
        <v>179</v>
      </c>
      <c r="C33" s="6" t="s">
        <v>180</v>
      </c>
      <c r="D33" s="9" t="s">
        <v>270</v>
      </c>
      <c r="E33" s="6" t="s">
        <v>165</v>
      </c>
      <c r="F33" s="6" t="s">
        <v>182</v>
      </c>
      <c r="G33" s="6" t="s">
        <v>106</v>
      </c>
      <c r="H33" s="6" t="s">
        <v>172</v>
      </c>
      <c r="I33" s="6" t="s">
        <v>51</v>
      </c>
      <c r="J33" s="7"/>
      <c r="K33" s="7"/>
      <c r="M33" s="16" t="s">
        <v>178</v>
      </c>
      <c r="N33" s="9" t="s">
        <v>179</v>
      </c>
      <c r="O33" s="6" t="s">
        <v>180</v>
      </c>
      <c r="P33" s="9" t="s">
        <v>270</v>
      </c>
      <c r="Q33" s="6" t="s">
        <v>165</v>
      </c>
      <c r="R33" s="6" t="s">
        <v>182</v>
      </c>
      <c r="S33" s="6" t="s">
        <v>106</v>
      </c>
      <c r="T33" s="6" t="s">
        <v>172</v>
      </c>
      <c r="U33" s="6" t="s">
        <v>51</v>
      </c>
      <c r="V33" s="7"/>
      <c r="W33" s="7"/>
      <c r="X33">
        <f t="shared" si="0"/>
        <v>1</v>
      </c>
    </row>
    <row r="34" spans="1:24" ht="213.75" x14ac:dyDescent="0.25">
      <c r="A34" s="16" t="s">
        <v>183</v>
      </c>
      <c r="B34" s="9" t="s">
        <v>184</v>
      </c>
      <c r="C34" s="6" t="s">
        <v>185</v>
      </c>
      <c r="D34" s="9" t="s">
        <v>271</v>
      </c>
      <c r="E34" s="6" t="s">
        <v>104</v>
      </c>
      <c r="F34" s="6" t="s">
        <v>187</v>
      </c>
      <c r="G34" s="6" t="s">
        <v>106</v>
      </c>
      <c r="H34" s="6" t="s">
        <v>142</v>
      </c>
      <c r="I34" s="6" t="s">
        <v>160</v>
      </c>
      <c r="J34" s="7"/>
      <c r="K34" s="7"/>
      <c r="M34" s="16" t="s">
        <v>183</v>
      </c>
      <c r="N34" s="9" t="s">
        <v>184</v>
      </c>
      <c r="O34" s="6" t="s">
        <v>185</v>
      </c>
      <c r="P34" s="9" t="s">
        <v>271</v>
      </c>
      <c r="Q34" s="6" t="s">
        <v>104</v>
      </c>
      <c r="R34" s="6" t="s">
        <v>187</v>
      </c>
      <c r="S34" s="6" t="s">
        <v>106</v>
      </c>
      <c r="T34" s="6" t="s">
        <v>142</v>
      </c>
      <c r="U34" s="6" t="s">
        <v>160</v>
      </c>
      <c r="V34" s="7"/>
      <c r="W34" s="7"/>
      <c r="X34">
        <f t="shared" si="0"/>
        <v>1</v>
      </c>
    </row>
    <row r="35" spans="1:24" ht="393.75" x14ac:dyDescent="0.25">
      <c r="A35" s="16" t="s">
        <v>188</v>
      </c>
      <c r="B35" s="9" t="s">
        <v>189</v>
      </c>
      <c r="C35" s="6" t="s">
        <v>190</v>
      </c>
      <c r="D35" s="9" t="s">
        <v>272</v>
      </c>
      <c r="E35" s="6" t="s">
        <v>117</v>
      </c>
      <c r="F35" s="6" t="s">
        <v>187</v>
      </c>
      <c r="G35" s="6" t="s">
        <v>192</v>
      </c>
      <c r="H35" s="6" t="s">
        <v>142</v>
      </c>
      <c r="I35" s="6" t="s">
        <v>160</v>
      </c>
      <c r="J35" s="7"/>
      <c r="K35" s="7"/>
      <c r="M35" s="16" t="s">
        <v>188</v>
      </c>
      <c r="N35" s="9" t="s">
        <v>189</v>
      </c>
      <c r="O35" s="6" t="s">
        <v>190</v>
      </c>
      <c r="P35" s="9" t="s">
        <v>272</v>
      </c>
      <c r="Q35" s="6" t="s">
        <v>117</v>
      </c>
      <c r="R35" s="6" t="s">
        <v>187</v>
      </c>
      <c r="S35" s="6" t="s">
        <v>192</v>
      </c>
      <c r="T35" s="6" t="s">
        <v>142</v>
      </c>
      <c r="U35" s="6" t="s">
        <v>160</v>
      </c>
      <c r="V35" s="7"/>
      <c r="W35" s="7"/>
      <c r="X35">
        <f t="shared" si="0"/>
        <v>1</v>
      </c>
    </row>
    <row r="36" spans="1:24" ht="146.25" x14ac:dyDescent="0.25">
      <c r="A36" s="16" t="s">
        <v>193</v>
      </c>
      <c r="B36" s="9" t="s">
        <v>194</v>
      </c>
      <c r="C36" s="6" t="s">
        <v>195</v>
      </c>
      <c r="D36" s="9" t="s">
        <v>196</v>
      </c>
      <c r="E36" s="6" t="s">
        <v>117</v>
      </c>
      <c r="F36" s="6" t="s">
        <v>105</v>
      </c>
      <c r="G36" s="6" t="s">
        <v>106</v>
      </c>
      <c r="H36" s="6" t="s">
        <v>142</v>
      </c>
      <c r="I36" s="6" t="s">
        <v>51</v>
      </c>
      <c r="J36" s="7"/>
      <c r="K36" s="7"/>
      <c r="M36" s="16" t="s">
        <v>193</v>
      </c>
      <c r="N36" s="9" t="s">
        <v>194</v>
      </c>
      <c r="O36" s="6" t="s">
        <v>195</v>
      </c>
      <c r="P36" s="9" t="s">
        <v>196</v>
      </c>
      <c r="Q36" s="6" t="s">
        <v>117</v>
      </c>
      <c r="R36" s="6" t="s">
        <v>105</v>
      </c>
      <c r="S36" s="6" t="s">
        <v>106</v>
      </c>
      <c r="T36" s="6" t="s">
        <v>142</v>
      </c>
      <c r="U36" s="6" t="s">
        <v>51</v>
      </c>
      <c r="V36" s="7"/>
      <c r="W36" s="7"/>
      <c r="X36">
        <f t="shared" si="0"/>
        <v>1</v>
      </c>
    </row>
    <row r="37" spans="1:24" ht="112.5" x14ac:dyDescent="0.25">
      <c r="A37" s="55" t="s">
        <v>197</v>
      </c>
      <c r="B37" s="56" t="s">
        <v>198</v>
      </c>
      <c r="C37" s="57" t="s">
        <v>96</v>
      </c>
      <c r="D37" s="56" t="s">
        <v>199</v>
      </c>
      <c r="E37" s="57" t="s">
        <v>117</v>
      </c>
      <c r="F37" s="57" t="s">
        <v>105</v>
      </c>
      <c r="G37" s="57" t="s">
        <v>106</v>
      </c>
      <c r="H37" s="57" t="s">
        <v>142</v>
      </c>
      <c r="I37" s="57" t="s">
        <v>51</v>
      </c>
      <c r="J37" s="59"/>
      <c r="K37" s="59"/>
      <c r="M37" s="55" t="s">
        <v>197</v>
      </c>
      <c r="N37" s="56" t="s">
        <v>198</v>
      </c>
      <c r="O37" s="57" t="s">
        <v>96</v>
      </c>
      <c r="P37" s="56" t="s">
        <v>199</v>
      </c>
      <c r="Q37" s="57" t="s">
        <v>117</v>
      </c>
      <c r="R37" s="57" t="s">
        <v>105</v>
      </c>
      <c r="S37" s="57" t="s">
        <v>106</v>
      </c>
      <c r="T37" s="57" t="s">
        <v>142</v>
      </c>
      <c r="U37" s="57" t="s">
        <v>51</v>
      </c>
      <c r="V37" s="59"/>
      <c r="W37" s="59"/>
      <c r="X37">
        <f t="shared" si="0"/>
        <v>1</v>
      </c>
    </row>
    <row r="38" spans="1:24" ht="56.25" x14ac:dyDescent="0.25">
      <c r="A38" s="55" t="s">
        <v>200</v>
      </c>
      <c r="B38" s="56" t="s">
        <v>201</v>
      </c>
      <c r="C38" s="57" t="s">
        <v>96</v>
      </c>
      <c r="D38" s="56" t="s">
        <v>202</v>
      </c>
      <c r="E38" s="57" t="s">
        <v>117</v>
      </c>
      <c r="F38" s="57" t="s">
        <v>105</v>
      </c>
      <c r="G38" s="59" t="s">
        <v>106</v>
      </c>
      <c r="H38" s="57" t="s">
        <v>203</v>
      </c>
      <c r="I38" s="57" t="s">
        <v>204</v>
      </c>
      <c r="J38" s="59"/>
      <c r="K38" s="59"/>
      <c r="M38" s="55" t="s">
        <v>200</v>
      </c>
      <c r="N38" s="56" t="s">
        <v>201</v>
      </c>
      <c r="O38" s="57" t="s">
        <v>96</v>
      </c>
      <c r="P38" s="56" t="s">
        <v>202</v>
      </c>
      <c r="Q38" s="57" t="s">
        <v>117</v>
      </c>
      <c r="R38" s="57" t="s">
        <v>105</v>
      </c>
      <c r="S38" s="59" t="s">
        <v>106</v>
      </c>
      <c r="T38" s="57" t="s">
        <v>203</v>
      </c>
      <c r="U38" s="57" t="s">
        <v>204</v>
      </c>
      <c r="V38" s="59"/>
      <c r="W38" s="59"/>
      <c r="X38">
        <f t="shared" si="0"/>
        <v>1</v>
      </c>
    </row>
    <row r="39" spans="1:24" x14ac:dyDescent="0.25">
      <c r="A39" s="15" t="s">
        <v>205</v>
      </c>
      <c r="B39" s="63" t="s">
        <v>206</v>
      </c>
      <c r="C39" s="63"/>
      <c r="D39" s="63"/>
      <c r="E39" s="63"/>
      <c r="F39" s="63"/>
      <c r="G39" s="63"/>
      <c r="H39" s="63"/>
      <c r="I39" s="63"/>
      <c r="J39" s="63"/>
      <c r="K39" s="63"/>
      <c r="M39" s="15" t="s">
        <v>205</v>
      </c>
      <c r="N39" s="63" t="s">
        <v>206</v>
      </c>
      <c r="O39" s="63"/>
      <c r="P39" s="63"/>
      <c r="Q39" s="63"/>
      <c r="R39" s="63"/>
      <c r="S39" s="63"/>
      <c r="T39" s="63"/>
      <c r="U39" s="63"/>
      <c r="V39" s="63"/>
      <c r="W39" s="63"/>
    </row>
    <row r="40" spans="1:24" ht="180" x14ac:dyDescent="0.25">
      <c r="A40" s="16" t="s">
        <v>207</v>
      </c>
      <c r="B40" s="9" t="s">
        <v>148</v>
      </c>
      <c r="C40" s="6">
        <v>610.22</v>
      </c>
      <c r="D40" s="9" t="s">
        <v>273</v>
      </c>
      <c r="E40" s="6" t="s">
        <v>42</v>
      </c>
      <c r="F40" s="6" t="s">
        <v>146</v>
      </c>
      <c r="G40" s="7" t="s">
        <v>106</v>
      </c>
      <c r="H40" s="6" t="s">
        <v>142</v>
      </c>
      <c r="I40" s="6" t="s">
        <v>51</v>
      </c>
      <c r="J40" s="7"/>
      <c r="K40" s="7"/>
      <c r="M40" s="16" t="s">
        <v>207</v>
      </c>
      <c r="N40" s="9" t="s">
        <v>148</v>
      </c>
      <c r="O40" s="6">
        <v>610.22</v>
      </c>
      <c r="P40" s="9" t="s">
        <v>273</v>
      </c>
      <c r="Q40" s="6" t="s">
        <v>42</v>
      </c>
      <c r="R40" s="6" t="s">
        <v>146</v>
      </c>
      <c r="S40" s="7" t="s">
        <v>106</v>
      </c>
      <c r="T40" s="6" t="s">
        <v>142</v>
      </c>
      <c r="U40" s="6" t="s">
        <v>51</v>
      </c>
      <c r="V40" s="7"/>
      <c r="W40" s="7"/>
      <c r="X40">
        <f t="shared" si="0"/>
        <v>1</v>
      </c>
    </row>
    <row r="41" spans="1:24" ht="135" x14ac:dyDescent="0.25">
      <c r="A41" s="16" t="s">
        <v>209</v>
      </c>
      <c r="B41" s="9" t="s">
        <v>210</v>
      </c>
      <c r="C41" s="6" t="s">
        <v>211</v>
      </c>
      <c r="D41" s="9" t="s">
        <v>212</v>
      </c>
      <c r="E41" s="6" t="s">
        <v>42</v>
      </c>
      <c r="F41" s="6" t="s">
        <v>146</v>
      </c>
      <c r="G41" s="7" t="s">
        <v>106</v>
      </c>
      <c r="H41" s="6" t="s">
        <v>142</v>
      </c>
      <c r="I41" s="6" t="s">
        <v>51</v>
      </c>
      <c r="J41" s="7"/>
      <c r="K41" s="7"/>
      <c r="M41" s="16" t="s">
        <v>209</v>
      </c>
      <c r="N41" s="9" t="s">
        <v>210</v>
      </c>
      <c r="O41" s="6" t="s">
        <v>211</v>
      </c>
      <c r="P41" s="9" t="s">
        <v>212</v>
      </c>
      <c r="Q41" s="6" t="s">
        <v>42</v>
      </c>
      <c r="R41" s="6" t="s">
        <v>146</v>
      </c>
      <c r="S41" s="7" t="s">
        <v>106</v>
      </c>
      <c r="T41" s="6" t="s">
        <v>142</v>
      </c>
      <c r="U41" s="6" t="s">
        <v>51</v>
      </c>
      <c r="V41" s="7"/>
      <c r="W41" s="7"/>
      <c r="X41">
        <f t="shared" si="0"/>
        <v>1</v>
      </c>
    </row>
    <row r="42" spans="1:24" ht="78.75" x14ac:dyDescent="0.25">
      <c r="A42" s="16" t="s">
        <v>213</v>
      </c>
      <c r="B42" s="9" t="s">
        <v>214</v>
      </c>
      <c r="C42" s="6">
        <v>610.24</v>
      </c>
      <c r="D42" s="9" t="s">
        <v>215</v>
      </c>
      <c r="E42" s="6" t="s">
        <v>216</v>
      </c>
      <c r="F42" s="6" t="s">
        <v>105</v>
      </c>
      <c r="G42" s="7" t="s">
        <v>106</v>
      </c>
      <c r="H42" s="7" t="s">
        <v>113</v>
      </c>
      <c r="I42" s="6" t="s">
        <v>51</v>
      </c>
      <c r="J42" s="7"/>
      <c r="K42" s="7"/>
      <c r="M42" s="16" t="s">
        <v>213</v>
      </c>
      <c r="N42" s="9" t="s">
        <v>214</v>
      </c>
      <c r="O42" s="6">
        <v>610.24</v>
      </c>
      <c r="P42" s="9" t="s">
        <v>215</v>
      </c>
      <c r="Q42" s="6" t="s">
        <v>216</v>
      </c>
      <c r="R42" s="6" t="s">
        <v>105</v>
      </c>
      <c r="S42" s="7" t="s">
        <v>106</v>
      </c>
      <c r="T42" s="7" t="s">
        <v>113</v>
      </c>
      <c r="U42" s="6" t="s">
        <v>51</v>
      </c>
      <c r="V42" s="7"/>
      <c r="W42" s="7"/>
      <c r="X42">
        <f t="shared" si="0"/>
        <v>1</v>
      </c>
    </row>
    <row r="43" spans="1:24" ht="90" x14ac:dyDescent="0.25">
      <c r="A43" s="16" t="s">
        <v>217</v>
      </c>
      <c r="B43" s="9" t="s">
        <v>218</v>
      </c>
      <c r="C43" s="6" t="s">
        <v>219</v>
      </c>
      <c r="D43" s="9" t="s">
        <v>220</v>
      </c>
      <c r="E43" s="6" t="s">
        <v>117</v>
      </c>
      <c r="F43" s="6" t="s">
        <v>105</v>
      </c>
      <c r="G43" s="7" t="s">
        <v>106</v>
      </c>
      <c r="H43" s="7" t="s">
        <v>113</v>
      </c>
      <c r="I43" s="6" t="s">
        <v>51</v>
      </c>
      <c r="J43" s="7"/>
      <c r="K43" s="7"/>
      <c r="M43" s="16" t="s">
        <v>217</v>
      </c>
      <c r="N43" s="9" t="s">
        <v>218</v>
      </c>
      <c r="O43" s="6" t="s">
        <v>219</v>
      </c>
      <c r="P43" s="9" t="s">
        <v>220</v>
      </c>
      <c r="Q43" s="6" t="s">
        <v>117</v>
      </c>
      <c r="R43" s="6" t="s">
        <v>105</v>
      </c>
      <c r="S43" s="7" t="s">
        <v>106</v>
      </c>
      <c r="T43" s="7" t="s">
        <v>113</v>
      </c>
      <c r="U43" s="6" t="s">
        <v>51</v>
      </c>
      <c r="V43" s="7"/>
      <c r="W43" s="7"/>
      <c r="X43">
        <f t="shared" si="0"/>
        <v>1</v>
      </c>
    </row>
    <row r="44" spans="1:24" ht="168.75" x14ac:dyDescent="0.25">
      <c r="A44" s="16" t="s">
        <v>221</v>
      </c>
      <c r="B44" s="9" t="s">
        <v>222</v>
      </c>
      <c r="C44" s="6">
        <v>610.34</v>
      </c>
      <c r="D44" s="9" t="s">
        <v>274</v>
      </c>
      <c r="E44" s="6" t="s">
        <v>150</v>
      </c>
      <c r="F44" s="6" t="s">
        <v>105</v>
      </c>
      <c r="G44" s="7" t="s">
        <v>106</v>
      </c>
      <c r="H44" s="7" t="s">
        <v>113</v>
      </c>
      <c r="I44" s="6" t="s">
        <v>51</v>
      </c>
      <c r="J44" s="7"/>
      <c r="K44" s="7"/>
      <c r="M44" s="16" t="s">
        <v>221</v>
      </c>
      <c r="N44" s="9" t="s">
        <v>222</v>
      </c>
      <c r="O44" s="6">
        <v>610.34</v>
      </c>
      <c r="P44" s="9" t="s">
        <v>274</v>
      </c>
      <c r="Q44" s="6" t="s">
        <v>150</v>
      </c>
      <c r="R44" s="6" t="s">
        <v>105</v>
      </c>
      <c r="S44" s="7" t="s">
        <v>106</v>
      </c>
      <c r="T44" s="7" t="s">
        <v>113</v>
      </c>
      <c r="U44" s="6" t="s">
        <v>51</v>
      </c>
      <c r="V44" s="7"/>
      <c r="W44" s="7"/>
      <c r="X44">
        <f t="shared" si="0"/>
        <v>1</v>
      </c>
    </row>
    <row r="45" spans="1:24" ht="123.75" x14ac:dyDescent="0.25">
      <c r="A45" s="16" t="s">
        <v>224</v>
      </c>
      <c r="B45" s="9" t="s">
        <v>225</v>
      </c>
      <c r="C45" s="6" t="s">
        <v>226</v>
      </c>
      <c r="D45" s="9" t="s">
        <v>275</v>
      </c>
      <c r="E45" s="6" t="s">
        <v>42</v>
      </c>
      <c r="F45" s="6" t="s">
        <v>228</v>
      </c>
      <c r="G45" s="7" t="s">
        <v>192</v>
      </c>
      <c r="H45" s="6" t="s">
        <v>142</v>
      </c>
      <c r="I45" s="6" t="s">
        <v>51</v>
      </c>
      <c r="J45" s="7"/>
      <c r="K45" s="7"/>
      <c r="M45" s="16" t="s">
        <v>224</v>
      </c>
      <c r="N45" s="9" t="s">
        <v>225</v>
      </c>
      <c r="O45" s="6" t="s">
        <v>226</v>
      </c>
      <c r="P45" s="9" t="s">
        <v>275</v>
      </c>
      <c r="Q45" s="6" t="s">
        <v>42</v>
      </c>
      <c r="R45" s="6" t="s">
        <v>228</v>
      </c>
      <c r="S45" s="7" t="s">
        <v>192</v>
      </c>
      <c r="T45" s="6" t="s">
        <v>142</v>
      </c>
      <c r="U45" s="6" t="s">
        <v>51</v>
      </c>
      <c r="V45" s="7"/>
      <c r="W45" s="7"/>
      <c r="X45">
        <f t="shared" si="0"/>
        <v>1</v>
      </c>
    </row>
    <row r="46" spans="1:24" ht="202.5" x14ac:dyDescent="0.25">
      <c r="A46" s="16" t="s">
        <v>229</v>
      </c>
      <c r="B46" s="9" t="s">
        <v>230</v>
      </c>
      <c r="C46" s="6" t="s">
        <v>231</v>
      </c>
      <c r="D46" s="9" t="s">
        <v>276</v>
      </c>
      <c r="E46" s="6" t="s">
        <v>42</v>
      </c>
      <c r="F46" s="6" t="s">
        <v>233</v>
      </c>
      <c r="G46" s="7" t="s">
        <v>106</v>
      </c>
      <c r="H46" s="6" t="s">
        <v>113</v>
      </c>
      <c r="I46" s="6" t="s">
        <v>51</v>
      </c>
      <c r="J46" s="7"/>
      <c r="K46" s="7"/>
      <c r="M46" s="16" t="s">
        <v>229</v>
      </c>
      <c r="N46" s="9" t="s">
        <v>230</v>
      </c>
      <c r="O46" s="6" t="s">
        <v>231</v>
      </c>
      <c r="P46" s="9" t="s">
        <v>276</v>
      </c>
      <c r="Q46" s="6" t="s">
        <v>42</v>
      </c>
      <c r="R46" s="6" t="s">
        <v>233</v>
      </c>
      <c r="S46" s="7" t="s">
        <v>106</v>
      </c>
      <c r="T46" s="6" t="s">
        <v>113</v>
      </c>
      <c r="U46" s="6" t="s">
        <v>51</v>
      </c>
      <c r="V46" s="7"/>
      <c r="W46" s="7"/>
      <c r="X46">
        <f t="shared" si="0"/>
        <v>1</v>
      </c>
    </row>
    <row r="47" spans="1:24" ht="112.5" x14ac:dyDescent="0.25">
      <c r="A47" s="16" t="s">
        <v>234</v>
      </c>
      <c r="B47" s="9" t="s">
        <v>235</v>
      </c>
      <c r="C47" s="6" t="s">
        <v>236</v>
      </c>
      <c r="D47" s="9" t="s">
        <v>277</v>
      </c>
      <c r="E47" s="6" t="s">
        <v>42</v>
      </c>
      <c r="F47" s="6" t="s">
        <v>105</v>
      </c>
      <c r="G47" s="7" t="s">
        <v>106</v>
      </c>
      <c r="H47" s="6" t="s">
        <v>137</v>
      </c>
      <c r="I47" s="6" t="s">
        <v>51</v>
      </c>
      <c r="J47" s="7"/>
      <c r="K47" s="7"/>
      <c r="M47" s="16" t="s">
        <v>234</v>
      </c>
      <c r="N47" s="9" t="s">
        <v>235</v>
      </c>
      <c r="O47" s="6" t="s">
        <v>236</v>
      </c>
      <c r="P47" s="9" t="s">
        <v>277</v>
      </c>
      <c r="Q47" s="6" t="s">
        <v>42</v>
      </c>
      <c r="R47" s="6" t="s">
        <v>105</v>
      </c>
      <c r="S47" s="7" t="s">
        <v>106</v>
      </c>
      <c r="T47" s="6" t="s">
        <v>137</v>
      </c>
      <c r="U47" s="6" t="s">
        <v>51</v>
      </c>
      <c r="V47" s="7"/>
      <c r="W47" s="7"/>
      <c r="X47">
        <f t="shared" si="0"/>
        <v>1</v>
      </c>
    </row>
    <row r="48" spans="1:24" ht="56.25" x14ac:dyDescent="0.25">
      <c r="A48" s="16" t="s">
        <v>238</v>
      </c>
      <c r="B48" s="9" t="s">
        <v>239</v>
      </c>
      <c r="C48" s="6" t="s">
        <v>88</v>
      </c>
      <c r="D48" s="9" t="s">
        <v>240</v>
      </c>
      <c r="E48" s="6" t="s">
        <v>42</v>
      </c>
      <c r="F48" s="6" t="s">
        <v>241</v>
      </c>
      <c r="G48" s="7" t="s">
        <v>92</v>
      </c>
      <c r="H48" s="7" t="s">
        <v>113</v>
      </c>
      <c r="I48" s="6" t="s">
        <v>51</v>
      </c>
      <c r="J48" s="6"/>
      <c r="K48" s="6"/>
      <c r="M48" s="16" t="s">
        <v>238</v>
      </c>
      <c r="N48" s="9" t="s">
        <v>239</v>
      </c>
      <c r="O48" s="6" t="s">
        <v>88</v>
      </c>
      <c r="P48" s="9" t="s">
        <v>240</v>
      </c>
      <c r="Q48" s="6" t="s">
        <v>42</v>
      </c>
      <c r="R48" s="6" t="s">
        <v>241</v>
      </c>
      <c r="S48" s="7" t="s">
        <v>92</v>
      </c>
      <c r="T48" s="7" t="s">
        <v>113</v>
      </c>
      <c r="U48" s="6" t="s">
        <v>51</v>
      </c>
      <c r="V48" s="6"/>
      <c r="W48" s="6"/>
      <c r="X48">
        <f t="shared" si="0"/>
        <v>1</v>
      </c>
    </row>
  </sheetData>
  <mergeCells count="10">
    <mergeCell ref="B1:K1"/>
    <mergeCell ref="B7:K7"/>
    <mergeCell ref="B15:K15"/>
    <mergeCell ref="B20:K20"/>
    <mergeCell ref="B39:K39"/>
    <mergeCell ref="N1:W1"/>
    <mergeCell ref="N7:W7"/>
    <mergeCell ref="N15:W15"/>
    <mergeCell ref="N20:W20"/>
    <mergeCell ref="N39:W3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MRPA-486083432-26828</_dlc_DocId>
    <_dlc_DocIdUrl xmlns="8aefd74c-d14b-451e-bb38-cf3a729b3efa">
      <Url>https://fultonhogan.sharepoint.com/teams/PD07895/_layouts/15/DocIdRedir.aspx?ID=MRPA-486083432-26828</Url>
      <Description>MRPA-486083432-26828</Description>
    </_dlc_DocIdUrl>
    <lcf76f155ced4ddcb4097134ff3c332f xmlns="2836469c-b43e-4aa1-9b97-2c3e7041e824">
      <Terms xmlns="http://schemas.microsoft.com/office/infopath/2007/PartnerControls"/>
    </lcf76f155ced4ddcb4097134ff3c332f>
    <_dlc_DocIdPersistId xmlns="8aefd74c-d14b-451e-bb38-cf3a729b3efa" xsi:nil="true"/>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ateupdated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Changedescription xmlns="2836469c-b43e-4aa1-9b97-2c3e7041e824" xsi:nil="true"/>
    <_Flow_SignoffStatus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2.xml><?xml version="1.0" encoding="utf-8"?>
<ds:datastoreItem xmlns:ds="http://schemas.openxmlformats.org/officeDocument/2006/customXml" ds:itemID="{F57B3096-8751-483A-8C15-1F79CC91C57D}">
  <ds:schemaRefs>
    <ds:schemaRef ds:uri="http://schemas.microsoft.com/office/2006/documentManagement/types"/>
    <ds:schemaRef ds:uri="http://schemas.microsoft.com/office/infopath/2007/PartnerControls"/>
    <ds:schemaRef ds:uri="http://schemas.openxmlformats.org/package/2006/metadata/core-properties"/>
    <ds:schemaRef ds:uri="67a9c916-b9aa-4dc2-9f16-c44ca415698d"/>
    <ds:schemaRef ds:uri="8aefd74c-d14b-451e-bb38-cf3a729b3efa"/>
    <ds:schemaRef ds:uri="http://purl.org/dc/dcmitype/"/>
    <ds:schemaRef ds:uri="http://purl.org/dc/terms/"/>
    <ds:schemaRef ds:uri="http://purl.org/dc/elements/1.1/"/>
    <ds:schemaRef ds:uri="2836469c-b43e-4aa1-9b97-2c3e7041e824"/>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4.xml><?xml version="1.0" encoding="utf-8"?>
<ds:datastoreItem xmlns:ds="http://schemas.openxmlformats.org/officeDocument/2006/customXml" ds:itemID="{EB523D85-43A2-4DFD-B275-C543BCE9A2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2025-02-19T02:53:17Z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f484fe93-c92c-4e93-8fd2-1d091486d9a5</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