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G:\Major Projects North\02 Projects\01 Current\DN - 1208 SH1-29 Intersection\06 Quality\01 Inspection and Test Plans\Draft\"/>
    </mc:Choice>
  </mc:AlternateContent>
  <xr:revisionPtr revIDLastSave="0" documentId="13_ncr:1_{8CDDD17D-4E07-49A3-935D-ACFEF93E0DF9}" xr6:coauthVersionLast="47" xr6:coauthVersionMax="47" xr10:uidLastSave="{00000000-0000-0000-0000-000000000000}"/>
  <bookViews>
    <workbookView xWindow="-120" yWindow="-120" windowWidth="29040" windowHeight="15840" tabRatio="816" activeTab="1" xr2:uid="{00000000-000D-0000-FFFF-FFFF00000000}"/>
  </bookViews>
  <sheets>
    <sheet name="ITP Cover Page" sheetId="1" r:id="rId1"/>
    <sheet name="ITP Master Body" sheetId="2" r:id="rId2"/>
    <sheet name="ITP Register" sheetId="16" r:id="rId3"/>
  </sheets>
  <definedNames>
    <definedName name="_xlnm._FilterDatabase" localSheetId="2" hidden="1">'ITP Register'!$A$7:$L$12</definedName>
    <definedName name="_xlnm.Print_Area" localSheetId="0">'ITP Cover Page'!$A$1:$V$38</definedName>
    <definedName name="_xlnm.Print_Area" localSheetId="1">'ITP Master Body'!$A$1:$L$95</definedName>
    <definedName name="_xlnm.Print_Area" localSheetId="2">'ITP Register'!$A$1:$L$16</definedName>
    <definedName name="_xlnm.Print_Titles" localSheetId="1">'ITP Master Body'!$1:$7</definedName>
    <definedName name="_xlnm.Print_Titles" localSheetId="2">'ITP Register'!$1:$7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6" l="1"/>
  <c r="V2" i="1"/>
  <c r="V3" i="1"/>
  <c r="L3" i="2" s="1"/>
  <c r="L1" i="2"/>
  <c r="L2" i="2" l="1"/>
  <c r="L2" i="16"/>
</calcChain>
</file>

<file path=xl/sharedStrings.xml><?xml version="1.0" encoding="utf-8"?>
<sst xmlns="http://schemas.openxmlformats.org/spreadsheetml/2006/main" count="691" uniqueCount="427">
  <si>
    <t>Project Name:</t>
  </si>
  <si>
    <t>Project Number:</t>
  </si>
  <si>
    <t>A</t>
  </si>
  <si>
    <t>Action</t>
  </si>
  <si>
    <t>B</t>
  </si>
  <si>
    <t>Report by Breach</t>
  </si>
  <si>
    <t>C</t>
  </si>
  <si>
    <t>Check</t>
  </si>
  <si>
    <t>D</t>
  </si>
  <si>
    <t>Dimension Inspection</t>
  </si>
  <si>
    <t>E</t>
  </si>
  <si>
    <t>Examine</t>
  </si>
  <si>
    <t>H</t>
  </si>
  <si>
    <t>I</t>
  </si>
  <si>
    <t>Inspection</t>
  </si>
  <si>
    <t>M</t>
  </si>
  <si>
    <t>Monitor on Random Basis</t>
  </si>
  <si>
    <t>O</t>
  </si>
  <si>
    <t>Operation</t>
  </si>
  <si>
    <t>R</t>
  </si>
  <si>
    <t>Review</t>
  </si>
  <si>
    <t>S</t>
  </si>
  <si>
    <t>Subcontractor</t>
  </si>
  <si>
    <t>V</t>
  </si>
  <si>
    <t>Visual Verification</t>
  </si>
  <si>
    <t>W</t>
  </si>
  <si>
    <t>Witness Point</t>
  </si>
  <si>
    <t>CR</t>
  </si>
  <si>
    <t>OP</t>
  </si>
  <si>
    <t>Operations Manager</t>
  </si>
  <si>
    <t>PM</t>
  </si>
  <si>
    <t>Project Manager</t>
  </si>
  <si>
    <t>QE</t>
  </si>
  <si>
    <t>Quality Engineer</t>
  </si>
  <si>
    <t>QM</t>
  </si>
  <si>
    <t>SV</t>
  </si>
  <si>
    <t>Surveyor</t>
  </si>
  <si>
    <t>Customer:</t>
  </si>
  <si>
    <t>Contract Number:</t>
  </si>
  <si>
    <t>Specification:</t>
  </si>
  <si>
    <t>Date:</t>
  </si>
  <si>
    <t>Quality Specified:</t>
  </si>
  <si>
    <t>Name:</t>
  </si>
  <si>
    <t>Signature:</t>
  </si>
  <si>
    <t>Item No.</t>
  </si>
  <si>
    <t>Verifying Document</t>
  </si>
  <si>
    <t>Downer Signature</t>
  </si>
  <si>
    <t>Date</t>
  </si>
  <si>
    <t>Standard / Specification</t>
  </si>
  <si>
    <t>Acceptance / Conformance Criteria</t>
  </si>
  <si>
    <t>Testing Quantity Required</t>
  </si>
  <si>
    <t>By</t>
  </si>
  <si>
    <t>Responsibilities Key</t>
  </si>
  <si>
    <t>ITP Number:</t>
  </si>
  <si>
    <t>ITP Status:</t>
  </si>
  <si>
    <t>ITP Description:</t>
  </si>
  <si>
    <t>SECTION 1 – GENERAL DETAILS</t>
  </si>
  <si>
    <t>Revision:</t>
  </si>
  <si>
    <t>SECTION 3 – PRE-CONSTRUCTION (P&amp;G / ESTABLISHMENT)</t>
  </si>
  <si>
    <t xml:space="preserve">Inspection and Test Point  </t>
  </si>
  <si>
    <t>Frequency</t>
  </si>
  <si>
    <t>HP</t>
  </si>
  <si>
    <t>Hold Point (Internal)</t>
  </si>
  <si>
    <t>ENG</t>
  </si>
  <si>
    <t>Hold Point (Engineer)</t>
  </si>
  <si>
    <t>Engineer / Engineer's Rep</t>
  </si>
  <si>
    <t>PE</t>
  </si>
  <si>
    <t>Customer Rep</t>
  </si>
  <si>
    <t>PD</t>
  </si>
  <si>
    <t>Project Director</t>
  </si>
  <si>
    <t>SE</t>
  </si>
  <si>
    <t>Project Engineer</t>
  </si>
  <si>
    <t>Site Engineer</t>
  </si>
  <si>
    <t>SPEC</t>
  </si>
  <si>
    <t>Specialist</t>
  </si>
  <si>
    <t>Status:</t>
  </si>
  <si>
    <t>Drawing Sets:</t>
  </si>
  <si>
    <t>Comments / Closeout Details</t>
  </si>
  <si>
    <t>HSE</t>
  </si>
  <si>
    <t>HSE Manager / Rep</t>
  </si>
  <si>
    <t>QA Manager / Rep</t>
  </si>
  <si>
    <t>Description</t>
  </si>
  <si>
    <t>Master Inspection and Test Plan</t>
  </si>
  <si>
    <t>Review / Update History</t>
  </si>
  <si>
    <t>Reviewed By:</t>
  </si>
  <si>
    <t>Rev:</t>
  </si>
  <si>
    <t>Revision Details:</t>
  </si>
  <si>
    <t>Verification Activity</t>
  </si>
  <si>
    <t xml:space="preserve">Activity </t>
  </si>
  <si>
    <t>Activity Key</t>
  </si>
  <si>
    <t>Work Area / Chainage / Lot:</t>
  </si>
  <si>
    <t>Downer Conformance of Compliance Signoff</t>
  </si>
  <si>
    <t>Superintendent / Supervisor</t>
  </si>
  <si>
    <t>SUP</t>
  </si>
  <si>
    <t>ITP</t>
  </si>
  <si>
    <t>SECTION 4 – MATERIAL, PERSONNEL &amp; THIRD PARTY APPROVAL</t>
  </si>
  <si>
    <t>Owner</t>
  </si>
  <si>
    <t xml:space="preserve">Comments </t>
  </si>
  <si>
    <t>Work Completion Date</t>
  </si>
  <si>
    <t>Discipline</t>
  </si>
  <si>
    <t>Date: 01/12/2021</t>
  </si>
  <si>
    <t>Rev: 01</t>
  </si>
  <si>
    <t>Inspection and Testing Plan Register</t>
  </si>
  <si>
    <t>ITP No.</t>
  </si>
  <si>
    <t>Master ITP Revision</t>
  </si>
  <si>
    <t>Submission Status</t>
  </si>
  <si>
    <t>Work Status</t>
  </si>
  <si>
    <t>Third Party Inspector</t>
  </si>
  <si>
    <t>Work Commencement Date:</t>
  </si>
  <si>
    <t>Sub ITP No.</t>
  </si>
  <si>
    <t>Draft for Approval</t>
  </si>
  <si>
    <t>Draft For Approval</t>
  </si>
  <si>
    <t>General</t>
  </si>
  <si>
    <t>Survey Records</t>
  </si>
  <si>
    <t>Prior to Works</t>
  </si>
  <si>
    <t>5.01.01</t>
  </si>
  <si>
    <t>SECTION 2A – Master ITP Approval</t>
  </si>
  <si>
    <t>SECTION 2B – ITP CLOSEOUT</t>
  </si>
  <si>
    <t>Position</t>
  </si>
  <si>
    <t>Downer PM</t>
  </si>
  <si>
    <t>Downer QM</t>
  </si>
  <si>
    <t>Client (If Applicable)</t>
  </si>
  <si>
    <t xml:space="preserve">SECTION 5 – CONSTRUCTION ACTIVITY – SITE CLEARANCE </t>
  </si>
  <si>
    <t xml:space="preserve">SECTION 6 – CONSTRUCTION ACTIVITY – EARTHWORKS </t>
  </si>
  <si>
    <t>SH1/29 Intersection Upgrade</t>
  </si>
  <si>
    <t>Waka Kotahi</t>
  </si>
  <si>
    <t>Z8</t>
  </si>
  <si>
    <t>First Draft Master ITP</t>
  </si>
  <si>
    <t>PS 2.13</t>
  </si>
  <si>
    <t>Precondition Surveys</t>
  </si>
  <si>
    <t>A precondition survey of Waka Kotahi and other public / private assets within the extent of the Site and immediately beyond the outside area of the construction activities shall be undertaken in conjunction with the Engineer prior to the Contractor taking possession of the Site.</t>
  </si>
  <si>
    <t xml:space="preserve">Precondition Survey </t>
  </si>
  <si>
    <t>Prior to the Contractor taking possession of the Site.</t>
  </si>
  <si>
    <t>PS 15.7.3</t>
  </si>
  <si>
    <t>3.01.01</t>
  </si>
  <si>
    <t>Shear Vane or Scala Report</t>
  </si>
  <si>
    <t>Appendix XIII</t>
  </si>
  <si>
    <t xml:space="preserve">TYPE A2 (COHESIVE SITE WON MATERIAL FILL) </t>
  </si>
  <si>
    <t xml:space="preserve">TYPE A2 (NON COHESIVE SITE WON MATERIAL FILL) </t>
  </si>
  <si>
    <t xml:space="preserve">0-400 M3 – 2 Tests 
400-1,500M3 – 3 Tests
1,500-4,000M3 – 4 Tests
&gt;4,000M3 - 1 Test For Each Additional 1,000M3 </t>
  </si>
  <si>
    <t xml:space="preserve">Type A1 Imported Structural Fill (Granular Bulk Fill, GAP40, GAP65) </t>
  </si>
  <si>
    <t>Source Property Tests and Sampling</t>
  </si>
  <si>
    <t>Production Property Test Sampling</t>
  </si>
  <si>
    <t>Testing for Layer Compaction - MDD</t>
  </si>
  <si>
    <t>PS 15.7.3
Appendix XIII</t>
  </si>
  <si>
    <t>IANZ Lab Reports</t>
  </si>
  <si>
    <t xml:space="preserve">1 Set (3 Tests) Per Material Type And Source Then 1 Test Per 5000M3 For That Material Type And Source </t>
  </si>
  <si>
    <t>Type A3 (Site Won Landscaping Fill)</t>
  </si>
  <si>
    <t>The Fill shall be sampled and tested by an IANZ Accredited laboratory for Crushing Resistance, Weathering Quality Index, Los Angeles Abrasion, and Soaked CBR at least 2 weeks prior to importing to the site.</t>
  </si>
  <si>
    <t>The Fill shall be sampled and tested by an IANZ Accredited laboratory for Particle Size Distribution/Grading (PSD).</t>
  </si>
  <si>
    <t>The Fill shall be sampled and tested by an IANZ Accredited laboratory for Maximum Dry Density (Heavy Compaction), Optimum Water Content, Air Voids, and Shear Vane Strength (Su) with Range of Moisture Contents.</t>
  </si>
  <si>
    <t>Prior to use</t>
  </si>
  <si>
    <t>Insitu Property Test Sampling</t>
  </si>
  <si>
    <t>Frequency TBC as not provided</t>
  </si>
  <si>
    <t>MDD may need to be by Vibrating Hammer depending on Material</t>
  </si>
  <si>
    <t>2 Test Per Material Per Source at least 2 weeks prior to importing to the site.</t>
  </si>
  <si>
    <t>4.01.01</t>
  </si>
  <si>
    <t>4.01.02</t>
  </si>
  <si>
    <t>4.01.03</t>
  </si>
  <si>
    <t>4.03.02</t>
  </si>
  <si>
    <t>4.04.01</t>
  </si>
  <si>
    <t>The Fill shall be sampled and tested by an IANZ Accredited laboratory for Maximum Dry Density (Standard Compaction), Optimum Water Content, and Shear Vane Strength (Su) with Range of Moisture Contents.</t>
  </si>
  <si>
    <t xml:space="preserve">The Fill shall be sampled and tested by an IANZ Accredited laboratory for Particle Size Distribution/Grading (PSD) and inspected for deleterious materials such as boulder size fragments
and organic materials. </t>
  </si>
  <si>
    <t>On Site track-able Testing</t>
  </si>
  <si>
    <t>Prior to Sampling</t>
  </si>
  <si>
    <t>Visual Site Record</t>
  </si>
  <si>
    <t xml:space="preserve">ENGINEERS COMMENTS - Date: </t>
  </si>
  <si>
    <t xml:space="preserve">DOWNER RESPONSE - Date: </t>
  </si>
  <si>
    <t>Topsoil</t>
  </si>
  <si>
    <t xml:space="preserve">Topsoil is defined as the layer of material immediately below the ground surface comprising vegetation, tree roots, other non-decomposed organic matter, turf and humus. The Contractor is to stockpile and utilise site won topsoil for placement on the final batter slopes and for borrow site reinstatement as shown in the Contract Drawings.  </t>
  </si>
  <si>
    <t>Site Record</t>
  </si>
  <si>
    <t>During Stripping</t>
  </si>
  <si>
    <t>4.05.01</t>
  </si>
  <si>
    <t>Stabilisation</t>
  </si>
  <si>
    <t>4.04.02</t>
  </si>
  <si>
    <t>4.04.03</t>
  </si>
  <si>
    <t xml:space="preserve">Where possible, cleared vegetation shall be mulched and stockpiled at a suitable site for future landscaping work. </t>
  </si>
  <si>
    <t xml:space="preserve">All trees, scrub, non-lawn vegetation and/or self-sown plants within the extent of the earthworks shall be removed to waste in accordance with Clause 3 and Clause 9.4 of TNZ F/1:1997 Specification for Earthworks Construction. </t>
  </si>
  <si>
    <t xml:space="preserve">The locations of dump areas shall be agreed by the Engineer before use. </t>
  </si>
  <si>
    <t>NZTA F/1 - 9.4</t>
  </si>
  <si>
    <t>PS 14.1.1 
NZTA F/1 - 3</t>
  </si>
  <si>
    <t xml:space="preserve">PS 14.1.1 </t>
  </si>
  <si>
    <t xml:space="preserve">Site Clearance </t>
  </si>
  <si>
    <t>Dump Site Approval</t>
  </si>
  <si>
    <t>Mulching</t>
  </si>
  <si>
    <t>Prior to excavation</t>
  </si>
  <si>
    <t>During Clearing</t>
  </si>
  <si>
    <t>5.01.02</t>
  </si>
  <si>
    <t>5.01.03</t>
  </si>
  <si>
    <t xml:space="preserve">PS 15.1 </t>
  </si>
  <si>
    <t>Surplus or waste soils may be deposited outside the site boundaries with the written approval of the Engineer.</t>
  </si>
  <si>
    <t>Engineers Approval</t>
  </si>
  <si>
    <t xml:space="preserve">PS 15.6.4 </t>
  </si>
  <si>
    <t>PS 15.6.5</t>
  </si>
  <si>
    <t>PS 15.6.8</t>
  </si>
  <si>
    <t>Finished Surfaces</t>
  </si>
  <si>
    <t>Temporary Stockpiles</t>
  </si>
  <si>
    <t>PS 15.11.7</t>
  </si>
  <si>
    <t xml:space="preserve"> As-Builts</t>
  </si>
  <si>
    <t>General Earthworks</t>
  </si>
  <si>
    <t>As-Built records and drawings shall accurately record the layout and extents of all the work including all of the cuts and fills, monitoring instrumentation, ground improvements, and locations of foundation / subsurface drainage systems and their outlets.</t>
  </si>
  <si>
    <t>Settlement Monitoring</t>
  </si>
  <si>
    <t>Earthwork materials on site are sensitive to overworking in wet conditions. It is critical that all fill surfaces are graded and rolled at the end of each day’s work to prevent any ponding, erosion and potential softening of the structural fill.</t>
  </si>
  <si>
    <t>Prior to commencement of filling operations, the previously graded and rolled surface shall be scarified or worked to prevent the formation of sub-standard, or weak layers within the fill.</t>
  </si>
  <si>
    <t xml:space="preserve">Temporary stockpiles shall not be located within the footprint of the permanent works unless approved by the Engineer. </t>
  </si>
  <si>
    <t>PS 15.13</t>
  </si>
  <si>
    <t>Earthworks Methodology</t>
  </si>
  <si>
    <t>Settlement levelling pins shall be as specified in the drawings and include 15MPa concrete with 12x100mm stainless steel benchmark pins.</t>
  </si>
  <si>
    <t>The Contractor shall ensure the Pins are protected and not disturbed in any way once constructed. The Contractor shall also install settlement survey stations at locations protected from Construction traffic and works.</t>
  </si>
  <si>
    <t xml:space="preserve">The Contractor shall submit details of their proposed monitoring equipment and installation methodology within their Earthworks Management Plan for the Engineer’s Approval. </t>
  </si>
  <si>
    <t xml:space="preserve">The Contractor shall inform the Engineer two days in advance of planned instrument readings so that the Engineer may observe the work. </t>
  </si>
  <si>
    <t>Following the active fill of the embankment, the Contractor shall read all monitoring pins bi weekly. Monitoring frequency may be reduced to weekly intervals when there is no active earthworks in that area, and while waiting for embankment to settle.</t>
  </si>
  <si>
    <t>The Engineer will review the results of the settlement monitoring to assess completion of the preconsolidation period.
This period is anticipated to be less than 3 months.</t>
  </si>
  <si>
    <t>Settlement Monitoring Termination</t>
  </si>
  <si>
    <t xml:space="preserve">The criteria for terminating the embankment preload are either: Three consecutive measurements indicating the t90 settlement value has been achieved, A rate of settlement less than 10% of the maximum rate measured immediately after the fill was completed. The settlement readings shall be evaluated by the Engineer to assess the need to extend the monitoring. </t>
  </si>
  <si>
    <t>PS 15.12.7
PS 15.13</t>
  </si>
  <si>
    <t>Pore Water Dissipation</t>
  </si>
  <si>
    <t xml:space="preserve">Review of settlement pins data to confirm sufficient pore water dissipation has occurred in the soft soil layer. </t>
  </si>
  <si>
    <t>PS 15.12.5</t>
  </si>
  <si>
    <t>PS 15.12.4</t>
  </si>
  <si>
    <t>PS 15.12.2</t>
  </si>
  <si>
    <t>PS 15.12</t>
  </si>
  <si>
    <t>Base Readings, Responsibility and Ownership</t>
  </si>
  <si>
    <t xml:space="preserve">Supply, Install, Survey and Remove and Monitoring Equipment </t>
  </si>
  <si>
    <t>Site Records</t>
  </si>
  <si>
    <t xml:space="preserve">Following installation, the Contractor shall undertake testing to demonstrate the instruments are working properly.  The Contractor shall submit records of each of the instruments showing location, soil conditions encountered, installation details and initial readings. Construction will not be permitted until the Engineer is satisfied that the instruments are working correctly. </t>
  </si>
  <si>
    <t>Settlement Levelling Materials</t>
  </si>
  <si>
    <t>Datasheet / Mix Design</t>
  </si>
  <si>
    <t>Prior to installation</t>
  </si>
  <si>
    <t xml:space="preserve">The Contractor shall install geotechnical instrument systems in the positions shown in the Contract Drawings unless otherwise instructed by the Engineer. </t>
  </si>
  <si>
    <t>Prior to Construction</t>
  </si>
  <si>
    <t>Pin Protection</t>
  </si>
  <si>
    <t>Ongoing</t>
  </si>
  <si>
    <t>Settlement Monitoring Methodology</t>
  </si>
  <si>
    <t>Approved EMP</t>
  </si>
  <si>
    <t>Prior to Survey</t>
  </si>
  <si>
    <t>Instrument Reading Notice</t>
  </si>
  <si>
    <t>Monitoring</t>
  </si>
  <si>
    <t>Bi Weekly following Embankment Filling</t>
  </si>
  <si>
    <t>Engineers Review</t>
  </si>
  <si>
    <t>Prior to completing Monitoring</t>
  </si>
  <si>
    <t>Approved Methodology</t>
  </si>
  <si>
    <t>Prior to Earthworks</t>
  </si>
  <si>
    <t>PS 15.7.3
PS 15.13</t>
  </si>
  <si>
    <t>PS 15.7.3
Appendix XIII
PS 15.13</t>
  </si>
  <si>
    <t>Completed Fill Approval</t>
  </si>
  <si>
    <t>Prior to pavement construction the Engineer shall complete a Desktop review of all structural fill compaction testing for acceptance.</t>
  </si>
  <si>
    <t>Engineer Approval</t>
  </si>
  <si>
    <t>Prior to Pavement Construction</t>
  </si>
  <si>
    <t>Temporary Works Design</t>
  </si>
  <si>
    <t>Approved Design</t>
  </si>
  <si>
    <t>Final Trimmed Shape Inspection</t>
  </si>
  <si>
    <t>The Engineer shall Inspect final trimmed shape prior to placing topsoil or track rolled fill.</t>
  </si>
  <si>
    <t>Prior to placing topsoil or track rolled fill.</t>
  </si>
  <si>
    <t>Temporary Excavation Approval</t>
  </si>
  <si>
    <t xml:space="preserve">Prior to Excavation. </t>
  </si>
  <si>
    <t>Surface Scarifying</t>
  </si>
  <si>
    <t>Prior to commencement of filling operations</t>
  </si>
  <si>
    <t>Daily</t>
  </si>
  <si>
    <t>Daily Earthwork Grading and Rolling</t>
  </si>
  <si>
    <t>The proposed works shall meet the minimum geometric extent both horizontally and vertically as specified in the Contract Drawings. Minimum general survey tolerances for earthworks construction purposes shall be level +/25mm unless stated otherwise, Subgrade; 0 to -30mm before placing aggregate layers, Bulk fill ±100mm, Preload and surcharge ±100mm, Batter slope tolerance ±100mm</t>
  </si>
  <si>
    <t>Each Finished Surface</t>
  </si>
  <si>
    <t>Frequency TBC</t>
  </si>
  <si>
    <t>Each Day</t>
  </si>
  <si>
    <t>Prior to Backfilling</t>
  </si>
  <si>
    <t>PS 15.10.4</t>
  </si>
  <si>
    <t xml:space="preserve">Cut slope inspections will be required to allow inspection of the soils exposed and check for seepages. Inspection records are to include photographs, logged soils (to NZ Geotechnical Guidelines) and hand shear vane testing on fine grained soils. Results will be submitted to the Engineer. </t>
  </si>
  <si>
    <t>Cut slope inspections</t>
  </si>
  <si>
    <t>PS 15.10.2
PS 15.13</t>
  </si>
  <si>
    <t>The degree of compaction of each layer shall be such that when trimmed to a smooth surface, the resultant impression in the surface under a smooth wheel roller having a minimum loading of 6259kg per metre width of fill or equivalent as agreed by the Engineer, shall not be greater than 7 mm for bulk fill or 5mm for
subgrade fill.</t>
  </si>
  <si>
    <t xml:space="preserve">Any soft area observed during rolling of the subgrade shall be referred to the Engineer. </t>
  </si>
  <si>
    <t>Soft Road Subgrade Areas</t>
  </si>
  <si>
    <t>Cutting and Subgrade</t>
  </si>
  <si>
    <t>Notice</t>
  </si>
  <si>
    <t>The works shall meet the minimum geometric extent both horizontally and vertically as specified in the Contract Drawings. Minimum general survey tolerances for Subgrade is 0 to -30mm before placing aggregate layers.</t>
  </si>
  <si>
    <t>Undercut Subgrade Compaction</t>
  </si>
  <si>
    <t>4 test per 400M2</t>
  </si>
  <si>
    <t xml:space="preserve">The subgrade shall be tested for CBR via Shear Vane or Scala depending on site conditions. Testing to be undertaken to maximum 3m depth at 0.5m interval with hand auger holes required for test deeper than 900mm. This test shall be undertaken at the design subgrade level and at a depth of 300mm below the design subgrade level. Scala penetrometer testing to be undertaken instead of shear vane tests where shear vane is unable to penetrate subgrade material.
Shear Vane Average minimum su: &gt; 60kpa
Shear Vane Single test minimum su: &gt; 50kpa
SCALA: Minimum 3 blows per 100mm penetration </t>
  </si>
  <si>
    <t>Filling General</t>
  </si>
  <si>
    <t>Subgrade CBR Testing
(Road and Embankment)</t>
  </si>
  <si>
    <t>PS 15.10.4
PS 15.10.5 
Appendix XIII</t>
  </si>
  <si>
    <t xml:space="preserve">Appendix XIII
PS 15.13
PS 15.10.5 </t>
  </si>
  <si>
    <t>Prior to filling with 24h notice</t>
  </si>
  <si>
    <t xml:space="preserve">PS 15.10.9 </t>
  </si>
  <si>
    <t>PS 15.10.13</t>
  </si>
  <si>
    <t>Conditioning</t>
  </si>
  <si>
    <t>Geotextile on Undercut to Waste and Backfill</t>
  </si>
  <si>
    <t>The Contractor shall submit the full details of the filter fabric they propose to use to the Engineer for approval prior to installation.</t>
  </si>
  <si>
    <t>Earthworks General</t>
  </si>
  <si>
    <t>Dewatering</t>
  </si>
  <si>
    <t xml:space="preserve">PS 15.10.18 </t>
  </si>
  <si>
    <t xml:space="preserve">Trenches and excavations shall be dry at all times during construction works and a constant water level is to be maintained at 300mm below the base of the trench. No construction works may occur if there is any water in an excavation. </t>
  </si>
  <si>
    <t>PS 15.13
PS 15.6.2 
PS 15.10.13</t>
  </si>
  <si>
    <t>Prior to compaction, the fill materials shall be spread uniformly in horizontal layers and, if necessary, uniformly conditioned to an appropriate water content by aeration and drying or wetting and/or by blending and mixing suitable “wet” and “dry” materials and/or by lime and/or cement treated. Where drying of the soils is required, the Contractor shall disc the soil and allow it to dry uniformly to its full depth before compaction.</t>
  </si>
  <si>
    <t>Prior to compaction</t>
  </si>
  <si>
    <t>Prior to Backfilling undercuts</t>
  </si>
  <si>
    <t>Compaction Trials</t>
  </si>
  <si>
    <t xml:space="preserve">PS 15.10.15 </t>
  </si>
  <si>
    <t>Trial Results</t>
  </si>
  <si>
    <t xml:space="preserve">PS 15.10.16 </t>
  </si>
  <si>
    <t>Any weaving or pumping of the soil or subgrade during the compaction process is likely to indicate that either the water content is excessive or the material has been over-compacted. If weaving or pumping is observed, the Engineer should be contacted to advise the appropriate solution.</t>
  </si>
  <si>
    <t>Weaving or Pumping</t>
  </si>
  <si>
    <t>6.01.01</t>
  </si>
  <si>
    <t>6.01.02</t>
  </si>
  <si>
    <t>6.01.03</t>
  </si>
  <si>
    <t>6.01.04</t>
  </si>
  <si>
    <t>6.01.05</t>
  </si>
  <si>
    <t>6.01.06</t>
  </si>
  <si>
    <t>6.02.01</t>
  </si>
  <si>
    <t>6.02.02</t>
  </si>
  <si>
    <t>6.02.03</t>
  </si>
  <si>
    <t>6.02.04</t>
  </si>
  <si>
    <t>6.02.05</t>
  </si>
  <si>
    <t>6.02.06</t>
  </si>
  <si>
    <t>6.03.01</t>
  </si>
  <si>
    <t>6.03.02</t>
  </si>
  <si>
    <t>6.03.03</t>
  </si>
  <si>
    <t>6.03.04</t>
  </si>
  <si>
    <t>6.03.05</t>
  </si>
  <si>
    <t>6.03.06</t>
  </si>
  <si>
    <t>6.03.07</t>
  </si>
  <si>
    <t>6.03.08</t>
  </si>
  <si>
    <t>6.04.01</t>
  </si>
  <si>
    <t>6.04.02</t>
  </si>
  <si>
    <t>6.04.03</t>
  </si>
  <si>
    <t>6.04.04</t>
  </si>
  <si>
    <t>6.04.05</t>
  </si>
  <si>
    <t>6.04.06</t>
  </si>
  <si>
    <t>6.04.07</t>
  </si>
  <si>
    <t>6.04.08</t>
  </si>
  <si>
    <t>6.05.01</t>
  </si>
  <si>
    <t>6.05.02</t>
  </si>
  <si>
    <t>6.05.03</t>
  </si>
  <si>
    <t>6.05.04</t>
  </si>
  <si>
    <t>6.05.05</t>
  </si>
  <si>
    <t>6.05.06</t>
  </si>
  <si>
    <t>6.05.07</t>
  </si>
  <si>
    <t>6.05.08</t>
  </si>
  <si>
    <t>6.09.01</t>
  </si>
  <si>
    <t>6.09.02</t>
  </si>
  <si>
    <t>6.09.03</t>
  </si>
  <si>
    <t>6.09.04</t>
  </si>
  <si>
    <t>6.09.05</t>
  </si>
  <si>
    <t>6.09.06</t>
  </si>
  <si>
    <t>6.09.07</t>
  </si>
  <si>
    <t>6.09.08</t>
  </si>
  <si>
    <t>6.09.09</t>
  </si>
  <si>
    <t>PS 15.10.14</t>
  </si>
  <si>
    <t>Imported Structural Fill Layers</t>
  </si>
  <si>
    <t xml:space="preserve">The material shall be placed and compacted in layers no greater than 300mm thick. </t>
  </si>
  <si>
    <t>When the fill operation has ceased in any area for more than 8 hours, then immediately before recommencing the fill operation, the fill surface shall be scarified to a depth of 100mm, conditioned and compacted to achieve the required standard of compaction.</t>
  </si>
  <si>
    <t>Each Layer</t>
  </si>
  <si>
    <t>Fill Layers</t>
  </si>
  <si>
    <t xml:space="preserve">PS 15.10.14
PS 15.10.9 </t>
  </si>
  <si>
    <t xml:space="preserve">Solid Density </t>
  </si>
  <si>
    <t xml:space="preserve">Structural Fill Zone Insitu Density Insitu Compacted Dry Density Insitu Water Content </t>
  </si>
  <si>
    <t xml:space="preserve">Organic Content </t>
  </si>
  <si>
    <t>Visual observation continuous field observation and recording aggregate shall be free from organic, calcareous or other deleterious materials.</t>
  </si>
  <si>
    <t>Structural Fill Zone  - Strength – Clegg Impact Value (CIV)</t>
  </si>
  <si>
    <t>Non-Structural Fill Zone  - Strength – Clegg Impact Value (CIV)</t>
  </si>
  <si>
    <t xml:space="preserve">1 Set (5 Tests – 5x5m Square Grid) Per 200m3 Of Placed Per Area Worked Of Day Per Lift </t>
  </si>
  <si>
    <t>Clegg Results</t>
  </si>
  <si>
    <t>NDM Results</t>
  </si>
  <si>
    <t>1 Set (5 Test) Per 200m3 Of Fill Placed Per Area Worked Per Day Per Lift</t>
  </si>
  <si>
    <t>1 Set (5 Tests) Per Material Type And Source Then 1 Test Per 200m3 For That Material Type And Source</t>
  </si>
  <si>
    <t>The Solid Density Of Aggregate Particles shall be tested by collecting 1 sample with every set of NDMS completed (1 Test Per 200m3 For That Material Type And Source). Test Results Provide Input To Acceptance Criteria For Insitu Compacted Dry Density Determined By Nuclear Moisture Density Gauge (NDM)</t>
  </si>
  <si>
    <t>Are both NDMs and Clegg Required</t>
  </si>
  <si>
    <t>Cohesive Fill Layers</t>
  </si>
  <si>
    <t>Cohesive structural and non-structural fill material, shall generally be compacted in layers of less than 200mm thickness. All fill surfaces shall be sealed at the end of each day’s work with rubber tyre plant to reduce erosion and protect the fill.</t>
  </si>
  <si>
    <t xml:space="preserve">Each Layer </t>
  </si>
  <si>
    <t>All fill surfaces shall be sealed at the end of each day’s work with rubber tyre plant to reduce erosion and protect the fill.</t>
  </si>
  <si>
    <t>For cohesive fills only, when the fill operation has ceased in any area for more than eight hours, then immediately before recommencing the fill operation, the fill surface shall be scarified to a depth of 150mm, conditioned and re-compacted to achieve the required standard of this specification.</t>
  </si>
  <si>
    <t>Water content</t>
  </si>
  <si>
    <t xml:space="preserve">Bulk Density, Dry Density, Air Voids </t>
  </si>
  <si>
    <t>Non-structural fill Zone  Strength – Shear Strength (SU)</t>
  </si>
  <si>
    <t xml:space="preserve">1 Set (5 Test) Per 100m3  Of Fill Placed Per Area Worked Per Day Per Lift </t>
  </si>
  <si>
    <t xml:space="preserve">1 Set (5 Test) Per 500m3  Of Fill Placed Per Area Worked Per Day Per Lift </t>
  </si>
  <si>
    <t>Shear Vane or Scala Results</t>
  </si>
  <si>
    <t>The Bulk Density, Dry Density, Air Voids shall be tested by collecting 1 sample (Sample Tube) for every 10 NDM Sets completed.</t>
  </si>
  <si>
    <t xml:space="preserve">1 Test Performed For Every 10 NDM  Test Results Provide </t>
  </si>
  <si>
    <t>Lab Report</t>
  </si>
  <si>
    <t>Every NDM</t>
  </si>
  <si>
    <t xml:space="preserve">Water Report Report </t>
  </si>
  <si>
    <t>Are these warter correct NDMs using the Field sample results?</t>
  </si>
  <si>
    <t>The water content shall be tested by collecting 1 sample with every individual NDM test.</t>
  </si>
  <si>
    <t xml:space="preserve">1 Set (5 Test) Per 200m3  Of Fill Placed Per Area Worked Per Day Per Lift </t>
  </si>
  <si>
    <t xml:space="preserve">A1 Structural Fill Compaction shall be tested by NDM in Backscatter Mode every 200m3  per area per day per lift
Average &gt;95% Of In-Situ MDD
Minimum &gt;92% Of In-Situ MDD
 </t>
  </si>
  <si>
    <t xml:space="preserve">A1 Imported Non-Structural Fill Strength shall be tested by Clegg Hammer every 200m3 per area per day per lift
Minimum CIV = 10
Average CIV = 12 </t>
  </si>
  <si>
    <t>A1 Imported Structural Fill Strength shall be tested by Clegg Hammer  every 200m3 per area per day per lift
Minimum CIV = 18
Average CIV= 20</t>
  </si>
  <si>
    <t>Fill surfaces Sealing</t>
  </si>
  <si>
    <t xml:space="preserve">Non-Structural fill zone insitu density </t>
  </si>
  <si>
    <t>Non-structural fill Zone - Strength</t>
  </si>
  <si>
    <t>Scala Results</t>
  </si>
  <si>
    <t>101</t>
  </si>
  <si>
    <t>Earthworks Inspection and Test Plan</t>
  </si>
  <si>
    <t>Stuart McCarron</t>
  </si>
  <si>
    <t>6.08.01</t>
  </si>
  <si>
    <t>6.08.02</t>
  </si>
  <si>
    <t>6.08.03</t>
  </si>
  <si>
    <t>6.08.04</t>
  </si>
  <si>
    <t>6.08.05</t>
  </si>
  <si>
    <t>Master ITP</t>
  </si>
  <si>
    <t>Earthworks ITP</t>
  </si>
  <si>
    <t>6.02.07</t>
  </si>
  <si>
    <t>6.02.08</t>
  </si>
  <si>
    <t>Datasheet</t>
  </si>
  <si>
    <t>Prior to Stockpiling</t>
  </si>
  <si>
    <t>The Contractor shall submit the construction and QA methodology for each element of Earthworks including construction, Haul roads, Site Access, dewatering, Wet weather, testing, inspection, and hold points for review and approval prior to works.</t>
  </si>
  <si>
    <t xml:space="preserve">The Contractor shall submit Temporary Excavations details to the engineer for approval prior to excavation. </t>
  </si>
  <si>
    <t xml:space="preserve">The Contractor shall submit the temporary works design for  Review and approval of prior to excavation. </t>
  </si>
  <si>
    <t>Prior to stockpiling</t>
  </si>
  <si>
    <t>Surplus Material</t>
  </si>
  <si>
    <t>Each Occurrence</t>
  </si>
  <si>
    <t>During Earthworks</t>
  </si>
  <si>
    <t>When Encountered</t>
  </si>
  <si>
    <t>Subgrade Proof Roll and Foundation Inspection (Road and Embankment)</t>
  </si>
  <si>
    <t>The Engineer shall Inspect the Foundation surface prior to Filling during the Proof Roll. No filling shall be undertaken until an inspection has been made and the Engineer has approved the cut and stripping of unsuitable materials. Visual Observation Across The Stripped Area Displacement &lt; 15mm.</t>
  </si>
  <si>
    <t>The Contractor shall carry out compaction trials of the various soil types and combinations on site, and any imported fill materials, using different layer thicknesses, types of rollers and conditioning plant (i.e. construction discs and scarifiers).  The trials shall be conducted over the duration of the earthworks operation with the objective of determining the most suitable and efficient techniques to meet the compaction requirements. The  trial details, test data and conclusions shall be reported and copied to the Engineer within five days of completion of each trial.</t>
  </si>
  <si>
    <t>During Works before placement of each material.</t>
  </si>
  <si>
    <t>Geotextile shall be laid across the undercut base and the sides and joints shall be overlapped to in accordance with the manufacturers specification to prevent squeezing of the underlying foundation.</t>
  </si>
  <si>
    <t>When encountered</t>
  </si>
  <si>
    <t>Solid Density Lab Report</t>
  </si>
  <si>
    <t>A2 Cohesive Non-Structural Fill Strength shall be tested by hand held Shear Vane or Scala every 500m3 per area per day per lift of fill placed.
Average Minimum Su &gt; 60kPa
Single Test Minimum Su &gt; 50kPa
Scala: Minimum 2 Blow Per 100mm</t>
  </si>
  <si>
    <t>A2 Cohesive Non-Structural Fill compaction (Air Voids) shall be tested by NDM (Direct Transmission) every 200m3 per area per day per lift.
Average Maximum Air Voids &lt; 8%
Single Test Maximum Air Voids&lt; 10%</t>
  </si>
  <si>
    <t>A2 Non-Cohesive Non-Structural Fill Strength shall be tested by Scala every 100m3 per area per day per lift of fill placed.
Scala: Minimum 3 Blow Per 100mm</t>
  </si>
  <si>
    <t xml:space="preserve">A2 Non-Cohesive Non-Structural Fill compaction (Dry Density) shall be tested by NDM (Direct Transmission) every 200m3 per area per day per lift.
90% Minimum Dry Density (MDD) </t>
  </si>
  <si>
    <t>Fine grained Type A3 site won materials may be considered suitable for use as landscape fill providing that it is ‘track-able’ by the contractor’s plant. This shall be determined before Sampling.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</si>
</sst>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FFC000"/>
      <name val="Arial"/>
      <family val="2"/>
    </font>
    <font>
      <b/>
      <sz val="9"/>
      <color rgb="FF00B0F0"/>
      <name val="Arial"/>
      <family val="2"/>
    </font>
    <font>
      <sz val="9"/>
      <name val="Arial"/>
      <family val="2"/>
    </font>
    <font>
      <b/>
      <sz val="9"/>
      <color rgb="FFFF0000"/>
      <name val="Arial"/>
      <family val="2"/>
    </font>
    <font>
      <b/>
      <sz val="11"/>
      <color theme="1"/>
      <name val="Arial"/>
      <family val="2"/>
    </font>
  </fonts>
  <fills count="18">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rgb="FFFFFF00"/>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s>
  <borders count="7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284">
    <xf numFmtId="0" fontId="0" fillId="0" borderId="0" xfId="0"/>
    <xf numFmtId="0" fontId="1" fillId="0" borderId="16" xfId="0" applyFont="1" applyBorder="1" applyAlignment="1">
      <alignment horizontal="center" vertical="center" wrapText="1"/>
    </xf>
    <xf numFmtId="0" fontId="1" fillId="4" borderId="1" xfId="0" applyFont="1" applyFill="1" applyBorder="1" applyAlignment="1">
      <alignment vertical="center"/>
    </xf>
    <xf numFmtId="0" fontId="1" fillId="8" borderId="1" xfId="0" applyFont="1" applyFill="1" applyBorder="1" applyAlignment="1">
      <alignment vertical="center"/>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63" xfId="0" applyFont="1" applyBorder="1" applyAlignment="1">
      <alignment horizontal="center" vertical="center" wrapText="1"/>
    </xf>
    <xf numFmtId="0" fontId="3" fillId="10" borderId="28" xfId="0" applyFont="1" applyFill="1" applyBorder="1" applyAlignment="1">
      <alignment horizontal="center" vertical="center" wrapText="1"/>
    </xf>
    <xf numFmtId="0" fontId="3" fillId="11" borderId="28" xfId="0" applyFont="1" applyFill="1" applyBorder="1" applyAlignment="1">
      <alignment horizontal="center" vertical="center" wrapText="1"/>
    </xf>
    <xf numFmtId="0" fontId="3" fillId="9" borderId="28" xfId="0" applyFont="1" applyFill="1" applyBorder="1" applyAlignment="1">
      <alignment horizontal="center" vertical="center" wrapText="1"/>
    </xf>
    <xf numFmtId="0" fontId="10" fillId="0" borderId="0" xfId="0" applyFont="1"/>
    <xf numFmtId="0" fontId="1" fillId="5" borderId="6" xfId="0" applyFont="1" applyFill="1" applyBorder="1" applyAlignment="1">
      <alignment vertical="center"/>
    </xf>
    <xf numFmtId="0" fontId="11" fillId="0" borderId="0" xfId="0" applyFont="1"/>
    <xf numFmtId="0" fontId="9" fillId="7" borderId="0" xfId="0" applyFont="1" applyFill="1"/>
    <xf numFmtId="0" fontId="11" fillId="7" borderId="0" xfId="0" applyFont="1" applyFill="1"/>
    <xf numFmtId="0" fontId="9" fillId="7" borderId="0" xfId="0" applyFont="1" applyFill="1" applyAlignment="1">
      <alignment horizontal="left" indent="1"/>
    </xf>
    <xf numFmtId="0" fontId="0" fillId="7" borderId="0" xfId="0" applyFill="1"/>
    <xf numFmtId="0" fontId="9" fillId="0" borderId="28" xfId="0" applyFont="1" applyBorder="1" applyAlignment="1">
      <alignment horizontal="center" vertical="center"/>
    </xf>
    <xf numFmtId="0" fontId="3" fillId="7" borderId="28" xfId="0" applyFont="1" applyFill="1" applyBorder="1" applyAlignment="1">
      <alignment horizontal="center" vertical="center" wrapText="1"/>
    </xf>
    <xf numFmtId="0" fontId="0" fillId="0" borderId="0" xfId="0" applyAlignment="1">
      <alignment wrapText="1"/>
    </xf>
    <xf numFmtId="0" fontId="0" fillId="7" borderId="0" xfId="0" applyFill="1" applyAlignment="1">
      <alignment horizontal="center"/>
    </xf>
    <xf numFmtId="0" fontId="0" fillId="0" borderId="0" xfId="0" applyAlignment="1">
      <alignment horizontal="center"/>
    </xf>
    <xf numFmtId="0" fontId="3" fillId="7" borderId="30" xfId="0" applyFont="1" applyFill="1" applyBorder="1" applyAlignment="1">
      <alignment horizontal="center" vertical="center" wrapText="1"/>
    </xf>
    <xf numFmtId="0" fontId="8" fillId="7" borderId="0" xfId="0" applyFont="1" applyFill="1" applyAlignment="1">
      <alignment horizontal="right" vertical="center"/>
    </xf>
    <xf numFmtId="0" fontId="11" fillId="7"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12" borderId="28" xfId="0" applyFont="1" applyFill="1" applyBorder="1" applyAlignment="1">
      <alignment horizontal="center" vertical="center" wrapText="1"/>
    </xf>
    <xf numFmtId="0" fontId="3" fillId="13" borderId="30" xfId="0" applyFont="1" applyFill="1" applyBorder="1" applyAlignment="1">
      <alignment horizontal="center" vertical="center" wrapText="1"/>
    </xf>
    <xf numFmtId="0" fontId="0" fillId="15" borderId="0" xfId="0" applyFill="1"/>
    <xf numFmtId="0" fontId="11" fillId="15" borderId="0" xfId="0" applyFont="1" applyFill="1"/>
    <xf numFmtId="0" fontId="3" fillId="16" borderId="28" xfId="0" applyFont="1" applyFill="1" applyBorder="1" applyAlignment="1">
      <alignment horizontal="center" vertical="center" wrapText="1"/>
    </xf>
    <xf numFmtId="0" fontId="6" fillId="7" borderId="0" xfId="0" applyFont="1" applyFill="1" applyAlignment="1">
      <alignment horizontal="right" vertical="center"/>
    </xf>
    <xf numFmtId="0" fontId="6" fillId="0" borderId="0" xfId="0" applyFont="1" applyAlignment="1">
      <alignment horizontal="right" vertical="center"/>
    </xf>
    <xf numFmtId="0" fontId="1" fillId="4" borderId="2" xfId="0" applyFont="1" applyFill="1" applyBorder="1" applyAlignment="1">
      <alignment vertical="center"/>
    </xf>
    <xf numFmtId="0" fontId="2" fillId="6" borderId="33" xfId="0" applyFont="1" applyFill="1" applyBorder="1" applyAlignment="1">
      <alignment vertical="center"/>
    </xf>
    <xf numFmtId="0" fontId="2" fillId="6" borderId="33" xfId="0" applyFont="1" applyFill="1" applyBorder="1" applyAlignment="1">
      <alignment horizontal="center" vertical="center"/>
    </xf>
    <xf numFmtId="0" fontId="2" fillId="0" borderId="11" xfId="0" applyFont="1" applyBorder="1" applyAlignment="1">
      <alignment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6" borderId="24" xfId="0" applyFont="1" applyFill="1" applyBorder="1" applyAlignment="1">
      <alignment vertical="center"/>
    </xf>
    <xf numFmtId="0" fontId="2" fillId="6" borderId="24" xfId="0" applyFont="1" applyFill="1" applyBorder="1" applyAlignment="1">
      <alignment horizontal="center" vertical="center"/>
    </xf>
    <xf numFmtId="2" fontId="2" fillId="6" borderId="37" xfId="0" applyNumberFormat="1" applyFont="1" applyFill="1" applyBorder="1" applyAlignment="1">
      <alignment horizontal="center" vertical="center"/>
    </xf>
    <xf numFmtId="0" fontId="2" fillId="6" borderId="38" xfId="0" applyFont="1" applyFill="1" applyBorder="1" applyAlignment="1">
      <alignment vertical="center"/>
    </xf>
    <xf numFmtId="0" fontId="2" fillId="6" borderId="38" xfId="0" applyFont="1" applyFill="1" applyBorder="1" applyAlignment="1">
      <alignment horizontal="center" vertical="center"/>
    </xf>
    <xf numFmtId="0" fontId="1" fillId="5" borderId="5" xfId="0" applyFont="1" applyFill="1" applyBorder="1" applyAlignment="1">
      <alignment vertical="center"/>
    </xf>
    <xf numFmtId="0" fontId="1" fillId="8" borderId="2" xfId="0" applyFont="1" applyFill="1" applyBorder="1" applyAlignment="1">
      <alignment vertical="center"/>
    </xf>
    <xf numFmtId="0" fontId="2" fillId="6" borderId="24" xfId="0" applyFont="1" applyFill="1" applyBorder="1" applyAlignment="1">
      <alignment horizontal="left" vertical="center"/>
    </xf>
    <xf numFmtId="2" fontId="1" fillId="6" borderId="32" xfId="0" applyNumberFormat="1" applyFont="1" applyFill="1" applyBorder="1" applyAlignment="1">
      <alignment horizontal="center" vertical="center"/>
    </xf>
    <xf numFmtId="0" fontId="2" fillId="6" borderId="33" xfId="0" applyFont="1" applyFill="1" applyBorder="1" applyAlignment="1">
      <alignment horizontal="left" vertical="center"/>
    </xf>
    <xf numFmtId="2" fontId="1" fillId="6" borderId="35" xfId="0" applyNumberFormat="1" applyFont="1" applyFill="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xf>
    <xf numFmtId="9" fontId="6" fillId="0" borderId="20" xfId="0" applyNumberFormat="1" applyFont="1" applyBorder="1" applyAlignment="1">
      <alignment horizontal="center" vertical="center" wrapText="1"/>
    </xf>
    <xf numFmtId="14" fontId="6" fillId="0" borderId="20" xfId="0" applyNumberFormat="1" applyFont="1" applyBorder="1" applyAlignment="1">
      <alignment horizontal="center" vertical="center" wrapText="1"/>
    </xf>
    <xf numFmtId="0" fontId="6" fillId="0" borderId="20" xfId="0" applyFont="1" applyBorder="1" applyAlignment="1">
      <alignment horizontal="left" vertical="center" wrapText="1" indent="1"/>
    </xf>
    <xf numFmtId="0" fontId="5" fillId="0" borderId="0" xfId="0" applyFont="1" applyAlignment="1">
      <alignment horizontal="center" vertical="center" wrapText="1"/>
    </xf>
    <xf numFmtId="0" fontId="6" fillId="0" borderId="28" xfId="0" applyFont="1" applyBorder="1" applyAlignment="1">
      <alignment horizontal="center" vertical="center"/>
    </xf>
    <xf numFmtId="0" fontId="6" fillId="0" borderId="30" xfId="0" applyFont="1" applyBorder="1" applyAlignment="1">
      <alignment horizontal="center" vertical="center"/>
    </xf>
    <xf numFmtId="0" fontId="6" fillId="0" borderId="20" xfId="0" applyFont="1" applyBorder="1" applyAlignment="1">
      <alignment horizontal="center" vertical="center" wrapText="1"/>
    </xf>
    <xf numFmtId="0" fontId="6" fillId="0" borderId="68" xfId="0" applyFont="1" applyBorder="1" applyAlignment="1">
      <alignment horizontal="center" vertical="center" wrapText="1"/>
    </xf>
    <xf numFmtId="0" fontId="9" fillId="0" borderId="71" xfId="0" applyFont="1" applyBorder="1" applyAlignment="1">
      <alignment horizontal="center" vertical="center"/>
    </xf>
    <xf numFmtId="0" fontId="9" fillId="0" borderId="70" xfId="0" applyFont="1" applyBorder="1" applyAlignment="1">
      <alignment horizontal="center" vertical="center"/>
    </xf>
    <xf numFmtId="0" fontId="9" fillId="0" borderId="26" xfId="0" applyFont="1" applyBorder="1" applyAlignment="1">
      <alignment horizontal="center" vertical="center" wrapText="1"/>
    </xf>
    <xf numFmtId="0" fontId="9" fillId="0" borderId="67" xfId="0" applyFont="1" applyBorder="1" applyAlignment="1">
      <alignment horizontal="center" vertical="center" wrapText="1"/>
    </xf>
    <xf numFmtId="0" fontId="9" fillId="0" borderId="27" xfId="0" applyFont="1" applyBorder="1" applyAlignment="1">
      <alignment horizontal="center" vertical="center" wrapText="1"/>
    </xf>
    <xf numFmtId="0" fontId="6" fillId="0" borderId="29" xfId="0" applyFont="1" applyBorder="1" applyAlignment="1">
      <alignment horizontal="left" vertical="center" indent="1"/>
    </xf>
    <xf numFmtId="0" fontId="6" fillId="0" borderId="68" xfId="0" applyFont="1" applyBorder="1" applyAlignment="1">
      <alignment horizontal="left" vertical="center" wrapText="1" indent="1"/>
    </xf>
    <xf numFmtId="14" fontId="6" fillId="0" borderId="68" xfId="0" applyNumberFormat="1" applyFont="1" applyBorder="1" applyAlignment="1">
      <alignment horizontal="center" vertical="center" wrapText="1"/>
    </xf>
    <xf numFmtId="9" fontId="6" fillId="0" borderId="68" xfId="0" applyNumberFormat="1" applyFont="1" applyBorder="1" applyAlignment="1">
      <alignment horizontal="center" vertical="center" wrapText="1"/>
    </xf>
    <xf numFmtId="0" fontId="6" fillId="0" borderId="31" xfId="0" applyFont="1" applyBorder="1" applyAlignment="1">
      <alignment horizontal="left" vertical="center" indent="1"/>
    </xf>
    <xf numFmtId="0" fontId="5" fillId="0" borderId="0" xfId="0" applyFont="1" applyAlignment="1">
      <alignment horizontal="right" vertical="center"/>
    </xf>
    <xf numFmtId="0" fontId="9" fillId="0" borderId="49" xfId="0" applyFont="1" applyBorder="1" applyAlignment="1">
      <alignment horizontal="center" vertical="center" wrapText="1"/>
    </xf>
    <xf numFmtId="0" fontId="6" fillId="0" borderId="51" xfId="0" applyFont="1" applyBorder="1" applyAlignment="1">
      <alignment horizontal="center" vertical="center"/>
    </xf>
    <xf numFmtId="0" fontId="2" fillId="0" borderId="17" xfId="0" applyFont="1" applyBorder="1" applyAlignment="1">
      <alignment horizontal="center" vertical="center"/>
    </xf>
    <xf numFmtId="0" fontId="2" fillId="0" borderId="55" xfId="0" applyFont="1" applyBorder="1" applyAlignment="1">
      <alignment horizontal="center" vertical="center" wrapText="1"/>
    </xf>
    <xf numFmtId="0" fontId="2" fillId="0" borderId="17" xfId="0" applyFont="1" applyBorder="1" applyAlignment="1">
      <alignment vertical="center" wrapText="1"/>
    </xf>
    <xf numFmtId="0" fontId="2" fillId="0" borderId="17" xfId="0" applyFont="1" applyBorder="1" applyAlignment="1">
      <alignment horizontal="center" vertical="center" wrapText="1"/>
    </xf>
    <xf numFmtId="0" fontId="2" fillId="6" borderId="33" xfId="0" applyFont="1" applyFill="1" applyBorder="1" applyAlignment="1">
      <alignment vertical="center" wrapText="1"/>
    </xf>
    <xf numFmtId="0" fontId="2" fillId="0" borderId="11" xfId="0" applyFont="1" applyBorder="1" applyAlignment="1">
      <alignment vertical="center" wrapText="1"/>
    </xf>
    <xf numFmtId="0" fontId="2" fillId="6" borderId="24" xfId="0" applyFont="1" applyFill="1" applyBorder="1" applyAlignment="1">
      <alignment vertical="center" wrapText="1"/>
    </xf>
    <xf numFmtId="0" fontId="2" fillId="6" borderId="38" xfId="0" applyFont="1" applyFill="1" applyBorder="1" applyAlignment="1">
      <alignment vertical="center" wrapText="1"/>
    </xf>
    <xf numFmtId="0" fontId="1" fillId="5" borderId="5" xfId="0" applyFont="1" applyFill="1" applyBorder="1" applyAlignment="1">
      <alignment vertical="center" wrapText="1"/>
    </xf>
    <xf numFmtId="0" fontId="1" fillId="8" borderId="2" xfId="0" applyFont="1" applyFill="1" applyBorder="1" applyAlignment="1">
      <alignment vertical="center" wrapText="1"/>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2" fillId="6" borderId="33" xfId="0" applyFont="1" applyFill="1" applyBorder="1" applyAlignment="1">
      <alignment horizontal="center" vertical="center" wrapText="1"/>
    </xf>
    <xf numFmtId="0" fontId="2" fillId="6" borderId="34" xfId="0" applyFont="1" applyFill="1" applyBorder="1" applyAlignment="1">
      <alignment horizontal="center" vertical="center"/>
    </xf>
    <xf numFmtId="0" fontId="2" fillId="0" borderId="11" xfId="0" applyFont="1" applyBorder="1" applyAlignment="1">
      <alignment horizontal="center" vertical="center" wrapText="1"/>
    </xf>
    <xf numFmtId="0" fontId="2" fillId="0" borderId="54" xfId="0" applyFont="1" applyBorder="1" applyAlignment="1">
      <alignment horizontal="center" vertical="center" wrapText="1"/>
    </xf>
    <xf numFmtId="0" fontId="2" fillId="0" borderId="57" xfId="0" applyFont="1" applyBorder="1" applyAlignment="1">
      <alignment horizontal="center" vertical="center"/>
    </xf>
    <xf numFmtId="0" fontId="2" fillId="0" borderId="11" xfId="0" applyFont="1" applyBorder="1" applyAlignment="1">
      <alignment horizontal="center" vertical="center"/>
    </xf>
    <xf numFmtId="0" fontId="2" fillId="0" borderId="61" xfId="0" applyFont="1" applyBorder="1" applyAlignment="1">
      <alignment horizontal="center" vertical="center"/>
    </xf>
    <xf numFmtId="0" fontId="2" fillId="0" borderId="58" xfId="0" applyFont="1" applyBorder="1" applyAlignment="1">
      <alignment horizontal="center" vertical="center"/>
    </xf>
    <xf numFmtId="0" fontId="2" fillId="6" borderId="24" xfId="0" applyFont="1" applyFill="1" applyBorder="1" applyAlignment="1">
      <alignment horizontal="center" vertical="center" wrapText="1"/>
    </xf>
    <xf numFmtId="0" fontId="2" fillId="6" borderId="36" xfId="0" applyFont="1" applyFill="1" applyBorder="1" applyAlignment="1">
      <alignment horizontal="center" vertical="center"/>
    </xf>
    <xf numFmtId="0" fontId="2" fillId="6" borderId="38" xfId="0" applyFont="1" applyFill="1" applyBorder="1" applyAlignment="1">
      <alignment horizontal="center" vertical="center" wrapText="1"/>
    </xf>
    <xf numFmtId="0" fontId="2" fillId="6" borderId="39" xfId="0" applyFont="1" applyFill="1" applyBorder="1" applyAlignment="1">
      <alignment horizontal="center" vertical="center"/>
    </xf>
    <xf numFmtId="0" fontId="1" fillId="5" borderId="5" xfId="0" applyFont="1" applyFill="1" applyBorder="1" applyAlignment="1">
      <alignment horizontal="center" vertical="center" wrapText="1"/>
    </xf>
    <xf numFmtId="0" fontId="1" fillId="5" borderId="5" xfId="0" applyFont="1" applyFill="1" applyBorder="1" applyAlignment="1">
      <alignment horizontal="center" vertical="center"/>
    </xf>
    <xf numFmtId="0" fontId="1" fillId="5" borderId="4" xfId="0" applyFont="1" applyFill="1" applyBorder="1" applyAlignment="1">
      <alignment horizontal="center" vertical="center"/>
    </xf>
    <xf numFmtId="0" fontId="1" fillId="8" borderId="2" xfId="0" applyFont="1" applyFill="1" applyBorder="1" applyAlignment="1">
      <alignment horizontal="center" vertical="center" wrapText="1"/>
    </xf>
    <xf numFmtId="0" fontId="1" fillId="8" borderId="2" xfId="0" applyFont="1" applyFill="1" applyBorder="1" applyAlignment="1">
      <alignment horizontal="center" vertical="center"/>
    </xf>
    <xf numFmtId="0" fontId="1" fillId="8" borderId="3" xfId="0" applyFont="1" applyFill="1" applyBorder="1" applyAlignment="1">
      <alignment horizontal="center" vertical="center"/>
    </xf>
    <xf numFmtId="0" fontId="11" fillId="0" borderId="0" xfId="0" applyFont="1" applyAlignment="1">
      <alignment horizontal="center" vertical="center"/>
    </xf>
    <xf numFmtId="0" fontId="2" fillId="0" borderId="55" xfId="0" applyFont="1" applyBorder="1" applyAlignment="1">
      <alignment horizontal="left" vertical="center" wrapText="1"/>
    </xf>
    <xf numFmtId="0" fontId="11" fillId="0" borderId="0" xfId="0" applyFont="1" applyAlignment="1">
      <alignment horizontal="left"/>
    </xf>
    <xf numFmtId="0" fontId="7" fillId="0" borderId="0" xfId="0" applyFont="1" applyAlignment="1">
      <alignment horizontal="left"/>
    </xf>
    <xf numFmtId="0" fontId="11" fillId="15" borderId="0" xfId="0" applyFont="1" applyFill="1" applyAlignment="1">
      <alignment horizontal="left"/>
    </xf>
    <xf numFmtId="0" fontId="1" fillId="4" borderId="2" xfId="0" applyFont="1" applyFill="1" applyBorder="1" applyAlignment="1">
      <alignment horizontal="left" vertical="center"/>
    </xf>
    <xf numFmtId="0" fontId="2" fillId="6" borderId="33" xfId="0" applyFont="1" applyFill="1" applyBorder="1" applyAlignment="1">
      <alignment horizontal="left" vertical="center" wrapText="1"/>
    </xf>
    <xf numFmtId="0" fontId="2" fillId="0" borderId="54" xfId="0" applyFont="1" applyBorder="1" applyAlignment="1">
      <alignment horizontal="left" vertical="center" wrapText="1"/>
    </xf>
    <xf numFmtId="0" fontId="2" fillId="6" borderId="24" xfId="0" applyFont="1" applyFill="1" applyBorder="1" applyAlignment="1">
      <alignment horizontal="left" vertical="center" wrapText="1"/>
    </xf>
    <xf numFmtId="0" fontId="2" fillId="6" borderId="38"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8" borderId="2" xfId="0" applyFont="1" applyFill="1" applyBorder="1" applyAlignment="1">
      <alignment horizontal="left" vertical="center" wrapText="1"/>
    </xf>
    <xf numFmtId="0" fontId="11" fillId="0" borderId="0" xfId="0" applyFont="1" applyAlignment="1">
      <alignment horizontal="left" vertical="center"/>
    </xf>
    <xf numFmtId="0" fontId="2" fillId="0" borderId="20" xfId="0" applyFont="1" applyBorder="1" applyAlignment="1">
      <alignment horizontal="center" vertical="center" wrapText="1"/>
    </xf>
    <xf numFmtId="0" fontId="2" fillId="0" borderId="73" xfId="0" applyFont="1" applyBorder="1" applyAlignment="1">
      <alignment horizontal="center" vertical="center" wrapText="1"/>
    </xf>
    <xf numFmtId="0" fontId="2" fillId="0" borderId="20" xfId="0" applyFont="1" applyBorder="1" applyAlignment="1">
      <alignment vertical="center" wrapText="1"/>
    </xf>
    <xf numFmtId="0" fontId="2" fillId="0" borderId="20" xfId="0" applyFont="1" applyBorder="1" applyAlignment="1">
      <alignment horizontal="left" vertical="center" wrapText="1"/>
    </xf>
    <xf numFmtId="0" fontId="2" fillId="0" borderId="22" xfId="0" applyFont="1" applyBorder="1" applyAlignment="1">
      <alignment horizontal="center" vertical="center" wrapText="1"/>
    </xf>
    <xf numFmtId="0" fontId="16" fillId="0" borderId="21" xfId="0" applyFont="1" applyBorder="1" applyAlignment="1">
      <alignment horizontal="center" vertical="center" wrapText="1"/>
    </xf>
    <xf numFmtId="0" fontId="15" fillId="0" borderId="22" xfId="0" applyFont="1" applyBorder="1" applyAlignment="1">
      <alignment horizontal="center" vertical="center" wrapText="1"/>
    </xf>
    <xf numFmtId="0" fontId="17" fillId="0" borderId="21" xfId="0" applyFont="1" applyBorder="1" applyAlignment="1">
      <alignment horizontal="center" vertical="center"/>
    </xf>
    <xf numFmtId="0" fontId="14" fillId="0" borderId="21" xfId="0" applyFont="1" applyBorder="1" applyAlignment="1">
      <alignment horizontal="center" vertical="center" wrapText="1"/>
    </xf>
    <xf numFmtId="0" fontId="17" fillId="0" borderId="21" xfId="0" applyFont="1" applyBorder="1" applyAlignment="1">
      <alignment horizontal="center" vertical="center" wrapText="1"/>
    </xf>
    <xf numFmtId="2" fontId="2" fillId="0" borderId="59" xfId="0" applyNumberFormat="1" applyFont="1" applyBorder="1" applyAlignment="1">
      <alignment horizontal="center" vertical="center"/>
    </xf>
    <xf numFmtId="2" fontId="2" fillId="0" borderId="60" xfId="0" applyNumberFormat="1" applyFont="1" applyBorder="1" applyAlignment="1">
      <alignment horizontal="center" vertical="center"/>
    </xf>
    <xf numFmtId="2" fontId="2" fillId="0" borderId="20" xfId="0" applyNumberFormat="1" applyFont="1" applyBorder="1" applyAlignment="1">
      <alignment horizontal="center" vertical="center"/>
    </xf>
    <xf numFmtId="0" fontId="6" fillId="0" borderId="25" xfId="0" applyFont="1" applyBorder="1" applyAlignment="1">
      <alignment horizontal="center" vertical="center"/>
    </xf>
    <xf numFmtId="0" fontId="16" fillId="0" borderId="22" xfId="0" applyFont="1" applyBorder="1" applyAlignment="1">
      <alignment horizontal="center" vertical="center"/>
    </xf>
    <xf numFmtId="0" fontId="2" fillId="14" borderId="55" xfId="0" applyFont="1" applyFill="1" applyBorder="1" applyAlignment="1">
      <alignment horizontal="left" vertical="center" wrapText="1"/>
    </xf>
    <xf numFmtId="0" fontId="2" fillId="14" borderId="17" xfId="0" applyFont="1" applyFill="1" applyBorder="1" applyAlignment="1">
      <alignment vertical="center" wrapText="1"/>
    </xf>
    <xf numFmtId="0" fontId="2" fillId="14" borderId="22" xfId="0" applyFont="1" applyFill="1" applyBorder="1" applyAlignment="1">
      <alignment horizontal="center" vertical="center" wrapText="1"/>
    </xf>
    <xf numFmtId="0" fontId="16" fillId="0" borderId="21" xfId="0" applyFont="1" applyBorder="1" applyAlignment="1">
      <alignment horizontal="center" vertical="center"/>
    </xf>
    <xf numFmtId="0" fontId="16" fillId="0" borderId="22" xfId="0" applyFont="1" applyBorder="1" applyAlignment="1">
      <alignment horizontal="center" vertical="center" wrapText="1"/>
    </xf>
    <xf numFmtId="0" fontId="11" fillId="17" borderId="75" xfId="0" applyFont="1" applyFill="1" applyBorder="1" applyAlignment="1">
      <alignment horizontal="center" vertical="center"/>
    </xf>
    <xf numFmtId="0" fontId="11" fillId="6" borderId="74" xfId="0" applyFont="1" applyFill="1" applyBorder="1" applyAlignment="1">
      <alignment horizontal="left" vertical="center"/>
    </xf>
    <xf numFmtId="0" fontId="11" fillId="6" borderId="75" xfId="0" applyFont="1" applyFill="1" applyBorder="1" applyAlignment="1">
      <alignment horizontal="left" vertical="center"/>
    </xf>
    <xf numFmtId="0" fontId="2" fillId="14" borderId="22" xfId="0" applyFont="1" applyFill="1" applyBorder="1" applyAlignment="1">
      <alignment horizontal="center" vertical="center"/>
    </xf>
    <xf numFmtId="0" fontId="2" fillId="14" borderId="20" xfId="0" applyFont="1" applyFill="1" applyBorder="1" applyAlignment="1">
      <alignment horizontal="center" vertical="center" wrapText="1"/>
    </xf>
    <xf numFmtId="0" fontId="2" fillId="14" borderId="20" xfId="0" applyFont="1" applyFill="1" applyBorder="1" applyAlignment="1">
      <alignment horizontal="left" vertical="center" wrapText="1"/>
    </xf>
    <xf numFmtId="0" fontId="11" fillId="7" borderId="23" xfId="0" applyFont="1" applyFill="1" applyBorder="1" applyAlignment="1">
      <alignment horizontal="center"/>
    </xf>
    <xf numFmtId="0" fontId="11" fillId="7" borderId="36" xfId="0" applyFont="1" applyFill="1" applyBorder="1" applyAlignment="1">
      <alignment horizontal="center"/>
    </xf>
    <xf numFmtId="0" fontId="11" fillId="7" borderId="37" xfId="0" applyFont="1" applyFill="1" applyBorder="1" applyAlignment="1">
      <alignment horizontal="center" vertical="center"/>
    </xf>
    <xf numFmtId="0" fontId="11" fillId="7" borderId="38" xfId="0" applyFont="1" applyFill="1" applyBorder="1" applyAlignment="1">
      <alignment horizontal="center" vertical="center"/>
    </xf>
    <xf numFmtId="0" fontId="11" fillId="7" borderId="51" xfId="0" applyFont="1" applyFill="1" applyBorder="1" applyAlignment="1">
      <alignment horizontal="center" vertical="center"/>
    </xf>
    <xf numFmtId="0" fontId="11" fillId="7" borderId="45" xfId="0" applyFont="1" applyFill="1" applyBorder="1" applyAlignment="1">
      <alignment horizontal="center"/>
    </xf>
    <xf numFmtId="0" fontId="11" fillId="7" borderId="38" xfId="0" applyFont="1" applyFill="1" applyBorder="1" applyAlignment="1">
      <alignment horizontal="center"/>
    </xf>
    <xf numFmtId="0" fontId="11" fillId="7" borderId="51" xfId="0" applyFont="1" applyFill="1" applyBorder="1" applyAlignment="1">
      <alignment horizontal="center"/>
    </xf>
    <xf numFmtId="14" fontId="11" fillId="7" borderId="45" xfId="0" applyNumberFormat="1" applyFont="1" applyFill="1" applyBorder="1" applyAlignment="1">
      <alignment horizontal="center"/>
    </xf>
    <xf numFmtId="0" fontId="11" fillId="7" borderId="39" xfId="0" applyFont="1" applyFill="1" applyBorder="1" applyAlignment="1">
      <alignment horizontal="center"/>
    </xf>
    <xf numFmtId="0" fontId="11" fillId="7" borderId="24" xfId="0" applyFont="1" applyFill="1" applyBorder="1" applyAlignment="1">
      <alignment horizontal="center"/>
    </xf>
    <xf numFmtId="0" fontId="11" fillId="7" borderId="25" xfId="0" applyFont="1" applyFill="1" applyBorder="1" applyAlignment="1">
      <alignment horizontal="center"/>
    </xf>
    <xf numFmtId="0" fontId="11" fillId="7" borderId="35" xfId="0" applyFont="1" applyFill="1" applyBorder="1" applyAlignment="1">
      <alignment horizontal="center" vertical="center"/>
    </xf>
    <xf numFmtId="0" fontId="11" fillId="7" borderId="24" xfId="0" applyFont="1" applyFill="1" applyBorder="1" applyAlignment="1">
      <alignment horizontal="center" vertical="center"/>
    </xf>
    <xf numFmtId="0" fontId="11" fillId="7" borderId="25" xfId="0" applyFont="1" applyFill="1" applyBorder="1" applyAlignment="1">
      <alignment horizontal="center" vertical="center"/>
    </xf>
    <xf numFmtId="0" fontId="18" fillId="7" borderId="50" xfId="0" applyFont="1" applyFill="1" applyBorder="1" applyAlignment="1">
      <alignment horizontal="center" vertical="center"/>
    </xf>
    <xf numFmtId="0" fontId="18" fillId="7" borderId="34" xfId="0" applyFont="1" applyFill="1" applyBorder="1" applyAlignment="1">
      <alignment horizontal="center" vertical="center"/>
    </xf>
    <xf numFmtId="0" fontId="4" fillId="7" borderId="20" xfId="0" applyFont="1" applyFill="1" applyBorder="1" applyAlignment="1">
      <alignment horizontal="center" vertical="center" wrapText="1"/>
    </xf>
    <xf numFmtId="0" fontId="4" fillId="7" borderId="29" xfId="0" applyFont="1" applyFill="1" applyBorder="1" applyAlignment="1">
      <alignment horizontal="center" vertical="center" wrapText="1"/>
    </xf>
    <xf numFmtId="0" fontId="4" fillId="16" borderId="20" xfId="0" applyFont="1" applyFill="1" applyBorder="1" applyAlignment="1">
      <alignment horizontal="center" vertical="center" wrapText="1"/>
    </xf>
    <xf numFmtId="0" fontId="4" fillId="16" borderId="29" xfId="0" applyFont="1" applyFill="1" applyBorder="1" applyAlignment="1">
      <alignment horizontal="center" vertical="center" wrapText="1"/>
    </xf>
    <xf numFmtId="0" fontId="4" fillId="13" borderId="68" xfId="0" applyFont="1" applyFill="1" applyBorder="1" applyAlignment="1">
      <alignment horizontal="center" vertical="center" wrapText="1"/>
    </xf>
    <xf numFmtId="0" fontId="4" fillId="13" borderId="31" xfId="0" applyFont="1" applyFill="1" applyBorder="1" applyAlignment="1">
      <alignment horizontal="center" vertical="center" wrapText="1"/>
    </xf>
    <xf numFmtId="0" fontId="6" fillId="0" borderId="46" xfId="0" applyFont="1" applyBorder="1" applyAlignment="1">
      <alignment horizontal="center" vertical="center"/>
    </xf>
    <xf numFmtId="0" fontId="6" fillId="0" borderId="47" xfId="0" applyFont="1" applyBorder="1" applyAlignment="1">
      <alignment horizontal="center" vertical="center"/>
    </xf>
    <xf numFmtId="0" fontId="6" fillId="0" borderId="43" xfId="0" applyFont="1" applyBorder="1" applyAlignment="1">
      <alignment horizontal="center" vertical="center"/>
    </xf>
    <xf numFmtId="0" fontId="6" fillId="0" borderId="48" xfId="0" applyFont="1" applyBorder="1" applyAlignment="1">
      <alignment horizontal="center" vertical="center"/>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8" xfId="0" applyFont="1" applyBorder="1" applyAlignment="1">
      <alignment horizontal="center" vertical="center" wrapText="1"/>
    </xf>
    <xf numFmtId="0" fontId="4" fillId="11" borderId="20" xfId="0" applyFont="1" applyFill="1" applyBorder="1" applyAlignment="1">
      <alignment horizontal="center" vertical="center" wrapText="1"/>
    </xf>
    <xf numFmtId="0" fontId="4" fillId="11" borderId="29"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8" fillId="7" borderId="32" xfId="0" applyFont="1" applyFill="1" applyBorder="1" applyAlignment="1">
      <alignment horizontal="center" vertical="center"/>
    </xf>
    <xf numFmtId="0" fontId="18" fillId="7" borderId="33" xfId="0" applyFont="1" applyFill="1" applyBorder="1" applyAlignment="1">
      <alignment horizontal="center" vertical="center"/>
    </xf>
    <xf numFmtId="0" fontId="18" fillId="7" borderId="49" xfId="0" applyFont="1" applyFill="1" applyBorder="1" applyAlignment="1">
      <alignment horizontal="center" vertical="center"/>
    </xf>
    <xf numFmtId="0" fontId="9" fillId="3" borderId="20" xfId="0" applyFont="1" applyFill="1" applyBorder="1" applyAlignment="1">
      <alignment horizontal="left" vertical="center" wrapText="1" indent="1"/>
    </xf>
    <xf numFmtId="0" fontId="9" fillId="3" borderId="23" xfId="0" applyFont="1" applyFill="1" applyBorder="1" applyAlignment="1">
      <alignment horizontal="left" vertical="center" wrapText="1" indent="1"/>
    </xf>
    <xf numFmtId="0" fontId="5" fillId="0" borderId="24" xfId="0" applyFont="1" applyBorder="1" applyAlignment="1">
      <alignment horizontal="left" vertical="center"/>
    </xf>
    <xf numFmtId="0" fontId="5" fillId="0" borderId="36" xfId="0" applyFont="1" applyBorder="1" applyAlignment="1">
      <alignment horizontal="left" vertical="center"/>
    </xf>
    <xf numFmtId="0" fontId="9" fillId="3" borderId="68" xfId="0" applyFont="1" applyFill="1" applyBorder="1" applyAlignment="1">
      <alignment horizontal="left" vertical="center" wrapText="1" indent="1"/>
    </xf>
    <xf numFmtId="0" fontId="9" fillId="3" borderId="45"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30" xfId="0" applyFont="1" applyFill="1" applyBorder="1" applyAlignment="1">
      <alignment horizontal="left" vertical="center" wrapText="1" indent="1"/>
    </xf>
    <xf numFmtId="0" fontId="9" fillId="3" borderId="26" xfId="0" applyFont="1" applyFill="1" applyBorder="1" applyAlignment="1">
      <alignment horizontal="left" vertical="center" wrapText="1" indent="1"/>
    </xf>
    <xf numFmtId="0" fontId="9" fillId="3" borderId="67" xfId="0" applyFont="1" applyFill="1" applyBorder="1" applyAlignment="1">
      <alignment horizontal="left" vertical="center" wrapText="1" indent="1"/>
    </xf>
    <xf numFmtId="0" fontId="9" fillId="3" borderId="50" xfId="0" applyFont="1" applyFill="1" applyBorder="1" applyAlignment="1">
      <alignment horizontal="left" vertical="center" wrapText="1" indent="1"/>
    </xf>
    <xf numFmtId="0" fontId="5" fillId="0" borderId="38" xfId="0" applyFont="1" applyBorder="1" applyAlignment="1">
      <alignment horizontal="left" vertical="center"/>
    </xf>
    <xf numFmtId="0" fontId="5" fillId="0" borderId="33" xfId="0" applyFont="1" applyBorder="1" applyAlignment="1">
      <alignment horizontal="left" vertical="center"/>
    </xf>
    <xf numFmtId="0" fontId="5" fillId="0" borderId="49" xfId="0" applyFont="1" applyBorder="1" applyAlignment="1">
      <alignment horizontal="left" vertical="center"/>
    </xf>
    <xf numFmtId="0" fontId="9" fillId="3" borderId="28" xfId="0" applyFont="1" applyFill="1" applyBorder="1" applyAlignment="1">
      <alignment horizontal="left" vertical="center" wrapText="1" indent="1"/>
    </xf>
    <xf numFmtId="0" fontId="5" fillId="14" borderId="24" xfId="0" applyFont="1" applyFill="1" applyBorder="1" applyAlignment="1">
      <alignment horizontal="left" vertical="center"/>
    </xf>
    <xf numFmtId="0" fontId="5" fillId="14" borderId="25" xfId="0" applyFont="1" applyFill="1" applyBorder="1" applyAlignment="1">
      <alignment horizontal="left" vertical="center"/>
    </xf>
    <xf numFmtId="49" fontId="5" fillId="0" borderId="33" xfId="0" applyNumberFormat="1" applyFont="1" applyBorder="1" applyAlignment="1">
      <alignment horizontal="left" vertical="center"/>
    </xf>
    <xf numFmtId="49" fontId="5" fillId="0" borderId="34" xfId="0" applyNumberFormat="1" applyFont="1" applyBorder="1" applyAlignment="1">
      <alignment horizontal="left" vertical="center"/>
    </xf>
    <xf numFmtId="49" fontId="5" fillId="0" borderId="38" xfId="0" applyNumberFormat="1" applyFont="1" applyBorder="1" applyAlignment="1">
      <alignment horizontal="left" vertical="center"/>
    </xf>
    <xf numFmtId="49" fontId="5" fillId="0" borderId="39" xfId="0" applyNumberFormat="1" applyFont="1" applyBorder="1" applyAlignment="1">
      <alignment horizontal="left" vertical="center"/>
    </xf>
    <xf numFmtId="0" fontId="5" fillId="14" borderId="67" xfId="0" applyFont="1" applyFill="1" applyBorder="1" applyAlignment="1">
      <alignment horizontal="left" vertical="center"/>
    </xf>
    <xf numFmtId="0" fontId="5" fillId="14" borderId="27" xfId="0" applyFont="1" applyFill="1" applyBorder="1" applyAlignment="1">
      <alignment horizontal="left" vertical="center"/>
    </xf>
    <xf numFmtId="0" fontId="5" fillId="0" borderId="67" xfId="0" applyFont="1" applyBorder="1" applyAlignment="1">
      <alignment horizontal="left" vertical="center"/>
    </xf>
    <xf numFmtId="0" fontId="5" fillId="0" borderId="20" xfId="0" applyFont="1" applyBorder="1" applyAlignment="1">
      <alignment horizontal="left"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23" xfId="0" applyFont="1" applyBorder="1" applyAlignment="1">
      <alignment horizontal="center" vertical="center"/>
    </xf>
    <xf numFmtId="0" fontId="9" fillId="0" borderId="25"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9" fillId="0" borderId="34" xfId="0" applyFont="1" applyBorder="1" applyAlignment="1">
      <alignment horizontal="center" vertical="center"/>
    </xf>
    <xf numFmtId="0" fontId="5" fillId="14" borderId="20" xfId="0" applyFont="1" applyFill="1" applyBorder="1" applyAlignment="1">
      <alignment horizontal="left" vertical="center" wrapText="1"/>
    </xf>
    <xf numFmtId="0" fontId="5" fillId="14" borderId="20" xfId="0" applyFont="1" applyFill="1" applyBorder="1" applyAlignment="1">
      <alignment horizontal="left" vertical="center"/>
    </xf>
    <xf numFmtId="0" fontId="5" fillId="14" borderId="29" xfId="0" applyFont="1" applyFill="1" applyBorder="1" applyAlignment="1">
      <alignment horizontal="left" vertical="center"/>
    </xf>
    <xf numFmtId="0" fontId="5" fillId="14" borderId="68" xfId="0" applyFont="1" applyFill="1" applyBorder="1" applyAlignment="1">
      <alignment horizontal="left" vertical="center"/>
    </xf>
    <xf numFmtId="0" fontId="5" fillId="14" borderId="31" xfId="0" applyFont="1" applyFill="1" applyBorder="1" applyAlignment="1">
      <alignment horizontal="left" vertical="center"/>
    </xf>
    <xf numFmtId="0" fontId="6" fillId="0" borderId="40" xfId="0" applyFont="1" applyBorder="1" applyAlignment="1">
      <alignment horizontal="center" vertical="center"/>
    </xf>
    <xf numFmtId="0" fontId="6" fillId="0" borderId="41" xfId="0" applyFont="1" applyBorder="1" applyAlignment="1">
      <alignment horizontal="center" vertical="center"/>
    </xf>
    <xf numFmtId="0" fontId="6" fillId="0" borderId="42" xfId="0" applyFont="1" applyBorder="1" applyAlignment="1">
      <alignment horizontal="center" vertical="center"/>
    </xf>
    <xf numFmtId="0" fontId="6" fillId="0" borderId="44" xfId="0" applyFont="1" applyBorder="1" applyAlignment="1">
      <alignment horizontal="center" vertical="center"/>
    </xf>
    <xf numFmtId="0" fontId="3" fillId="10" borderId="20" xfId="0" applyFont="1" applyFill="1" applyBorder="1" applyAlignment="1">
      <alignment horizontal="center" vertical="center" wrapText="1"/>
    </xf>
    <xf numFmtId="0" fontId="3" fillId="10" borderId="29" xfId="0" applyFont="1" applyFill="1" applyBorder="1" applyAlignment="1">
      <alignment horizontal="center" vertical="center" wrapText="1"/>
    </xf>
    <xf numFmtId="0" fontId="5" fillId="0" borderId="68" xfId="0" applyFont="1" applyBorder="1" applyAlignment="1">
      <alignment horizontal="left" vertical="center"/>
    </xf>
    <xf numFmtId="0" fontId="6" fillId="0" borderId="65" xfId="0" applyFont="1" applyBorder="1" applyAlignment="1">
      <alignment horizontal="center" vertical="center"/>
    </xf>
    <xf numFmtId="0" fontId="6" fillId="0" borderId="64" xfId="0" applyFont="1" applyBorder="1" applyAlignment="1">
      <alignment horizontal="center" vertical="center"/>
    </xf>
    <xf numFmtId="0" fontId="3" fillId="12" borderId="20" xfId="0" applyFont="1" applyFill="1" applyBorder="1" applyAlignment="1">
      <alignment horizontal="center" vertical="center" wrapText="1"/>
    </xf>
    <xf numFmtId="0" fontId="3" fillId="12" borderId="29" xfId="0" applyFont="1" applyFill="1" applyBorder="1" applyAlignment="1">
      <alignment horizontal="center" vertical="center" wrapText="1"/>
    </xf>
    <xf numFmtId="0" fontId="3" fillId="9" borderId="20"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6" fillId="0" borderId="66" xfId="0" applyFont="1" applyBorder="1" applyAlignment="1">
      <alignment horizontal="center" vertical="center"/>
    </xf>
    <xf numFmtId="0" fontId="6" fillId="0" borderId="52" xfId="0" applyFont="1" applyBorder="1" applyAlignment="1">
      <alignment horizontal="center" vertical="center" wrapText="1"/>
    </xf>
    <xf numFmtId="0" fontId="6" fillId="0" borderId="69" xfId="0" applyFont="1" applyBorder="1" applyAlignment="1">
      <alignment horizontal="center" vertical="center" wrapText="1"/>
    </xf>
    <xf numFmtId="0" fontId="6" fillId="0" borderId="52" xfId="0" applyFont="1" applyBorder="1" applyAlignment="1">
      <alignment horizontal="center" vertical="center"/>
    </xf>
    <xf numFmtId="0" fontId="6" fillId="0" borderId="69"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4" fillId="7" borderId="68" xfId="0" applyFont="1" applyFill="1" applyBorder="1" applyAlignment="1">
      <alignment horizontal="center" vertical="center" wrapText="1"/>
    </xf>
    <xf numFmtId="0" fontId="4" fillId="7" borderId="31" xfId="0" applyFont="1" applyFill="1" applyBorder="1" applyAlignment="1">
      <alignment horizontal="center" vertical="center" wrapText="1"/>
    </xf>
    <xf numFmtId="0" fontId="9" fillId="0" borderId="24" xfId="0" applyFont="1" applyBorder="1" applyAlignment="1">
      <alignment horizontal="center" vertical="center"/>
    </xf>
    <xf numFmtId="0" fontId="9" fillId="0" borderId="36" xfId="0" applyFont="1" applyBorder="1" applyAlignment="1">
      <alignment horizontal="center" vertical="center"/>
    </xf>
    <xf numFmtId="14" fontId="6" fillId="14" borderId="46" xfId="0" applyNumberFormat="1" applyFont="1" applyFill="1" applyBorder="1" applyAlignment="1">
      <alignment horizontal="center" vertical="center"/>
    </xf>
    <xf numFmtId="0" fontId="6" fillId="14" borderId="47" xfId="0" applyFont="1" applyFill="1" applyBorder="1" applyAlignment="1">
      <alignment horizontal="center" vertical="center"/>
    </xf>
    <xf numFmtId="0" fontId="6" fillId="14" borderId="43" xfId="0" applyFont="1" applyFill="1" applyBorder="1" applyAlignment="1">
      <alignment horizontal="center" vertical="center"/>
    </xf>
    <xf numFmtId="0" fontId="6" fillId="14" borderId="48" xfId="0" applyFont="1" applyFill="1" applyBorder="1" applyAlignment="1">
      <alignment horizontal="center" vertical="center"/>
    </xf>
    <xf numFmtId="0" fontId="6" fillId="14" borderId="46" xfId="0" applyFont="1" applyFill="1" applyBorder="1" applyAlignment="1">
      <alignment horizontal="center" vertical="center"/>
    </xf>
    <xf numFmtId="0" fontId="6" fillId="14" borderId="40" xfId="0" applyFont="1" applyFill="1" applyBorder="1" applyAlignment="1">
      <alignment horizontal="center" vertical="center"/>
    </xf>
    <xf numFmtId="0" fontId="6" fillId="14" borderId="42" xfId="0" applyFont="1" applyFill="1" applyBorder="1" applyAlignment="1">
      <alignment horizontal="center" vertical="center"/>
    </xf>
    <xf numFmtId="0" fontId="1" fillId="0" borderId="32" xfId="0" applyFont="1" applyBorder="1" applyAlignment="1">
      <alignment horizontal="center" vertical="center"/>
    </xf>
    <xf numFmtId="0" fontId="1" fillId="0" borderId="33" xfId="0" applyFont="1" applyBorder="1" applyAlignment="1">
      <alignment horizontal="center" vertical="center"/>
    </xf>
    <xf numFmtId="0" fontId="1" fillId="0" borderId="34" xfId="0" applyFont="1" applyBorder="1" applyAlignment="1">
      <alignment horizontal="center" vertical="center"/>
    </xf>
    <xf numFmtId="0" fontId="6" fillId="0" borderId="46" xfId="0" applyFont="1" applyBorder="1" applyAlignment="1">
      <alignment horizontal="left" vertical="center"/>
    </xf>
    <xf numFmtId="0" fontId="6" fillId="0" borderId="40" xfId="0" applyFont="1" applyBorder="1" applyAlignment="1">
      <alignment horizontal="left" vertical="center"/>
    </xf>
    <xf numFmtId="0" fontId="6" fillId="0" borderId="41" xfId="0" applyFont="1" applyBorder="1" applyAlignment="1">
      <alignment horizontal="left" vertical="center"/>
    </xf>
    <xf numFmtId="0" fontId="6" fillId="0" borderId="43" xfId="0" applyFont="1" applyBorder="1" applyAlignment="1">
      <alignment horizontal="left" vertical="center"/>
    </xf>
    <xf numFmtId="0" fontId="6" fillId="0" borderId="42" xfId="0" applyFont="1" applyBorder="1" applyAlignment="1">
      <alignment horizontal="left" vertical="center"/>
    </xf>
    <xf numFmtId="0" fontId="6" fillId="0" borderId="44" xfId="0" applyFont="1" applyBorder="1" applyAlignment="1">
      <alignment horizontal="left" vertical="center"/>
    </xf>
    <xf numFmtId="0" fontId="1" fillId="0" borderId="53" xfId="0" applyFont="1" applyBorder="1" applyAlignment="1">
      <alignment horizontal="center" vertical="center" wrapText="1"/>
    </xf>
    <xf numFmtId="0" fontId="1" fillId="0" borderId="62"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56" xfId="0" applyFont="1" applyBorder="1" applyAlignment="1">
      <alignment horizontal="center" vertical="center" wrapText="1"/>
    </xf>
    <xf numFmtId="0" fontId="1" fillId="0" borderId="12" xfId="0" applyFont="1" applyBorder="1" applyAlignment="1">
      <alignment vertical="center"/>
    </xf>
    <xf numFmtId="0" fontId="1" fillId="0" borderId="14" xfId="0" applyFont="1" applyBorder="1" applyAlignment="1">
      <alignment vertical="center"/>
    </xf>
    <xf numFmtId="0" fontId="1" fillId="0" borderId="10" xfId="0" applyFont="1" applyBorder="1" applyAlignment="1">
      <alignment vertical="center"/>
    </xf>
    <xf numFmtId="0" fontId="1" fillId="0" borderId="15" xfId="0" applyFont="1" applyBorder="1" applyAlignment="1">
      <alignment vertical="center"/>
    </xf>
    <xf numFmtId="0" fontId="1" fillId="0" borderId="10" xfId="0" applyFont="1" applyBorder="1" applyAlignment="1">
      <alignment vertical="center" wrapText="1"/>
    </xf>
    <xf numFmtId="0" fontId="1" fillId="0" borderId="15" xfId="0" applyFont="1" applyBorder="1" applyAlignment="1">
      <alignment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72" xfId="0" applyFont="1" applyBorder="1" applyAlignment="1">
      <alignment horizontal="left" vertical="center"/>
    </xf>
  </cellXfs>
  <cellStyles count="1">
    <cellStyle name="Normal" xfId="0" builtinId="0"/>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438150</xdr:colOff>
          <xdr:row>2</xdr:row>
          <xdr:rowOff>266700</xdr:rowOff>
        </xdr:to>
        <xdr:sp macro="" textlink="">
          <xdr:nvSpPr>
            <xdr:cNvPr id="14337" name="Object 1"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opLeftCell="A3" zoomScaleNormal="100" workbookViewId="0">
      <selection activeCell="I18" sqref="I18:N19"/>
    </sheetView>
  </sheetViews>
  <sheetFormatPr defaultRowHeight="15" x14ac:dyDescent="0.25"/>
  <cols>
    <col min="1" max="22" width="8.7109375" customWidth="1"/>
  </cols>
  <sheetData>
    <row r="1" spans="1:22" ht="20.100000000000001" customHeight="1" x14ac:dyDescent="0.25">
      <c r="A1" s="16"/>
      <c r="B1" s="16"/>
      <c r="C1" s="16"/>
      <c r="D1" s="16"/>
      <c r="E1" s="16"/>
      <c r="F1" s="16"/>
      <c r="G1" s="16"/>
      <c r="H1" s="16"/>
      <c r="I1" s="16"/>
      <c r="J1" s="16"/>
      <c r="K1" s="16"/>
      <c r="L1" s="16"/>
      <c r="M1" s="16"/>
      <c r="N1" s="16"/>
      <c r="O1" s="16"/>
      <c r="P1" s="16"/>
      <c r="Q1" s="16"/>
      <c r="R1" s="16"/>
      <c r="S1" s="14"/>
      <c r="T1" s="14"/>
      <c r="U1" s="14"/>
      <c r="V1" s="23" t="s">
        <v>82</v>
      </c>
    </row>
    <row r="2" spans="1:22" s="21" customFormat="1" ht="15" customHeight="1" x14ac:dyDescent="0.25">
      <c r="A2" s="20"/>
      <c r="B2" s="20"/>
      <c r="C2" s="20"/>
      <c r="D2" s="20"/>
      <c r="E2" s="20"/>
      <c r="F2" s="20"/>
      <c r="G2" s="20"/>
      <c r="H2" s="20"/>
      <c r="I2" s="20"/>
      <c r="J2" s="20"/>
      <c r="K2" s="20"/>
      <c r="L2" s="20"/>
      <c r="M2" s="20"/>
      <c r="N2" s="20"/>
      <c r="O2" s="20"/>
      <c r="P2" s="20"/>
      <c r="Q2" s="20"/>
      <c r="R2" s="20"/>
      <c r="S2" s="24"/>
      <c r="T2" s="24"/>
      <c r="U2" s="24"/>
      <c r="V2" s="26" t="str">
        <f>CONCATENATE("Project: ",E8)</f>
        <v>Project: SH1/29 Intersection Upgrade</v>
      </c>
    </row>
    <row r="3" spans="1:22" ht="15" customHeight="1" x14ac:dyDescent="0.25">
      <c r="A3" s="16"/>
      <c r="B3" s="16"/>
      <c r="C3" s="16"/>
      <c r="D3" s="16"/>
      <c r="E3" s="16"/>
      <c r="F3" s="16"/>
      <c r="G3" s="16"/>
      <c r="H3" s="16"/>
      <c r="I3" s="16"/>
      <c r="J3" s="16"/>
      <c r="K3" s="16"/>
      <c r="L3" s="16"/>
      <c r="M3" s="16"/>
      <c r="N3" s="16"/>
      <c r="O3" s="16"/>
      <c r="P3" s="16"/>
      <c r="Q3" s="16"/>
      <c r="R3" s="16"/>
      <c r="S3" s="14"/>
      <c r="T3" s="14"/>
      <c r="U3" s="14"/>
      <c r="V3" s="33" t="str">
        <f>CONCATENATE("Number and Revision:"," ",E9," - ",P8," - Rev ",P10)</f>
        <v>Number and Revision:  - 101 - Rev A</v>
      </c>
    </row>
    <row r="4" spans="1:22" ht="5.0999999999999996" customHeight="1" x14ac:dyDescent="0.25">
      <c r="A4" s="30"/>
      <c r="B4" s="30"/>
      <c r="C4" s="30"/>
      <c r="D4" s="30"/>
      <c r="E4" s="30"/>
      <c r="F4" s="30"/>
      <c r="G4" s="30"/>
      <c r="H4" s="30"/>
      <c r="I4" s="30"/>
      <c r="J4" s="30"/>
      <c r="K4" s="30"/>
      <c r="L4" s="30"/>
      <c r="M4" s="30"/>
      <c r="N4" s="30"/>
      <c r="O4" s="30"/>
      <c r="P4" s="30"/>
      <c r="Q4" s="30"/>
      <c r="R4" s="30"/>
      <c r="S4" s="31"/>
      <c r="T4" s="31"/>
      <c r="U4" s="31"/>
      <c r="V4" s="31"/>
    </row>
    <row r="5" spans="1:22" ht="9.9499999999999993" customHeight="1" thickBot="1" x14ac:dyDescent="0.3">
      <c r="A5" s="16"/>
      <c r="B5" s="16"/>
      <c r="C5" s="16"/>
      <c r="D5" s="16"/>
      <c r="E5" s="16"/>
      <c r="F5" s="16"/>
      <c r="G5" s="16"/>
      <c r="H5" s="16"/>
      <c r="I5" s="16"/>
      <c r="J5" s="16"/>
      <c r="K5" s="16"/>
      <c r="L5" s="16"/>
      <c r="M5" s="16"/>
      <c r="N5" s="16"/>
      <c r="O5" s="16"/>
      <c r="P5" s="16"/>
      <c r="Q5" s="16"/>
      <c r="R5" s="16"/>
      <c r="S5" s="14"/>
      <c r="T5" s="14"/>
      <c r="U5" s="14"/>
      <c r="V5" s="14"/>
    </row>
    <row r="6" spans="1:22" s="12" customFormat="1" ht="30" customHeight="1" thickBot="1" x14ac:dyDescent="0.25">
      <c r="A6" s="189" t="s">
        <v>56</v>
      </c>
      <c r="B6" s="190"/>
      <c r="C6" s="190"/>
      <c r="D6" s="190"/>
      <c r="E6" s="190"/>
      <c r="F6" s="190"/>
      <c r="G6" s="190"/>
      <c r="H6" s="190"/>
      <c r="I6" s="190"/>
      <c r="J6" s="190"/>
      <c r="K6" s="190"/>
      <c r="L6" s="190"/>
      <c r="M6" s="190"/>
      <c r="N6" s="190"/>
      <c r="O6" s="190"/>
      <c r="P6" s="190"/>
      <c r="Q6" s="190"/>
      <c r="R6" s="190"/>
      <c r="S6" s="190"/>
      <c r="T6" s="190"/>
      <c r="U6" s="190"/>
      <c r="V6" s="191"/>
    </row>
    <row r="7" spans="1:22" s="12" customFormat="1" ht="9.9499999999999993" customHeight="1" thickBot="1" x14ac:dyDescent="0.25">
      <c r="A7" s="14"/>
      <c r="B7" s="14"/>
      <c r="C7" s="14"/>
      <c r="D7" s="14"/>
      <c r="E7" s="14"/>
      <c r="F7" s="14"/>
      <c r="G7" s="14"/>
      <c r="H7" s="14"/>
      <c r="I7" s="14"/>
      <c r="J7" s="14"/>
      <c r="K7" s="14"/>
      <c r="L7" s="14"/>
      <c r="M7" s="14"/>
      <c r="N7" s="14"/>
      <c r="O7" s="14"/>
      <c r="P7" s="14"/>
      <c r="Q7" s="14"/>
      <c r="R7" s="14"/>
      <c r="S7" s="14"/>
      <c r="T7" s="14"/>
      <c r="U7" s="14"/>
      <c r="V7" s="14"/>
    </row>
    <row r="8" spans="1:22" s="12" customFormat="1" ht="24.95" customHeight="1" x14ac:dyDescent="0.2">
      <c r="A8" s="193" t="s">
        <v>0</v>
      </c>
      <c r="B8" s="194"/>
      <c r="C8" s="194"/>
      <c r="D8" s="195"/>
      <c r="E8" s="197" t="s">
        <v>124</v>
      </c>
      <c r="F8" s="197"/>
      <c r="G8" s="197"/>
      <c r="H8" s="197"/>
      <c r="I8" s="197"/>
      <c r="J8" s="197"/>
      <c r="K8" s="198"/>
      <c r="L8" s="194" t="s">
        <v>53</v>
      </c>
      <c r="M8" s="194"/>
      <c r="N8" s="194"/>
      <c r="O8" s="195"/>
      <c r="P8" s="202" t="s">
        <v>393</v>
      </c>
      <c r="Q8" s="202"/>
      <c r="R8" s="202"/>
      <c r="S8" s="202"/>
      <c r="T8" s="202"/>
      <c r="U8" s="202"/>
      <c r="V8" s="203"/>
    </row>
    <row r="9" spans="1:22" s="12" customFormat="1" ht="24.95" customHeight="1" x14ac:dyDescent="0.2">
      <c r="A9" s="199" t="s">
        <v>1</v>
      </c>
      <c r="B9" s="183"/>
      <c r="C9" s="183"/>
      <c r="D9" s="184"/>
      <c r="E9" s="200"/>
      <c r="F9" s="200"/>
      <c r="G9" s="200"/>
      <c r="H9" s="200"/>
      <c r="I9" s="200"/>
      <c r="J9" s="200"/>
      <c r="K9" s="201"/>
      <c r="L9" s="183" t="s">
        <v>54</v>
      </c>
      <c r="M9" s="183"/>
      <c r="N9" s="183"/>
      <c r="O9" s="184"/>
      <c r="P9" s="185" t="s">
        <v>111</v>
      </c>
      <c r="Q9" s="185"/>
      <c r="R9" s="185"/>
      <c r="S9" s="185"/>
      <c r="T9" s="185"/>
      <c r="U9" s="185"/>
      <c r="V9" s="186"/>
    </row>
    <row r="10" spans="1:22" s="12" customFormat="1" ht="24.95" customHeight="1" thickBot="1" x14ac:dyDescent="0.25">
      <c r="A10" s="192" t="s">
        <v>55</v>
      </c>
      <c r="B10" s="187"/>
      <c r="C10" s="187"/>
      <c r="D10" s="188"/>
      <c r="E10" s="196" t="s">
        <v>394</v>
      </c>
      <c r="F10" s="196"/>
      <c r="G10" s="196"/>
      <c r="H10" s="196"/>
      <c r="I10" s="196"/>
      <c r="J10" s="196"/>
      <c r="K10" s="196"/>
      <c r="L10" s="187" t="s">
        <v>57</v>
      </c>
      <c r="M10" s="187"/>
      <c r="N10" s="187">
        <v>1000</v>
      </c>
      <c r="O10" s="188"/>
      <c r="P10" s="204" t="s">
        <v>2</v>
      </c>
      <c r="Q10" s="204"/>
      <c r="R10" s="204"/>
      <c r="S10" s="204"/>
      <c r="T10" s="204"/>
      <c r="U10" s="204"/>
      <c r="V10" s="205"/>
    </row>
    <row r="11" spans="1:22" s="12" customFormat="1" ht="9.9499999999999993" customHeight="1" thickBot="1" x14ac:dyDescent="0.3">
      <c r="A11" s="15"/>
      <c r="B11" s="15"/>
      <c r="C11" s="15"/>
      <c r="D11" s="15"/>
      <c r="E11" s="13"/>
      <c r="F11" s="13"/>
      <c r="G11" s="13"/>
      <c r="H11" s="13"/>
      <c r="I11" s="13"/>
      <c r="J11" s="13"/>
      <c r="K11" s="13"/>
      <c r="L11" s="13"/>
      <c r="M11" s="13"/>
      <c r="N11" s="13"/>
      <c r="O11" s="13"/>
      <c r="P11" s="13"/>
      <c r="Q11" s="13"/>
      <c r="R11" s="13"/>
      <c r="S11" s="13"/>
      <c r="T11" s="13"/>
      <c r="U11" s="13"/>
      <c r="V11" s="13"/>
    </row>
    <row r="12" spans="1:22" s="12" customFormat="1" ht="24.95" customHeight="1" x14ac:dyDescent="0.2">
      <c r="A12" s="193" t="s">
        <v>38</v>
      </c>
      <c r="B12" s="194"/>
      <c r="C12" s="194"/>
      <c r="D12" s="194"/>
      <c r="E12" s="208">
        <v>7991</v>
      </c>
      <c r="F12" s="208"/>
      <c r="G12" s="208"/>
      <c r="H12" s="208"/>
      <c r="I12" s="208"/>
      <c r="J12" s="208"/>
      <c r="K12" s="208"/>
      <c r="L12" s="194" t="s">
        <v>76</v>
      </c>
      <c r="M12" s="194"/>
      <c r="N12" s="194"/>
      <c r="O12" s="194"/>
      <c r="P12" s="206"/>
      <c r="Q12" s="206"/>
      <c r="R12" s="206"/>
      <c r="S12" s="206"/>
      <c r="T12" s="206"/>
      <c r="U12" s="206"/>
      <c r="V12" s="207"/>
    </row>
    <row r="13" spans="1:22" s="12" customFormat="1" ht="24.95" customHeight="1" x14ac:dyDescent="0.2">
      <c r="A13" s="199" t="s">
        <v>37</v>
      </c>
      <c r="B13" s="183"/>
      <c r="C13" s="183"/>
      <c r="D13" s="183"/>
      <c r="E13" s="209" t="s">
        <v>125</v>
      </c>
      <c r="F13" s="209"/>
      <c r="G13" s="209"/>
      <c r="H13" s="209"/>
      <c r="I13" s="209"/>
      <c r="J13" s="209"/>
      <c r="K13" s="209"/>
      <c r="L13" s="183" t="s">
        <v>39</v>
      </c>
      <c r="M13" s="183"/>
      <c r="N13" s="183"/>
      <c r="O13" s="183"/>
      <c r="P13" s="221"/>
      <c r="Q13" s="222"/>
      <c r="R13" s="222"/>
      <c r="S13" s="222"/>
      <c r="T13" s="222"/>
      <c r="U13" s="222"/>
      <c r="V13" s="223"/>
    </row>
    <row r="14" spans="1:22" s="12" customFormat="1" ht="24.95" customHeight="1" thickBot="1" x14ac:dyDescent="0.25">
      <c r="A14" s="192" t="s">
        <v>41</v>
      </c>
      <c r="B14" s="187"/>
      <c r="C14" s="187"/>
      <c r="D14" s="187"/>
      <c r="E14" s="232" t="s">
        <v>126</v>
      </c>
      <c r="F14" s="232"/>
      <c r="G14" s="232"/>
      <c r="H14" s="232"/>
      <c r="I14" s="232"/>
      <c r="J14" s="232"/>
      <c r="K14" s="232"/>
      <c r="L14" s="187"/>
      <c r="M14" s="187"/>
      <c r="N14" s="187"/>
      <c r="O14" s="187"/>
      <c r="P14" s="224"/>
      <c r="Q14" s="224"/>
      <c r="R14" s="224"/>
      <c r="S14" s="224"/>
      <c r="T14" s="224"/>
      <c r="U14" s="224"/>
      <c r="V14" s="225"/>
    </row>
    <row r="15" spans="1:22" s="12" customFormat="1" ht="9.9499999999999993" customHeight="1" thickBot="1" x14ac:dyDescent="0.3">
      <c r="A15" s="15"/>
      <c r="B15" s="15"/>
      <c r="C15" s="15"/>
      <c r="D15" s="15"/>
      <c r="E15" s="13"/>
      <c r="F15" s="13"/>
      <c r="G15" s="13"/>
      <c r="H15" s="13"/>
      <c r="I15" s="13"/>
      <c r="J15" s="13"/>
      <c r="K15" s="13"/>
      <c r="L15" s="13"/>
      <c r="M15" s="13"/>
      <c r="N15" s="13"/>
      <c r="O15" s="13"/>
      <c r="P15" s="13"/>
      <c r="Q15" s="13"/>
      <c r="R15" s="13"/>
      <c r="S15" s="13"/>
      <c r="T15" s="13"/>
      <c r="U15" s="13"/>
      <c r="V15" s="13"/>
    </row>
    <row r="16" spans="1:22" s="12" customFormat="1" ht="24.95" customHeight="1" thickBot="1" x14ac:dyDescent="0.25">
      <c r="A16" s="218" t="s">
        <v>83</v>
      </c>
      <c r="B16" s="219"/>
      <c r="C16" s="219"/>
      <c r="D16" s="219"/>
      <c r="E16" s="219"/>
      <c r="F16" s="219"/>
      <c r="G16" s="219"/>
      <c r="H16" s="219"/>
      <c r="I16" s="219"/>
      <c r="J16" s="219"/>
      <c r="K16" s="219"/>
      <c r="L16" s="219"/>
      <c r="M16" s="219"/>
      <c r="N16" s="220"/>
      <c r="O16" s="213" t="s">
        <v>87</v>
      </c>
      <c r="P16" s="214"/>
      <c r="Q16" s="214"/>
      <c r="R16" s="214"/>
      <c r="S16" s="214"/>
      <c r="T16" s="214"/>
      <c r="U16" s="214"/>
      <c r="V16" s="215"/>
    </row>
    <row r="17" spans="1:22" s="12" customFormat="1" ht="24.95" customHeight="1" x14ac:dyDescent="0.2">
      <c r="A17" s="17" t="s">
        <v>85</v>
      </c>
      <c r="B17" s="216" t="s">
        <v>75</v>
      </c>
      <c r="C17" s="217"/>
      <c r="D17" s="216" t="s">
        <v>40</v>
      </c>
      <c r="E17" s="217"/>
      <c r="F17" s="216" t="s">
        <v>84</v>
      </c>
      <c r="G17" s="248"/>
      <c r="H17" s="217"/>
      <c r="I17" s="216" t="s">
        <v>86</v>
      </c>
      <c r="J17" s="248"/>
      <c r="K17" s="248"/>
      <c r="L17" s="248"/>
      <c r="M17" s="248"/>
      <c r="N17" s="249"/>
      <c r="O17" s="257" t="s">
        <v>89</v>
      </c>
      <c r="P17" s="258"/>
      <c r="Q17" s="258"/>
      <c r="R17" s="259"/>
      <c r="S17" s="210" t="s">
        <v>52</v>
      </c>
      <c r="T17" s="211"/>
      <c r="U17" s="211"/>
      <c r="V17" s="212"/>
    </row>
    <row r="18" spans="1:22" s="12" customFormat="1" ht="24" customHeight="1" x14ac:dyDescent="0.2">
      <c r="A18" s="233" t="s">
        <v>2</v>
      </c>
      <c r="B18" s="171" t="s">
        <v>110</v>
      </c>
      <c r="C18" s="172"/>
      <c r="D18" s="250">
        <v>45261</v>
      </c>
      <c r="E18" s="251"/>
      <c r="F18" s="254" t="s">
        <v>395</v>
      </c>
      <c r="G18" s="255"/>
      <c r="H18" s="251"/>
      <c r="I18" s="260" t="s">
        <v>127</v>
      </c>
      <c r="J18" s="261"/>
      <c r="K18" s="261"/>
      <c r="L18" s="261"/>
      <c r="M18" s="261"/>
      <c r="N18" s="262"/>
      <c r="O18" s="18" t="s">
        <v>2</v>
      </c>
      <c r="P18" s="161" t="s">
        <v>3</v>
      </c>
      <c r="Q18" s="161"/>
      <c r="R18" s="162"/>
      <c r="S18" s="9" t="s">
        <v>63</v>
      </c>
      <c r="T18" s="237" t="s">
        <v>65</v>
      </c>
      <c r="U18" s="237"/>
      <c r="V18" s="238"/>
    </row>
    <row r="19" spans="1:22" s="12" customFormat="1" ht="24" customHeight="1" x14ac:dyDescent="0.2">
      <c r="A19" s="234"/>
      <c r="B19" s="173"/>
      <c r="C19" s="174"/>
      <c r="D19" s="252"/>
      <c r="E19" s="253"/>
      <c r="F19" s="252"/>
      <c r="G19" s="256"/>
      <c r="H19" s="253"/>
      <c r="I19" s="263"/>
      <c r="J19" s="264"/>
      <c r="K19" s="264"/>
      <c r="L19" s="264"/>
      <c r="M19" s="264"/>
      <c r="N19" s="265"/>
      <c r="O19" s="18" t="s">
        <v>4</v>
      </c>
      <c r="P19" s="161" t="s">
        <v>5</v>
      </c>
      <c r="Q19" s="161"/>
      <c r="R19" s="162"/>
      <c r="S19" s="28" t="s">
        <v>27</v>
      </c>
      <c r="T19" s="235" t="s">
        <v>67</v>
      </c>
      <c r="U19" s="235"/>
      <c r="V19" s="236"/>
    </row>
    <row r="20" spans="1:22" s="12" customFormat="1" ht="24" customHeight="1" x14ac:dyDescent="0.2">
      <c r="A20" s="233"/>
      <c r="B20" s="171"/>
      <c r="C20" s="172"/>
      <c r="D20" s="167"/>
      <c r="E20" s="168"/>
      <c r="F20" s="167"/>
      <c r="G20" s="226"/>
      <c r="H20" s="168"/>
      <c r="I20" s="167"/>
      <c r="J20" s="226"/>
      <c r="K20" s="226"/>
      <c r="L20" s="226"/>
      <c r="M20" s="226"/>
      <c r="N20" s="227"/>
      <c r="O20" s="18" t="s">
        <v>6</v>
      </c>
      <c r="P20" s="161" t="s">
        <v>7</v>
      </c>
      <c r="Q20" s="161"/>
      <c r="R20" s="162"/>
      <c r="S20" s="18" t="s">
        <v>68</v>
      </c>
      <c r="T20" s="161" t="s">
        <v>69</v>
      </c>
      <c r="U20" s="161"/>
      <c r="V20" s="162"/>
    </row>
    <row r="21" spans="1:22" s="12" customFormat="1" ht="24" customHeight="1" x14ac:dyDescent="0.2">
      <c r="A21" s="234"/>
      <c r="B21" s="173"/>
      <c r="C21" s="174"/>
      <c r="D21" s="169"/>
      <c r="E21" s="170"/>
      <c r="F21" s="169"/>
      <c r="G21" s="228"/>
      <c r="H21" s="170"/>
      <c r="I21" s="169"/>
      <c r="J21" s="228"/>
      <c r="K21" s="228"/>
      <c r="L21" s="228"/>
      <c r="M21" s="228"/>
      <c r="N21" s="229"/>
      <c r="O21" s="18" t="s">
        <v>8</v>
      </c>
      <c r="P21" s="161" t="s">
        <v>9</v>
      </c>
      <c r="Q21" s="161"/>
      <c r="R21" s="162"/>
      <c r="S21" s="18" t="s">
        <v>30</v>
      </c>
      <c r="T21" s="161" t="s">
        <v>31</v>
      </c>
      <c r="U21" s="161"/>
      <c r="V21" s="162"/>
    </row>
    <row r="22" spans="1:22" s="12" customFormat="1" ht="24" customHeight="1" x14ac:dyDescent="0.2">
      <c r="A22" s="233"/>
      <c r="B22" s="171"/>
      <c r="C22" s="172"/>
      <c r="D22" s="167"/>
      <c r="E22" s="168"/>
      <c r="F22" s="167"/>
      <c r="G22" s="226"/>
      <c r="H22" s="168"/>
      <c r="I22" s="167"/>
      <c r="J22" s="226"/>
      <c r="K22" s="226"/>
      <c r="L22" s="226"/>
      <c r="M22" s="226"/>
      <c r="N22" s="227"/>
      <c r="O22" s="18" t="s">
        <v>10</v>
      </c>
      <c r="P22" s="161" t="s">
        <v>11</v>
      </c>
      <c r="Q22" s="161"/>
      <c r="R22" s="162"/>
      <c r="S22" s="18" t="s">
        <v>28</v>
      </c>
      <c r="T22" s="161" t="s">
        <v>29</v>
      </c>
      <c r="U22" s="161"/>
      <c r="V22" s="162"/>
    </row>
    <row r="23" spans="1:22" s="12" customFormat="1" ht="24" customHeight="1" x14ac:dyDescent="0.2">
      <c r="A23" s="234"/>
      <c r="B23" s="173"/>
      <c r="C23" s="174"/>
      <c r="D23" s="169"/>
      <c r="E23" s="170"/>
      <c r="F23" s="169"/>
      <c r="G23" s="228"/>
      <c r="H23" s="170"/>
      <c r="I23" s="169"/>
      <c r="J23" s="228"/>
      <c r="K23" s="228"/>
      <c r="L23" s="228"/>
      <c r="M23" s="228"/>
      <c r="N23" s="229"/>
      <c r="O23" s="7" t="s">
        <v>61</v>
      </c>
      <c r="P23" s="230" t="s">
        <v>64</v>
      </c>
      <c r="Q23" s="230"/>
      <c r="R23" s="231"/>
      <c r="S23" s="18" t="s">
        <v>78</v>
      </c>
      <c r="T23" s="161" t="s">
        <v>79</v>
      </c>
      <c r="U23" s="161"/>
      <c r="V23" s="162"/>
    </row>
    <row r="24" spans="1:22" s="12" customFormat="1" ht="24" customHeight="1" x14ac:dyDescent="0.2">
      <c r="A24" s="233"/>
      <c r="B24" s="171"/>
      <c r="C24" s="172"/>
      <c r="D24" s="167"/>
      <c r="E24" s="168"/>
      <c r="F24" s="167"/>
      <c r="G24" s="226"/>
      <c r="H24" s="168"/>
      <c r="I24" s="167"/>
      <c r="J24" s="226"/>
      <c r="K24" s="226"/>
      <c r="L24" s="226"/>
      <c r="M24" s="226"/>
      <c r="N24" s="227"/>
      <c r="O24" s="8" t="s">
        <v>12</v>
      </c>
      <c r="P24" s="175" t="s">
        <v>62</v>
      </c>
      <c r="Q24" s="175"/>
      <c r="R24" s="176"/>
      <c r="S24" s="18" t="s">
        <v>34</v>
      </c>
      <c r="T24" s="161" t="s">
        <v>80</v>
      </c>
      <c r="U24" s="161"/>
      <c r="V24" s="162"/>
    </row>
    <row r="25" spans="1:22" s="12" customFormat="1" ht="24" customHeight="1" x14ac:dyDescent="0.2">
      <c r="A25" s="234"/>
      <c r="B25" s="173"/>
      <c r="C25" s="174"/>
      <c r="D25" s="169"/>
      <c r="E25" s="170"/>
      <c r="F25" s="169"/>
      <c r="G25" s="228"/>
      <c r="H25" s="170"/>
      <c r="I25" s="169"/>
      <c r="J25" s="228"/>
      <c r="K25" s="228"/>
      <c r="L25" s="228"/>
      <c r="M25" s="228"/>
      <c r="N25" s="229"/>
      <c r="O25" s="18" t="s">
        <v>13</v>
      </c>
      <c r="P25" s="161" t="s">
        <v>14</v>
      </c>
      <c r="Q25" s="161"/>
      <c r="R25" s="162"/>
      <c r="S25" s="18" t="s">
        <v>66</v>
      </c>
      <c r="T25" s="161" t="s">
        <v>71</v>
      </c>
      <c r="U25" s="161"/>
      <c r="V25" s="162"/>
    </row>
    <row r="26" spans="1:22" s="12" customFormat="1" ht="24" customHeight="1" x14ac:dyDescent="0.2">
      <c r="A26" s="233"/>
      <c r="B26" s="171"/>
      <c r="C26" s="172"/>
      <c r="D26" s="167"/>
      <c r="E26" s="168"/>
      <c r="F26" s="167"/>
      <c r="G26" s="226"/>
      <c r="H26" s="168"/>
      <c r="I26" s="167"/>
      <c r="J26" s="226"/>
      <c r="K26" s="226"/>
      <c r="L26" s="226"/>
      <c r="M26" s="226"/>
      <c r="N26" s="227"/>
      <c r="O26" s="18" t="s">
        <v>15</v>
      </c>
      <c r="P26" s="161" t="s">
        <v>16</v>
      </c>
      <c r="Q26" s="161"/>
      <c r="R26" s="162"/>
      <c r="S26" s="18" t="s">
        <v>70</v>
      </c>
      <c r="T26" s="161" t="s">
        <v>72</v>
      </c>
      <c r="U26" s="161"/>
      <c r="V26" s="162"/>
    </row>
    <row r="27" spans="1:22" s="12" customFormat="1" ht="24" customHeight="1" x14ac:dyDescent="0.2">
      <c r="A27" s="234"/>
      <c r="B27" s="173"/>
      <c r="C27" s="174"/>
      <c r="D27" s="169"/>
      <c r="E27" s="170"/>
      <c r="F27" s="169"/>
      <c r="G27" s="228"/>
      <c r="H27" s="170"/>
      <c r="I27" s="169"/>
      <c r="J27" s="228"/>
      <c r="K27" s="228"/>
      <c r="L27" s="228"/>
      <c r="M27" s="228"/>
      <c r="N27" s="229"/>
      <c r="O27" s="18" t="s">
        <v>17</v>
      </c>
      <c r="P27" s="161" t="s">
        <v>18</v>
      </c>
      <c r="Q27" s="161"/>
      <c r="R27" s="162"/>
      <c r="S27" s="18" t="s">
        <v>32</v>
      </c>
      <c r="T27" s="161" t="s">
        <v>33</v>
      </c>
      <c r="U27" s="161"/>
      <c r="V27" s="162"/>
    </row>
    <row r="28" spans="1:22" s="12" customFormat="1" ht="24" customHeight="1" x14ac:dyDescent="0.2">
      <c r="A28" s="233"/>
      <c r="B28" s="171"/>
      <c r="C28" s="172"/>
      <c r="D28" s="167"/>
      <c r="E28" s="168"/>
      <c r="F28" s="167"/>
      <c r="G28" s="226"/>
      <c r="H28" s="168"/>
      <c r="I28" s="167"/>
      <c r="J28" s="226"/>
      <c r="K28" s="226"/>
      <c r="L28" s="226"/>
      <c r="M28" s="226"/>
      <c r="N28" s="227"/>
      <c r="O28" s="18" t="s">
        <v>19</v>
      </c>
      <c r="P28" s="161" t="s">
        <v>20</v>
      </c>
      <c r="Q28" s="161"/>
      <c r="R28" s="162"/>
      <c r="S28" s="18" t="s">
        <v>93</v>
      </c>
      <c r="T28" s="161" t="s">
        <v>92</v>
      </c>
      <c r="U28" s="161"/>
      <c r="V28" s="162"/>
    </row>
    <row r="29" spans="1:22" s="12" customFormat="1" ht="24" customHeight="1" x14ac:dyDescent="0.2">
      <c r="A29" s="234"/>
      <c r="B29" s="173"/>
      <c r="C29" s="174"/>
      <c r="D29" s="169"/>
      <c r="E29" s="170"/>
      <c r="F29" s="169"/>
      <c r="G29" s="228"/>
      <c r="H29" s="170"/>
      <c r="I29" s="169"/>
      <c r="J29" s="228"/>
      <c r="K29" s="228"/>
      <c r="L29" s="228"/>
      <c r="M29" s="228"/>
      <c r="N29" s="229"/>
      <c r="O29" s="18" t="s">
        <v>21</v>
      </c>
      <c r="P29" s="161" t="s">
        <v>22</v>
      </c>
      <c r="Q29" s="161"/>
      <c r="R29" s="162"/>
      <c r="S29" s="18" t="s">
        <v>35</v>
      </c>
      <c r="T29" s="161" t="s">
        <v>36</v>
      </c>
      <c r="U29" s="161"/>
      <c r="V29" s="162"/>
    </row>
    <row r="30" spans="1:22" s="12" customFormat="1" ht="24" customHeight="1" x14ac:dyDescent="0.2">
      <c r="A30" s="233"/>
      <c r="B30" s="171"/>
      <c r="C30" s="172"/>
      <c r="D30" s="167"/>
      <c r="E30" s="168"/>
      <c r="F30" s="167"/>
      <c r="G30" s="226"/>
      <c r="H30" s="168"/>
      <c r="I30" s="167"/>
      <c r="J30" s="226"/>
      <c r="K30" s="226"/>
      <c r="L30" s="226"/>
      <c r="M30" s="226"/>
      <c r="N30" s="227"/>
      <c r="O30" s="18" t="s">
        <v>23</v>
      </c>
      <c r="P30" s="161" t="s">
        <v>24</v>
      </c>
      <c r="Q30" s="161"/>
      <c r="R30" s="162"/>
      <c r="S30" s="32" t="s">
        <v>94</v>
      </c>
      <c r="T30" s="163" t="s">
        <v>107</v>
      </c>
      <c r="U30" s="163"/>
      <c r="V30" s="164"/>
    </row>
    <row r="31" spans="1:22" s="12" customFormat="1" ht="24" customHeight="1" thickBot="1" x14ac:dyDescent="0.25">
      <c r="A31" s="239"/>
      <c r="B31" s="240"/>
      <c r="C31" s="241"/>
      <c r="D31" s="242"/>
      <c r="E31" s="243"/>
      <c r="F31" s="242"/>
      <c r="G31" s="244"/>
      <c r="H31" s="243"/>
      <c r="I31" s="242"/>
      <c r="J31" s="244"/>
      <c r="K31" s="244"/>
      <c r="L31" s="244"/>
      <c r="M31" s="244"/>
      <c r="N31" s="245"/>
      <c r="O31" s="22" t="s">
        <v>25</v>
      </c>
      <c r="P31" s="246" t="s">
        <v>26</v>
      </c>
      <c r="Q31" s="246"/>
      <c r="R31" s="247"/>
      <c r="S31" s="29" t="s">
        <v>73</v>
      </c>
      <c r="T31" s="165" t="s">
        <v>74</v>
      </c>
      <c r="U31" s="165"/>
      <c r="V31" s="166"/>
    </row>
    <row r="32" spans="1:22" s="12" customFormat="1" ht="9.9499999999999993" customHeight="1" thickBot="1" x14ac:dyDescent="0.3">
      <c r="A32" s="15"/>
      <c r="B32" s="15"/>
      <c r="C32" s="15"/>
      <c r="D32" s="15"/>
      <c r="E32" s="13"/>
      <c r="F32" s="13"/>
      <c r="G32" s="13"/>
      <c r="H32" s="13"/>
      <c r="I32" s="13"/>
      <c r="J32" s="13"/>
      <c r="K32" s="13"/>
      <c r="L32" s="13"/>
      <c r="M32" s="13"/>
      <c r="N32" s="13"/>
      <c r="O32" s="13"/>
      <c r="P32" s="13"/>
      <c r="Q32" s="13"/>
      <c r="R32" s="13"/>
      <c r="S32" s="13"/>
      <c r="T32" s="13"/>
      <c r="U32" s="13"/>
      <c r="V32" s="13"/>
    </row>
    <row r="33" spans="1:22" s="12" customFormat="1" ht="30" customHeight="1" thickBot="1" x14ac:dyDescent="0.25">
      <c r="A33" s="177" t="s">
        <v>116</v>
      </c>
      <c r="B33" s="178"/>
      <c r="C33" s="178"/>
      <c r="D33" s="178"/>
      <c r="E33" s="178"/>
      <c r="F33" s="178"/>
      <c r="G33" s="178"/>
      <c r="H33" s="178"/>
      <c r="I33" s="178"/>
      <c r="J33" s="178"/>
      <c r="K33" s="179"/>
      <c r="L33" s="177" t="s">
        <v>117</v>
      </c>
      <c r="M33" s="178"/>
      <c r="N33" s="178"/>
      <c r="O33" s="178"/>
      <c r="P33" s="178"/>
      <c r="Q33" s="178"/>
      <c r="R33" s="178"/>
      <c r="S33" s="178"/>
      <c r="T33" s="178"/>
      <c r="U33" s="178"/>
      <c r="V33" s="179"/>
    </row>
    <row r="34" spans="1:22" s="12" customFormat="1" ht="9.9499999999999993" customHeight="1" thickBot="1" x14ac:dyDescent="0.3">
      <c r="A34" s="15"/>
      <c r="B34" s="15"/>
      <c r="C34" s="15"/>
      <c r="D34" s="15"/>
      <c r="E34" s="13"/>
      <c r="F34" s="13"/>
      <c r="G34" s="13"/>
      <c r="H34" s="13"/>
      <c r="I34" s="13"/>
      <c r="J34" s="13"/>
      <c r="K34" s="13"/>
      <c r="L34" s="13"/>
      <c r="M34" s="13"/>
      <c r="N34" s="13"/>
      <c r="O34" s="13"/>
      <c r="P34" s="13"/>
      <c r="Q34" s="13"/>
      <c r="R34" s="13"/>
      <c r="S34" s="13"/>
      <c r="T34" s="13"/>
      <c r="U34" s="13"/>
      <c r="V34" s="13"/>
    </row>
    <row r="35" spans="1:22" s="12" customFormat="1" ht="24.95" customHeight="1" x14ac:dyDescent="0.2">
      <c r="A35" s="180" t="s">
        <v>118</v>
      </c>
      <c r="B35" s="181"/>
      <c r="C35" s="182"/>
      <c r="D35" s="159" t="s">
        <v>42</v>
      </c>
      <c r="E35" s="181"/>
      <c r="F35" s="182"/>
      <c r="G35" s="159" t="s">
        <v>43</v>
      </c>
      <c r="H35" s="181"/>
      <c r="I35" s="182"/>
      <c r="J35" s="159" t="s">
        <v>40</v>
      </c>
      <c r="K35" s="160"/>
      <c r="L35" s="180" t="s">
        <v>118</v>
      </c>
      <c r="M35" s="181"/>
      <c r="N35" s="182"/>
      <c r="O35" s="159" t="s">
        <v>42</v>
      </c>
      <c r="P35" s="181"/>
      <c r="Q35" s="182"/>
      <c r="R35" s="159" t="s">
        <v>43</v>
      </c>
      <c r="S35" s="181"/>
      <c r="T35" s="182"/>
      <c r="U35" s="159" t="s">
        <v>40</v>
      </c>
      <c r="V35" s="160"/>
    </row>
    <row r="36" spans="1:22" s="12" customFormat="1" ht="14.25" customHeight="1" x14ac:dyDescent="0.2">
      <c r="A36" s="156" t="s">
        <v>119</v>
      </c>
      <c r="B36" s="157"/>
      <c r="C36" s="158"/>
      <c r="D36" s="144"/>
      <c r="E36" s="154"/>
      <c r="F36" s="155"/>
      <c r="G36" s="144"/>
      <c r="H36" s="154"/>
      <c r="I36" s="155"/>
      <c r="J36" s="144"/>
      <c r="K36" s="145"/>
      <c r="L36" s="156" t="s">
        <v>119</v>
      </c>
      <c r="M36" s="157"/>
      <c r="N36" s="158"/>
      <c r="O36" s="144"/>
      <c r="P36" s="154"/>
      <c r="Q36" s="155"/>
      <c r="R36" s="144"/>
      <c r="S36" s="154"/>
      <c r="T36" s="155"/>
      <c r="U36" s="144"/>
      <c r="V36" s="145"/>
    </row>
    <row r="37" spans="1:22" ht="15" customHeight="1" x14ac:dyDescent="0.25">
      <c r="A37" s="156" t="s">
        <v>120</v>
      </c>
      <c r="B37" s="157"/>
      <c r="C37" s="158"/>
      <c r="D37" s="144"/>
      <c r="E37" s="154"/>
      <c r="F37" s="155"/>
      <c r="G37" s="144"/>
      <c r="H37" s="154"/>
      <c r="I37" s="155"/>
      <c r="J37" s="144"/>
      <c r="K37" s="145"/>
      <c r="L37" s="156" t="s">
        <v>120</v>
      </c>
      <c r="M37" s="157"/>
      <c r="N37" s="158"/>
      <c r="O37" s="144"/>
      <c r="P37" s="154"/>
      <c r="Q37" s="155"/>
      <c r="R37" s="144"/>
      <c r="S37" s="154"/>
      <c r="T37" s="155"/>
      <c r="U37" s="144"/>
      <c r="V37" s="145"/>
    </row>
    <row r="38" spans="1:22" ht="15.75" thickBot="1" x14ac:dyDescent="0.3">
      <c r="A38" s="146" t="s">
        <v>121</v>
      </c>
      <c r="B38" s="147"/>
      <c r="C38" s="148"/>
      <c r="D38" s="149"/>
      <c r="E38" s="150"/>
      <c r="F38" s="151"/>
      <c r="G38" s="149"/>
      <c r="H38" s="150"/>
      <c r="I38" s="151"/>
      <c r="J38" s="152"/>
      <c r="K38" s="153"/>
      <c r="L38" s="146" t="s">
        <v>121</v>
      </c>
      <c r="M38" s="147"/>
      <c r="N38" s="148"/>
      <c r="O38" s="149"/>
      <c r="P38" s="150"/>
      <c r="Q38" s="151"/>
      <c r="R38" s="149"/>
      <c r="S38" s="150"/>
      <c r="T38" s="151"/>
      <c r="U38" s="149"/>
      <c r="V38" s="153"/>
    </row>
  </sheetData>
  <mergeCells count="128">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A30:A31"/>
    <mergeCell ref="B30:C31"/>
    <mergeCell ref="D30:E31"/>
    <mergeCell ref="F30:H31"/>
    <mergeCell ref="I30:N31"/>
    <mergeCell ref="A28:A29"/>
    <mergeCell ref="B28:C29"/>
    <mergeCell ref="D28:E29"/>
    <mergeCell ref="F28:H29"/>
    <mergeCell ref="I28:N29"/>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L12:O12"/>
    <mergeCell ref="P12:V12"/>
    <mergeCell ref="A12:D12"/>
    <mergeCell ref="E12:K12"/>
    <mergeCell ref="A13:D13"/>
    <mergeCell ref="E13:K13"/>
    <mergeCell ref="S17:V17"/>
    <mergeCell ref="O16:V16"/>
    <mergeCell ref="D17:E17"/>
    <mergeCell ref="B17:C17"/>
    <mergeCell ref="A16:N16"/>
    <mergeCell ref="P13:V14"/>
    <mergeCell ref="L13:O14"/>
    <mergeCell ref="L9:O9"/>
    <mergeCell ref="P9:V9"/>
    <mergeCell ref="L10:O10"/>
    <mergeCell ref="A6:V6"/>
    <mergeCell ref="A10:D10"/>
    <mergeCell ref="A8:D8"/>
    <mergeCell ref="E10:K10"/>
    <mergeCell ref="E8:K8"/>
    <mergeCell ref="A9:D9"/>
    <mergeCell ref="L8:O8"/>
    <mergeCell ref="E9:K9"/>
    <mergeCell ref="P8:V8"/>
    <mergeCell ref="P10:V10"/>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 ref="A38:C38"/>
    <mergeCell ref="D38:F38"/>
    <mergeCell ref="G38:I38"/>
    <mergeCell ref="J38:K38"/>
    <mergeCell ref="L38:N38"/>
    <mergeCell ref="O38:Q38"/>
    <mergeCell ref="R38:T38"/>
    <mergeCell ref="U38:V38"/>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95"/>
  <sheetViews>
    <sheetView tabSelected="1" zoomScale="96" zoomScaleNormal="96" workbookViewId="0">
      <pane ySplit="7" topLeftCell="A8" activePane="bottomLeft" state="frozen"/>
      <selection pane="bottomLeft" activeCell="C82" sqref="C82"/>
    </sheetView>
  </sheetViews>
  <sheetFormatPr defaultColWidth="9.140625" defaultRowHeight="14.25" x14ac:dyDescent="0.2"/>
  <cols>
    <col min="1" max="1" width="7.5703125" style="12" bestFit="1" customWidth="1"/>
    <col min="2" max="2" width="32.28515625" style="12" bestFit="1" customWidth="1"/>
    <col min="3" max="3" width="53.7109375" style="12" customWidth="1"/>
    <col min="4" max="4" width="16.28515625" style="12" customWidth="1"/>
    <col min="5" max="5" width="12.42578125" style="12" customWidth="1"/>
    <col min="6" max="6" width="22.42578125" style="107" customWidth="1"/>
    <col min="7" max="7" width="10" style="12" customWidth="1"/>
    <col min="8" max="8" width="9.140625" style="12"/>
    <col min="9" max="9" width="10.7109375" style="12" customWidth="1"/>
    <col min="10" max="10" width="11.140625" style="12" customWidth="1"/>
    <col min="11" max="11" width="11.28515625" style="12" customWidth="1"/>
    <col min="12" max="12" width="19.42578125" style="12" customWidth="1"/>
    <col min="13" max="13" width="5.42578125" style="12" customWidth="1"/>
    <col min="14" max="15" width="50.7109375" style="140" customWidth="1"/>
    <col min="16" max="16384" width="9.140625" style="12"/>
  </cols>
  <sheetData>
    <row r="1" spans="1:19" ht="20.100000000000001" customHeight="1" x14ac:dyDescent="0.2">
      <c r="L1" s="25" t="str">
        <f>'ITP Cover Page'!V1</f>
        <v>Master Inspection and Test Plan</v>
      </c>
      <c r="N1" s="139"/>
      <c r="O1" s="139"/>
      <c r="S1" s="25"/>
    </row>
    <row r="2" spans="1:19" ht="15" customHeight="1" x14ac:dyDescent="0.2">
      <c r="L2" s="26" t="str">
        <f>'ITP Cover Page'!V2</f>
        <v>Project: SH1/29 Intersection Upgrade</v>
      </c>
      <c r="S2" s="26"/>
    </row>
    <row r="3" spans="1:19" ht="15" customHeight="1" x14ac:dyDescent="0.4">
      <c r="E3" s="27"/>
      <c r="F3" s="108"/>
      <c r="G3" s="27"/>
      <c r="H3" s="27"/>
      <c r="I3" s="27"/>
      <c r="J3" s="10"/>
      <c r="K3" s="10"/>
      <c r="L3" s="34" t="str">
        <f>'ITP Cover Page'!V3</f>
        <v>Number and Revision:  - 101 - Rev A</v>
      </c>
      <c r="S3" s="26"/>
    </row>
    <row r="4" spans="1:19" ht="5.0999999999999996" customHeight="1" x14ac:dyDescent="0.2">
      <c r="A4" s="31"/>
      <c r="B4" s="31"/>
      <c r="C4" s="31"/>
      <c r="D4" s="31"/>
      <c r="E4" s="31"/>
      <c r="F4" s="109"/>
      <c r="G4" s="31"/>
      <c r="H4" s="31"/>
      <c r="I4" s="31"/>
      <c r="J4" s="31"/>
      <c r="K4" s="31"/>
      <c r="L4" s="31"/>
    </row>
    <row r="5" spans="1:19" ht="9.9499999999999993" customHeight="1" thickBot="1" x14ac:dyDescent="0.25"/>
    <row r="6" spans="1:19" x14ac:dyDescent="0.2">
      <c r="A6" s="273" t="s">
        <v>44</v>
      </c>
      <c r="B6" s="275" t="s">
        <v>59</v>
      </c>
      <c r="C6" s="277" t="s">
        <v>49</v>
      </c>
      <c r="D6" s="279" t="s">
        <v>48</v>
      </c>
      <c r="E6" s="268" t="s">
        <v>45</v>
      </c>
      <c r="F6" s="268" t="s">
        <v>60</v>
      </c>
      <c r="G6" s="266" t="s">
        <v>50</v>
      </c>
      <c r="H6" s="270" t="s">
        <v>87</v>
      </c>
      <c r="I6" s="271"/>
      <c r="J6" s="272" t="s">
        <v>91</v>
      </c>
      <c r="K6" s="268"/>
      <c r="L6" s="271"/>
    </row>
    <row r="7" spans="1:19" ht="24.75" thickBot="1" x14ac:dyDescent="0.25">
      <c r="A7" s="274"/>
      <c r="B7" s="276"/>
      <c r="C7" s="278"/>
      <c r="D7" s="280"/>
      <c r="E7" s="269"/>
      <c r="F7" s="269"/>
      <c r="G7" s="267"/>
      <c r="H7" s="5" t="s">
        <v>88</v>
      </c>
      <c r="I7" s="1" t="s">
        <v>51</v>
      </c>
      <c r="J7" s="6" t="s">
        <v>46</v>
      </c>
      <c r="K7" s="4" t="s">
        <v>47</v>
      </c>
      <c r="L7" s="1" t="s">
        <v>77</v>
      </c>
      <c r="N7" s="138" t="s">
        <v>166</v>
      </c>
      <c r="O7" s="138" t="s">
        <v>167</v>
      </c>
    </row>
    <row r="8" spans="1:19" ht="30" customHeight="1" thickBot="1" x14ac:dyDescent="0.25">
      <c r="A8" s="2" t="s">
        <v>58</v>
      </c>
      <c r="B8" s="35"/>
      <c r="C8" s="35"/>
      <c r="D8" s="85"/>
      <c r="E8" s="85"/>
      <c r="F8" s="110"/>
      <c r="G8" s="85"/>
      <c r="H8" s="85"/>
      <c r="I8" s="85"/>
      <c r="J8" s="85"/>
      <c r="K8" s="85"/>
      <c r="L8" s="86"/>
    </row>
    <row r="9" spans="1:19" ht="20.100000000000001" customHeight="1" x14ac:dyDescent="0.2">
      <c r="A9" s="51">
        <v>3.01</v>
      </c>
      <c r="B9" s="48" t="s">
        <v>112</v>
      </c>
      <c r="C9" s="41"/>
      <c r="D9" s="95"/>
      <c r="E9" s="95"/>
      <c r="F9" s="113"/>
      <c r="G9" s="95"/>
      <c r="H9" s="42"/>
      <c r="I9" s="42"/>
      <c r="J9" s="42"/>
      <c r="K9" s="42"/>
      <c r="L9" s="96"/>
    </row>
    <row r="10" spans="1:19" ht="60" x14ac:dyDescent="0.2">
      <c r="A10" s="128" t="s">
        <v>134</v>
      </c>
      <c r="B10" s="77" t="s">
        <v>129</v>
      </c>
      <c r="C10" s="77" t="s">
        <v>130</v>
      </c>
      <c r="D10" s="78" t="s">
        <v>128</v>
      </c>
      <c r="E10" s="78" t="s">
        <v>131</v>
      </c>
      <c r="F10" s="106" t="s">
        <v>132</v>
      </c>
      <c r="G10" s="76"/>
      <c r="H10" s="126" t="s">
        <v>12</v>
      </c>
      <c r="I10" s="132" t="s">
        <v>30</v>
      </c>
      <c r="J10" s="94"/>
      <c r="K10" s="75"/>
      <c r="L10" s="40"/>
    </row>
    <row r="11" spans="1:19" ht="20.100000000000001" customHeight="1" thickBot="1" x14ac:dyDescent="0.25">
      <c r="A11" s="43"/>
      <c r="B11" s="44"/>
      <c r="C11" s="82"/>
      <c r="D11" s="97"/>
      <c r="E11" s="97"/>
      <c r="F11" s="114"/>
      <c r="G11" s="97"/>
      <c r="H11" s="45"/>
      <c r="I11" s="45"/>
      <c r="J11" s="45"/>
      <c r="K11" s="45"/>
      <c r="L11" s="98"/>
    </row>
    <row r="12" spans="1:19" ht="30" customHeight="1" thickBot="1" x14ac:dyDescent="0.25">
      <c r="A12" s="11" t="s">
        <v>95</v>
      </c>
      <c r="B12" s="46"/>
      <c r="C12" s="83"/>
      <c r="D12" s="99"/>
      <c r="E12" s="99"/>
      <c r="F12" s="115"/>
      <c r="G12" s="99"/>
      <c r="H12" s="100"/>
      <c r="I12" s="100"/>
      <c r="J12" s="100"/>
      <c r="K12" s="100"/>
      <c r="L12" s="101"/>
    </row>
    <row r="13" spans="1:19" ht="20.100000000000001" customHeight="1" x14ac:dyDescent="0.2">
      <c r="A13" s="51">
        <v>4.01</v>
      </c>
      <c r="B13" s="48" t="s">
        <v>140</v>
      </c>
      <c r="C13" s="81"/>
      <c r="D13" s="95"/>
      <c r="E13" s="95"/>
      <c r="F13" s="113"/>
      <c r="G13" s="95"/>
      <c r="H13" s="42"/>
      <c r="I13" s="42"/>
      <c r="J13" s="42"/>
      <c r="K13" s="42"/>
      <c r="L13" s="96"/>
    </row>
    <row r="14" spans="1:19" ht="48" x14ac:dyDescent="0.2">
      <c r="A14" s="129" t="s">
        <v>156</v>
      </c>
      <c r="B14" s="77" t="s">
        <v>141</v>
      </c>
      <c r="C14" s="77" t="s">
        <v>148</v>
      </c>
      <c r="D14" s="78" t="s">
        <v>144</v>
      </c>
      <c r="E14" s="76" t="s">
        <v>145</v>
      </c>
      <c r="F14" s="106" t="s">
        <v>155</v>
      </c>
      <c r="G14" s="76"/>
      <c r="H14" s="127" t="s">
        <v>61</v>
      </c>
      <c r="I14" s="124" t="s">
        <v>63</v>
      </c>
      <c r="J14" s="94"/>
      <c r="K14" s="75"/>
      <c r="L14" s="40"/>
    </row>
    <row r="15" spans="1:19" ht="60" x14ac:dyDescent="0.2">
      <c r="A15" s="129" t="s">
        <v>157</v>
      </c>
      <c r="B15" s="77" t="s">
        <v>143</v>
      </c>
      <c r="C15" s="134" t="s">
        <v>150</v>
      </c>
      <c r="D15" s="78" t="s">
        <v>244</v>
      </c>
      <c r="E15" s="76" t="s">
        <v>145</v>
      </c>
      <c r="F15" s="106" t="s">
        <v>146</v>
      </c>
      <c r="G15" s="76"/>
      <c r="H15" s="127" t="s">
        <v>61</v>
      </c>
      <c r="I15" s="124" t="s">
        <v>63</v>
      </c>
      <c r="J15" s="94"/>
      <c r="K15" s="75"/>
      <c r="L15" s="135" t="s">
        <v>154</v>
      </c>
    </row>
    <row r="16" spans="1:19" ht="60" x14ac:dyDescent="0.2">
      <c r="A16" s="129" t="s">
        <v>158</v>
      </c>
      <c r="B16" s="77" t="s">
        <v>142</v>
      </c>
      <c r="C16" s="77" t="s">
        <v>149</v>
      </c>
      <c r="D16" s="78" t="s">
        <v>144</v>
      </c>
      <c r="E16" s="76" t="s">
        <v>145</v>
      </c>
      <c r="F16" s="106" t="s">
        <v>139</v>
      </c>
      <c r="G16" s="76"/>
      <c r="H16" s="126" t="s">
        <v>12</v>
      </c>
      <c r="I16" s="40" t="s">
        <v>66</v>
      </c>
      <c r="J16" s="94"/>
      <c r="K16" s="75"/>
      <c r="L16" s="40"/>
    </row>
    <row r="17" spans="1:12" ht="32.25" customHeight="1" x14ac:dyDescent="0.2">
      <c r="A17" s="129" t="s">
        <v>159</v>
      </c>
      <c r="B17" s="77" t="s">
        <v>152</v>
      </c>
      <c r="C17" s="77" t="s">
        <v>149</v>
      </c>
      <c r="D17" s="78" t="s">
        <v>144</v>
      </c>
      <c r="E17" s="76" t="s">
        <v>145</v>
      </c>
      <c r="F17" s="133" t="s">
        <v>151</v>
      </c>
      <c r="G17" s="76"/>
      <c r="H17" s="127" t="s">
        <v>61</v>
      </c>
      <c r="I17" s="124" t="s">
        <v>63</v>
      </c>
      <c r="J17" s="94"/>
      <c r="K17" s="75"/>
      <c r="L17" s="135" t="s">
        <v>153</v>
      </c>
    </row>
    <row r="18" spans="1:12" ht="20.100000000000001" customHeight="1" x14ac:dyDescent="0.2">
      <c r="A18" s="51">
        <v>4.04</v>
      </c>
      <c r="B18" s="48" t="s">
        <v>147</v>
      </c>
      <c r="C18" s="81"/>
      <c r="D18" s="95"/>
      <c r="E18" s="95"/>
      <c r="F18" s="113"/>
      <c r="G18" s="95"/>
      <c r="H18" s="42"/>
      <c r="I18" s="42"/>
      <c r="J18" s="42"/>
      <c r="K18" s="42"/>
      <c r="L18" s="96"/>
    </row>
    <row r="19" spans="1:12" ht="36" x14ac:dyDescent="0.2">
      <c r="A19" s="129" t="s">
        <v>160</v>
      </c>
      <c r="B19" s="77" t="s">
        <v>163</v>
      </c>
      <c r="C19" s="77" t="s">
        <v>426</v>
      </c>
      <c r="D19" s="78" t="s">
        <v>133</v>
      </c>
      <c r="E19" s="76" t="s">
        <v>165</v>
      </c>
      <c r="F19" s="106" t="s">
        <v>164</v>
      </c>
      <c r="G19" s="76"/>
      <c r="H19" s="136" t="s">
        <v>25</v>
      </c>
      <c r="I19" s="137" t="s">
        <v>66</v>
      </c>
      <c r="J19" s="94"/>
      <c r="K19" s="75"/>
      <c r="L19" s="40"/>
    </row>
    <row r="20" spans="1:12" ht="60" x14ac:dyDescent="0.2">
      <c r="A20" s="129" t="s">
        <v>174</v>
      </c>
      <c r="B20" s="77" t="s">
        <v>143</v>
      </c>
      <c r="C20" s="77" t="s">
        <v>161</v>
      </c>
      <c r="D20" s="78" t="s">
        <v>243</v>
      </c>
      <c r="E20" s="76" t="s">
        <v>145</v>
      </c>
      <c r="F20" s="106" t="s">
        <v>146</v>
      </c>
      <c r="G20" s="76"/>
      <c r="H20" s="127" t="s">
        <v>61</v>
      </c>
      <c r="I20" s="124" t="s">
        <v>63</v>
      </c>
      <c r="J20" s="94"/>
      <c r="K20" s="75"/>
      <c r="L20" s="40"/>
    </row>
    <row r="21" spans="1:12" ht="60" x14ac:dyDescent="0.2">
      <c r="A21" s="129" t="s">
        <v>175</v>
      </c>
      <c r="B21" s="77" t="s">
        <v>152</v>
      </c>
      <c r="C21" s="77" t="s">
        <v>162</v>
      </c>
      <c r="D21" s="78" t="s">
        <v>133</v>
      </c>
      <c r="E21" s="76" t="s">
        <v>145</v>
      </c>
      <c r="F21" s="133" t="s">
        <v>151</v>
      </c>
      <c r="G21" s="76"/>
      <c r="H21" s="127" t="s">
        <v>61</v>
      </c>
      <c r="I21" s="124" t="s">
        <v>63</v>
      </c>
      <c r="J21" s="94"/>
      <c r="K21" s="75"/>
      <c r="L21" s="40"/>
    </row>
    <row r="22" spans="1:12" ht="20.100000000000001" customHeight="1" x14ac:dyDescent="0.2">
      <c r="A22" s="51">
        <v>4.05</v>
      </c>
      <c r="B22" s="48" t="s">
        <v>168</v>
      </c>
      <c r="C22" s="81"/>
      <c r="D22" s="95"/>
      <c r="E22" s="95"/>
      <c r="F22" s="113"/>
      <c r="G22" s="95"/>
      <c r="H22" s="42"/>
      <c r="I22" s="42"/>
      <c r="J22" s="42"/>
      <c r="K22" s="42"/>
      <c r="L22" s="96"/>
    </row>
    <row r="23" spans="1:12" ht="87.75" customHeight="1" x14ac:dyDescent="0.2">
      <c r="A23" s="129" t="s">
        <v>172</v>
      </c>
      <c r="B23" s="77" t="s">
        <v>168</v>
      </c>
      <c r="C23" s="77" t="s">
        <v>169</v>
      </c>
      <c r="D23" s="78" t="s">
        <v>133</v>
      </c>
      <c r="E23" s="106" t="s">
        <v>170</v>
      </c>
      <c r="F23" s="106" t="s">
        <v>171</v>
      </c>
      <c r="G23" s="76"/>
      <c r="H23" s="136" t="s">
        <v>13</v>
      </c>
      <c r="I23" s="137" t="s">
        <v>70</v>
      </c>
      <c r="J23" s="94"/>
      <c r="K23" s="75"/>
      <c r="L23" s="40"/>
    </row>
    <row r="24" spans="1:12" ht="20.100000000000001" customHeight="1" x14ac:dyDescent="0.2">
      <c r="A24" s="51">
        <v>4.0599999999999996</v>
      </c>
      <c r="B24" s="48" t="s">
        <v>173</v>
      </c>
      <c r="C24" s="81"/>
      <c r="D24" s="95"/>
      <c r="E24" s="95"/>
      <c r="F24" s="113"/>
      <c r="G24" s="95"/>
      <c r="H24" s="42"/>
      <c r="I24" s="42"/>
      <c r="J24" s="42"/>
      <c r="K24" s="42"/>
      <c r="L24" s="96"/>
    </row>
    <row r="25" spans="1:12" ht="48.75" customHeight="1" x14ac:dyDescent="0.2">
      <c r="A25" s="130"/>
      <c r="B25" s="120" t="s">
        <v>226</v>
      </c>
      <c r="C25" s="120" t="s">
        <v>207</v>
      </c>
      <c r="D25" s="118" t="s">
        <v>219</v>
      </c>
      <c r="E25" s="118" t="s">
        <v>227</v>
      </c>
      <c r="F25" s="121" t="s">
        <v>228</v>
      </c>
      <c r="G25" s="76"/>
      <c r="H25" s="136" t="s">
        <v>19</v>
      </c>
      <c r="I25" s="137" t="s">
        <v>70</v>
      </c>
      <c r="J25" s="94"/>
      <c r="K25" s="75"/>
      <c r="L25" s="40"/>
    </row>
    <row r="26" spans="1:12" ht="20.100000000000001" customHeight="1" x14ac:dyDescent="0.2">
      <c r="A26" s="51">
        <v>4.0599999999999996</v>
      </c>
      <c r="B26" s="48" t="s">
        <v>288</v>
      </c>
      <c r="C26" s="81"/>
      <c r="D26" s="95"/>
      <c r="E26" s="95"/>
      <c r="F26" s="113"/>
      <c r="G26" s="95"/>
      <c r="H26" s="42"/>
      <c r="I26" s="42"/>
      <c r="J26" s="42"/>
      <c r="K26" s="42"/>
      <c r="L26" s="96"/>
    </row>
    <row r="27" spans="1:12" ht="40.5" customHeight="1" x14ac:dyDescent="0.2">
      <c r="A27" s="130"/>
      <c r="B27" s="120" t="s">
        <v>286</v>
      </c>
      <c r="C27" s="120" t="s">
        <v>287</v>
      </c>
      <c r="D27" s="118" t="s">
        <v>283</v>
      </c>
      <c r="E27" s="118" t="s">
        <v>405</v>
      </c>
      <c r="F27" s="121" t="s">
        <v>151</v>
      </c>
      <c r="G27" s="76"/>
      <c r="H27" s="39" t="s">
        <v>19</v>
      </c>
      <c r="I27" s="132" t="s">
        <v>70</v>
      </c>
      <c r="J27" s="94"/>
      <c r="K27" s="75"/>
      <c r="L27" s="40"/>
    </row>
    <row r="28" spans="1:12" ht="20.100000000000001" customHeight="1" thickBot="1" x14ac:dyDescent="0.25">
      <c r="A28" s="43"/>
      <c r="B28" s="44"/>
      <c r="C28" s="44"/>
      <c r="D28" s="97"/>
      <c r="E28" s="97"/>
      <c r="F28" s="114"/>
      <c r="G28" s="97"/>
      <c r="H28" s="45"/>
      <c r="I28" s="45"/>
      <c r="J28" s="45"/>
      <c r="K28" s="45"/>
      <c r="L28" s="98"/>
    </row>
    <row r="29" spans="1:12" ht="30" customHeight="1" thickBot="1" x14ac:dyDescent="0.25">
      <c r="A29" s="3" t="s">
        <v>122</v>
      </c>
      <c r="B29" s="47"/>
      <c r="C29" s="84"/>
      <c r="D29" s="102"/>
      <c r="E29" s="102"/>
      <c r="F29" s="116"/>
      <c r="G29" s="102"/>
      <c r="H29" s="103"/>
      <c r="I29" s="103"/>
      <c r="J29" s="103"/>
      <c r="K29" s="103"/>
      <c r="L29" s="104"/>
    </row>
    <row r="30" spans="1:12" ht="20.100000000000001" customHeight="1" x14ac:dyDescent="0.2">
      <c r="A30" s="49">
        <v>5.01</v>
      </c>
      <c r="B30" s="50" t="s">
        <v>182</v>
      </c>
      <c r="C30" s="79"/>
      <c r="D30" s="87"/>
      <c r="E30" s="87"/>
      <c r="F30" s="111"/>
      <c r="G30" s="87"/>
      <c r="H30" s="37"/>
      <c r="I30" s="37"/>
      <c r="J30" s="37"/>
      <c r="K30" s="37"/>
      <c r="L30" s="88"/>
    </row>
    <row r="31" spans="1:12" ht="48" x14ac:dyDescent="0.2">
      <c r="A31" s="129" t="s">
        <v>115</v>
      </c>
      <c r="B31" s="38" t="s">
        <v>182</v>
      </c>
      <c r="C31" s="80" t="s">
        <v>177</v>
      </c>
      <c r="D31" s="89" t="s">
        <v>180</v>
      </c>
      <c r="E31" s="76" t="s">
        <v>170</v>
      </c>
      <c r="F31" s="106" t="s">
        <v>185</v>
      </c>
      <c r="G31" s="90"/>
      <c r="H31" s="123" t="s">
        <v>13</v>
      </c>
      <c r="I31" s="122" t="s">
        <v>70</v>
      </c>
      <c r="J31" s="91"/>
      <c r="K31" s="92"/>
      <c r="L31" s="93"/>
    </row>
    <row r="32" spans="1:12" ht="24" x14ac:dyDescent="0.2">
      <c r="A32" s="129" t="s">
        <v>187</v>
      </c>
      <c r="B32" s="38" t="s">
        <v>183</v>
      </c>
      <c r="C32" s="80" t="s">
        <v>178</v>
      </c>
      <c r="D32" s="89" t="s">
        <v>179</v>
      </c>
      <c r="E32" s="76" t="s">
        <v>170</v>
      </c>
      <c r="F32" s="112" t="s">
        <v>406</v>
      </c>
      <c r="G32" s="90"/>
      <c r="H32" s="125" t="s">
        <v>61</v>
      </c>
      <c r="I32" s="124" t="s">
        <v>63</v>
      </c>
      <c r="J32" s="91"/>
      <c r="K32" s="92"/>
      <c r="L32" s="93"/>
    </row>
    <row r="33" spans="1:12" ht="24" x14ac:dyDescent="0.2">
      <c r="A33" s="129" t="s">
        <v>188</v>
      </c>
      <c r="B33" s="38" t="s">
        <v>184</v>
      </c>
      <c r="C33" s="80" t="s">
        <v>176</v>
      </c>
      <c r="D33" s="89" t="s">
        <v>181</v>
      </c>
      <c r="E33" s="76" t="s">
        <v>170</v>
      </c>
      <c r="F33" s="112" t="s">
        <v>186</v>
      </c>
      <c r="G33" s="90"/>
      <c r="H33" s="123" t="s">
        <v>19</v>
      </c>
      <c r="I33" s="122" t="s">
        <v>70</v>
      </c>
      <c r="J33" s="91"/>
      <c r="K33" s="92"/>
      <c r="L33" s="93"/>
    </row>
    <row r="34" spans="1:12" ht="20.100000000000001" customHeight="1" thickBot="1" x14ac:dyDescent="0.25">
      <c r="A34" s="43"/>
      <c r="B34" s="44"/>
      <c r="C34" s="44"/>
      <c r="D34" s="97"/>
      <c r="E34" s="97"/>
      <c r="F34" s="114"/>
      <c r="G34" s="97"/>
      <c r="H34" s="45"/>
      <c r="I34" s="45"/>
      <c r="J34" s="45"/>
      <c r="K34" s="45"/>
      <c r="L34" s="98"/>
    </row>
    <row r="35" spans="1:12" ht="30" customHeight="1" thickBot="1" x14ac:dyDescent="0.25">
      <c r="A35" s="3" t="s">
        <v>123</v>
      </c>
      <c r="B35" s="47"/>
      <c r="C35" s="47"/>
      <c r="D35" s="102"/>
      <c r="E35" s="102"/>
      <c r="F35" s="116"/>
      <c r="G35" s="102"/>
      <c r="H35" s="103"/>
      <c r="I35" s="103"/>
      <c r="J35" s="103"/>
      <c r="K35" s="103"/>
      <c r="L35" s="104"/>
    </row>
    <row r="36" spans="1:12" ht="20.100000000000001" customHeight="1" x14ac:dyDescent="0.2">
      <c r="A36" s="49">
        <v>6.01</v>
      </c>
      <c r="B36" s="50" t="s">
        <v>199</v>
      </c>
      <c r="C36" s="36"/>
      <c r="D36" s="87"/>
      <c r="E36" s="87"/>
      <c r="F36" s="111"/>
      <c r="G36" s="87"/>
      <c r="H36" s="37"/>
      <c r="I36" s="37"/>
      <c r="J36" s="37"/>
      <c r="K36" s="37"/>
      <c r="L36" s="88"/>
    </row>
    <row r="37" spans="1:12" ht="65.25" customHeight="1" x14ac:dyDescent="0.2">
      <c r="A37" s="130" t="s">
        <v>302</v>
      </c>
      <c r="B37" s="120" t="s">
        <v>206</v>
      </c>
      <c r="C37" s="120" t="s">
        <v>407</v>
      </c>
      <c r="D37" s="118" t="s">
        <v>292</v>
      </c>
      <c r="E37" s="118" t="s">
        <v>241</v>
      </c>
      <c r="F37" s="106" t="s">
        <v>242</v>
      </c>
      <c r="G37" s="76"/>
      <c r="H37" s="125" t="s">
        <v>61</v>
      </c>
      <c r="I37" s="124" t="s">
        <v>63</v>
      </c>
      <c r="J37" s="94"/>
      <c r="K37" s="75"/>
      <c r="L37" s="40"/>
    </row>
    <row r="38" spans="1:12" ht="34.5" customHeight="1" x14ac:dyDescent="0.2">
      <c r="A38" s="130" t="s">
        <v>303</v>
      </c>
      <c r="B38" s="120" t="s">
        <v>254</v>
      </c>
      <c r="C38" s="120" t="s">
        <v>408</v>
      </c>
      <c r="D38" s="118" t="s">
        <v>205</v>
      </c>
      <c r="E38" s="78" t="s">
        <v>191</v>
      </c>
      <c r="F38" s="106" t="s">
        <v>255</v>
      </c>
      <c r="G38" s="76"/>
      <c r="H38" s="125" t="s">
        <v>61</v>
      </c>
      <c r="I38" s="124" t="s">
        <v>63</v>
      </c>
      <c r="J38" s="94"/>
      <c r="K38" s="75"/>
      <c r="L38" s="40"/>
    </row>
    <row r="39" spans="1:12" ht="24" x14ac:dyDescent="0.2">
      <c r="A39" s="130" t="s">
        <v>304</v>
      </c>
      <c r="B39" s="120" t="s">
        <v>249</v>
      </c>
      <c r="C39" s="120" t="s">
        <v>409</v>
      </c>
      <c r="D39" s="118" t="s">
        <v>205</v>
      </c>
      <c r="E39" s="118" t="s">
        <v>250</v>
      </c>
      <c r="F39" s="106" t="s">
        <v>255</v>
      </c>
      <c r="G39" s="76"/>
      <c r="H39" s="125" t="s">
        <v>61</v>
      </c>
      <c r="I39" s="124" t="s">
        <v>63</v>
      </c>
      <c r="J39" s="94"/>
      <c r="K39" s="75"/>
      <c r="L39" s="40"/>
    </row>
    <row r="40" spans="1:12" ht="24" x14ac:dyDescent="0.2">
      <c r="A40" s="130" t="s">
        <v>305</v>
      </c>
      <c r="B40" s="77" t="s">
        <v>196</v>
      </c>
      <c r="C40" s="77" t="s">
        <v>204</v>
      </c>
      <c r="D40" s="78" t="s">
        <v>193</v>
      </c>
      <c r="E40" s="78" t="s">
        <v>191</v>
      </c>
      <c r="F40" s="106" t="s">
        <v>410</v>
      </c>
      <c r="G40" s="76"/>
      <c r="H40" s="125" t="s">
        <v>61</v>
      </c>
      <c r="I40" s="124" t="s">
        <v>63</v>
      </c>
      <c r="J40" s="94"/>
      <c r="K40" s="75"/>
      <c r="L40" s="40"/>
    </row>
    <row r="41" spans="1:12" ht="24" x14ac:dyDescent="0.2">
      <c r="A41" s="130" t="s">
        <v>306</v>
      </c>
      <c r="B41" s="77" t="s">
        <v>411</v>
      </c>
      <c r="C41" s="77" t="s">
        <v>190</v>
      </c>
      <c r="D41" s="78" t="s">
        <v>189</v>
      </c>
      <c r="E41" s="78" t="s">
        <v>191</v>
      </c>
      <c r="F41" s="106" t="s">
        <v>412</v>
      </c>
      <c r="G41" s="76"/>
      <c r="H41" s="125" t="s">
        <v>61</v>
      </c>
      <c r="I41" s="124" t="s">
        <v>63</v>
      </c>
      <c r="J41" s="94"/>
      <c r="K41" s="75"/>
      <c r="L41" s="40"/>
    </row>
    <row r="42" spans="1:12" ht="48" x14ac:dyDescent="0.2">
      <c r="A42" s="130" t="s">
        <v>307</v>
      </c>
      <c r="B42" s="120" t="s">
        <v>198</v>
      </c>
      <c r="C42" s="120" t="s">
        <v>200</v>
      </c>
      <c r="D42" s="118" t="s">
        <v>197</v>
      </c>
      <c r="E42" s="118" t="s">
        <v>113</v>
      </c>
      <c r="F42" s="121" t="s">
        <v>413</v>
      </c>
      <c r="G42" s="76"/>
      <c r="H42" s="136" t="s">
        <v>8</v>
      </c>
      <c r="I42" s="132" t="s">
        <v>35</v>
      </c>
      <c r="J42" s="94"/>
      <c r="K42" s="75"/>
      <c r="L42" s="40"/>
    </row>
    <row r="43" spans="1:12" ht="20.100000000000001" customHeight="1" x14ac:dyDescent="0.2">
      <c r="A43" s="51">
        <v>6.02</v>
      </c>
      <c r="B43" s="48" t="s">
        <v>272</v>
      </c>
      <c r="C43" s="81"/>
      <c r="D43" s="95"/>
      <c r="E43" s="95"/>
      <c r="F43" s="113"/>
      <c r="G43" s="95"/>
      <c r="H43" s="42"/>
      <c r="I43" s="42"/>
      <c r="J43" s="42"/>
      <c r="K43" s="42"/>
      <c r="L43" s="96"/>
    </row>
    <row r="44" spans="1:12" ht="60" x14ac:dyDescent="0.2">
      <c r="A44" s="130" t="s">
        <v>308</v>
      </c>
      <c r="B44" s="120" t="s">
        <v>267</v>
      </c>
      <c r="C44" s="120" t="s">
        <v>266</v>
      </c>
      <c r="D44" s="118" t="s">
        <v>268</v>
      </c>
      <c r="E44" s="118" t="s">
        <v>191</v>
      </c>
      <c r="F44" s="121" t="s">
        <v>412</v>
      </c>
      <c r="G44" s="76"/>
      <c r="H44" s="125" t="s">
        <v>61</v>
      </c>
      <c r="I44" s="124" t="s">
        <v>63</v>
      </c>
      <c r="J44" s="94"/>
      <c r="K44" s="75"/>
      <c r="L44" s="40"/>
    </row>
    <row r="45" spans="1:12" ht="48" x14ac:dyDescent="0.2">
      <c r="A45" s="130" t="s">
        <v>309</v>
      </c>
      <c r="B45" s="120" t="s">
        <v>289</v>
      </c>
      <c r="C45" s="120" t="s">
        <v>291</v>
      </c>
      <c r="D45" s="118" t="s">
        <v>290</v>
      </c>
      <c r="E45" s="118" t="s">
        <v>224</v>
      </c>
      <c r="F45" s="106" t="s">
        <v>232</v>
      </c>
      <c r="G45" s="76"/>
      <c r="H45" s="136" t="s">
        <v>21</v>
      </c>
      <c r="I45" s="137" t="s">
        <v>70</v>
      </c>
      <c r="J45" s="94"/>
      <c r="K45" s="75"/>
      <c r="L45" s="40"/>
    </row>
    <row r="46" spans="1:12" ht="132" x14ac:dyDescent="0.2">
      <c r="A46" s="130" t="s">
        <v>310</v>
      </c>
      <c r="B46" s="120" t="s">
        <v>279</v>
      </c>
      <c r="C46" s="120" t="s">
        <v>277</v>
      </c>
      <c r="D46" s="118" t="s">
        <v>280</v>
      </c>
      <c r="E46" s="118" t="s">
        <v>135</v>
      </c>
      <c r="F46" s="121" t="s">
        <v>276</v>
      </c>
      <c r="G46" s="76"/>
      <c r="H46" s="39" t="s">
        <v>13</v>
      </c>
      <c r="I46" s="137" t="s">
        <v>70</v>
      </c>
      <c r="J46" s="94"/>
      <c r="K46" s="75"/>
      <c r="L46" s="40"/>
    </row>
    <row r="47" spans="1:12" ht="72" x14ac:dyDescent="0.2">
      <c r="A47" s="130" t="s">
        <v>311</v>
      </c>
      <c r="B47" s="120" t="s">
        <v>275</v>
      </c>
      <c r="C47" s="120" t="s">
        <v>269</v>
      </c>
      <c r="D47" s="118" t="s">
        <v>265</v>
      </c>
      <c r="E47" s="118" t="s">
        <v>224</v>
      </c>
      <c r="F47" s="106" t="s">
        <v>264</v>
      </c>
      <c r="G47" s="76"/>
      <c r="H47" s="136" t="s">
        <v>21</v>
      </c>
      <c r="I47" s="137" t="s">
        <v>70</v>
      </c>
      <c r="J47" s="94"/>
      <c r="K47" s="75"/>
      <c r="L47" s="40"/>
    </row>
    <row r="48" spans="1:12" ht="24" x14ac:dyDescent="0.2">
      <c r="A48" s="130" t="s">
        <v>312</v>
      </c>
      <c r="B48" s="120" t="s">
        <v>271</v>
      </c>
      <c r="C48" s="120" t="s">
        <v>270</v>
      </c>
      <c r="D48" s="118" t="s">
        <v>265</v>
      </c>
      <c r="E48" s="118" t="s">
        <v>273</v>
      </c>
      <c r="F48" s="121" t="s">
        <v>414</v>
      </c>
      <c r="G48" s="76"/>
      <c r="H48" s="39" t="s">
        <v>21</v>
      </c>
      <c r="I48" s="132" t="s">
        <v>70</v>
      </c>
      <c r="J48" s="94"/>
      <c r="K48" s="75"/>
      <c r="L48" s="40"/>
    </row>
    <row r="49" spans="1:12" ht="48" x14ac:dyDescent="0.2">
      <c r="A49" s="130" t="s">
        <v>313</v>
      </c>
      <c r="B49" s="77" t="s">
        <v>259</v>
      </c>
      <c r="C49" s="77" t="s">
        <v>202</v>
      </c>
      <c r="D49" s="78" t="s">
        <v>192</v>
      </c>
      <c r="E49" s="78" t="s">
        <v>224</v>
      </c>
      <c r="F49" s="106" t="s">
        <v>258</v>
      </c>
      <c r="G49" s="76"/>
      <c r="H49" s="39" t="s">
        <v>19</v>
      </c>
      <c r="I49" s="132" t="s">
        <v>70</v>
      </c>
      <c r="J49" s="94"/>
      <c r="K49" s="75"/>
      <c r="L49" s="40"/>
    </row>
    <row r="50" spans="1:12" ht="48" x14ac:dyDescent="0.2">
      <c r="A50" s="130" t="s">
        <v>403</v>
      </c>
      <c r="B50" s="77" t="s">
        <v>195</v>
      </c>
      <c r="C50" s="77" t="s">
        <v>274</v>
      </c>
      <c r="D50" s="78" t="s">
        <v>194</v>
      </c>
      <c r="E50" s="78" t="s">
        <v>113</v>
      </c>
      <c r="F50" s="106" t="s">
        <v>261</v>
      </c>
      <c r="G50" s="76"/>
      <c r="H50" s="39" t="s">
        <v>8</v>
      </c>
      <c r="I50" s="132" t="s">
        <v>35</v>
      </c>
      <c r="J50" s="94"/>
      <c r="K50" s="75"/>
      <c r="L50" s="40"/>
    </row>
    <row r="51" spans="1:12" ht="60" x14ac:dyDescent="0.2">
      <c r="A51" s="130" t="s">
        <v>404</v>
      </c>
      <c r="B51" s="120" t="s">
        <v>415</v>
      </c>
      <c r="C51" s="120" t="s">
        <v>416</v>
      </c>
      <c r="D51" s="118" t="s">
        <v>281</v>
      </c>
      <c r="E51" s="78" t="s">
        <v>191</v>
      </c>
      <c r="F51" s="106" t="s">
        <v>282</v>
      </c>
      <c r="G51" s="76"/>
      <c r="H51" s="125" t="s">
        <v>61</v>
      </c>
      <c r="I51" s="124" t="s">
        <v>63</v>
      </c>
      <c r="J51" s="94"/>
      <c r="K51" s="75"/>
      <c r="L51" s="40"/>
    </row>
    <row r="52" spans="1:12" ht="20.100000000000001" customHeight="1" x14ac:dyDescent="0.2">
      <c r="A52" s="51">
        <v>6.03</v>
      </c>
      <c r="B52" s="48" t="s">
        <v>278</v>
      </c>
      <c r="C52" s="81"/>
      <c r="D52" s="95"/>
      <c r="E52" s="95"/>
      <c r="F52" s="113"/>
      <c r="G52" s="95"/>
      <c r="H52" s="42"/>
      <c r="I52" s="42"/>
      <c r="J52" s="42"/>
      <c r="K52" s="42"/>
      <c r="L52" s="96"/>
    </row>
    <row r="53" spans="1:12" ht="111.75" customHeight="1" x14ac:dyDescent="0.2">
      <c r="A53" s="130" t="s">
        <v>314</v>
      </c>
      <c r="B53" s="120" t="s">
        <v>296</v>
      </c>
      <c r="C53" s="120" t="s">
        <v>417</v>
      </c>
      <c r="D53" s="118" t="s">
        <v>297</v>
      </c>
      <c r="E53" s="118" t="s">
        <v>298</v>
      </c>
      <c r="F53" s="121" t="s">
        <v>418</v>
      </c>
      <c r="G53" s="76"/>
      <c r="H53" s="39" t="s">
        <v>19</v>
      </c>
      <c r="I53" s="132" t="s">
        <v>66</v>
      </c>
      <c r="J53" s="94"/>
      <c r="K53" s="75"/>
      <c r="L53" s="40"/>
    </row>
    <row r="54" spans="1:12" ht="56.25" customHeight="1" x14ac:dyDescent="0.2">
      <c r="A54" s="130" t="s">
        <v>315</v>
      </c>
      <c r="B54" s="77" t="s">
        <v>259</v>
      </c>
      <c r="C54" s="77" t="s">
        <v>202</v>
      </c>
      <c r="D54" s="78" t="s">
        <v>192</v>
      </c>
      <c r="E54" s="78" t="s">
        <v>224</v>
      </c>
      <c r="F54" s="106" t="s">
        <v>258</v>
      </c>
      <c r="G54" s="76"/>
      <c r="H54" s="39" t="s">
        <v>19</v>
      </c>
      <c r="I54" s="132" t="s">
        <v>70</v>
      </c>
      <c r="J54" s="94"/>
      <c r="K54" s="75"/>
      <c r="L54" s="40"/>
    </row>
    <row r="55" spans="1:12" ht="43.5" customHeight="1" x14ac:dyDescent="0.2">
      <c r="A55" s="130" t="s">
        <v>316</v>
      </c>
      <c r="B55" s="77" t="s">
        <v>256</v>
      </c>
      <c r="C55" s="77" t="s">
        <v>203</v>
      </c>
      <c r="D55" s="78" t="s">
        <v>192</v>
      </c>
      <c r="E55" s="78" t="s">
        <v>224</v>
      </c>
      <c r="F55" s="106" t="s">
        <v>257</v>
      </c>
      <c r="G55" s="76"/>
      <c r="H55" s="39" t="s">
        <v>19</v>
      </c>
      <c r="I55" s="132" t="s">
        <v>70</v>
      </c>
      <c r="J55" s="94"/>
      <c r="K55" s="75"/>
      <c r="L55" s="40"/>
    </row>
    <row r="56" spans="1:12" ht="59.25" customHeight="1" x14ac:dyDescent="0.2">
      <c r="A56" s="130" t="s">
        <v>317</v>
      </c>
      <c r="B56" s="120" t="s">
        <v>286</v>
      </c>
      <c r="C56" s="120" t="s">
        <v>419</v>
      </c>
      <c r="D56" s="118" t="s">
        <v>283</v>
      </c>
      <c r="E56" s="78" t="s">
        <v>224</v>
      </c>
      <c r="F56" s="121" t="s">
        <v>295</v>
      </c>
      <c r="G56" s="76"/>
      <c r="H56" s="39" t="s">
        <v>19</v>
      </c>
      <c r="I56" s="132" t="s">
        <v>70</v>
      </c>
      <c r="J56" s="94"/>
      <c r="K56" s="75"/>
      <c r="L56" s="40"/>
    </row>
    <row r="57" spans="1:12" ht="90" customHeight="1" x14ac:dyDescent="0.2">
      <c r="A57" s="130" t="s">
        <v>318</v>
      </c>
      <c r="B57" s="120" t="s">
        <v>285</v>
      </c>
      <c r="C57" s="120" t="s">
        <v>293</v>
      </c>
      <c r="D57" s="118" t="s">
        <v>284</v>
      </c>
      <c r="E57" s="78" t="s">
        <v>113</v>
      </c>
      <c r="F57" s="121" t="s">
        <v>294</v>
      </c>
      <c r="G57" s="76"/>
      <c r="H57" s="39" t="s">
        <v>19</v>
      </c>
      <c r="I57" s="132" t="s">
        <v>70</v>
      </c>
      <c r="J57" s="94"/>
      <c r="K57" s="75"/>
      <c r="L57" s="40"/>
    </row>
    <row r="58" spans="1:12" ht="66.75" customHeight="1" x14ac:dyDescent="0.2">
      <c r="A58" s="130" t="s">
        <v>319</v>
      </c>
      <c r="B58" s="120" t="s">
        <v>301</v>
      </c>
      <c r="C58" s="120" t="s">
        <v>300</v>
      </c>
      <c r="D58" s="118" t="s">
        <v>299</v>
      </c>
      <c r="E58" s="78" t="s">
        <v>224</v>
      </c>
      <c r="F58" s="121" t="s">
        <v>420</v>
      </c>
      <c r="G58" s="76"/>
      <c r="H58" s="39" t="s">
        <v>21</v>
      </c>
      <c r="I58" s="132" t="s">
        <v>70</v>
      </c>
      <c r="J58" s="94"/>
      <c r="K58" s="75"/>
      <c r="L58" s="40"/>
    </row>
    <row r="59" spans="1:12" ht="99" customHeight="1" x14ac:dyDescent="0.2">
      <c r="A59" s="130" t="s">
        <v>320</v>
      </c>
      <c r="B59" s="77" t="s">
        <v>195</v>
      </c>
      <c r="C59" s="77" t="s">
        <v>260</v>
      </c>
      <c r="D59" s="78" t="s">
        <v>194</v>
      </c>
      <c r="E59" s="78" t="s">
        <v>113</v>
      </c>
      <c r="F59" s="106" t="s">
        <v>261</v>
      </c>
      <c r="G59" s="76"/>
      <c r="H59" s="39" t="s">
        <v>8</v>
      </c>
      <c r="I59" s="132" t="s">
        <v>35</v>
      </c>
      <c r="J59" s="94"/>
      <c r="K59" s="75"/>
      <c r="L59" s="40"/>
    </row>
    <row r="60" spans="1:12" ht="36" customHeight="1" x14ac:dyDescent="0.2">
      <c r="A60" s="130" t="s">
        <v>321</v>
      </c>
      <c r="B60" s="120" t="s">
        <v>251</v>
      </c>
      <c r="C60" s="120" t="s">
        <v>252</v>
      </c>
      <c r="D60" s="118" t="s">
        <v>205</v>
      </c>
      <c r="E60" s="78" t="s">
        <v>191</v>
      </c>
      <c r="F60" s="106" t="s">
        <v>253</v>
      </c>
      <c r="G60" s="76"/>
      <c r="H60" s="125" t="s">
        <v>61</v>
      </c>
      <c r="I60" s="124" t="s">
        <v>63</v>
      </c>
      <c r="J60" s="94"/>
      <c r="K60" s="75"/>
      <c r="L60" s="40"/>
    </row>
    <row r="61" spans="1:12" ht="20.100000000000001" customHeight="1" x14ac:dyDescent="0.2">
      <c r="A61" s="51">
        <v>6.04</v>
      </c>
      <c r="B61" s="48" t="s">
        <v>140</v>
      </c>
      <c r="C61" s="81"/>
      <c r="D61" s="95"/>
      <c r="E61" s="95"/>
      <c r="F61" s="113"/>
      <c r="G61" s="95"/>
      <c r="H61" s="42"/>
      <c r="I61" s="42"/>
      <c r="J61" s="42"/>
      <c r="K61" s="42"/>
      <c r="L61" s="96"/>
    </row>
    <row r="62" spans="1:12" ht="27.75" customHeight="1" x14ac:dyDescent="0.2">
      <c r="A62" s="130" t="s">
        <v>322</v>
      </c>
      <c r="B62" s="120" t="s">
        <v>348</v>
      </c>
      <c r="C62" s="120" t="s">
        <v>349</v>
      </c>
      <c r="D62" s="118" t="s">
        <v>347</v>
      </c>
      <c r="E62" s="78" t="s">
        <v>224</v>
      </c>
      <c r="F62" s="121" t="s">
        <v>351</v>
      </c>
      <c r="G62" s="76"/>
      <c r="H62" s="39" t="s">
        <v>19</v>
      </c>
      <c r="I62" s="132" t="s">
        <v>70</v>
      </c>
      <c r="J62" s="94"/>
      <c r="K62" s="75"/>
      <c r="L62" s="40"/>
    </row>
    <row r="63" spans="1:12" ht="64.5" customHeight="1" x14ac:dyDescent="0.2">
      <c r="A63" s="130" t="s">
        <v>323</v>
      </c>
      <c r="B63" s="120" t="s">
        <v>256</v>
      </c>
      <c r="C63" s="120" t="s">
        <v>350</v>
      </c>
      <c r="D63" s="118" t="s">
        <v>347</v>
      </c>
      <c r="E63" s="78" t="s">
        <v>224</v>
      </c>
      <c r="F63" s="121" t="s">
        <v>412</v>
      </c>
      <c r="G63" s="119"/>
      <c r="H63" s="39" t="s">
        <v>19</v>
      </c>
      <c r="I63" s="132" t="s">
        <v>70</v>
      </c>
      <c r="J63" s="94"/>
      <c r="K63" s="75"/>
      <c r="L63" s="40"/>
    </row>
    <row r="64" spans="1:12" ht="58.5" customHeight="1" x14ac:dyDescent="0.2">
      <c r="A64" s="130" t="s">
        <v>324</v>
      </c>
      <c r="B64" s="120" t="s">
        <v>358</v>
      </c>
      <c r="C64" s="120" t="s">
        <v>388</v>
      </c>
      <c r="D64" s="118" t="s">
        <v>136</v>
      </c>
      <c r="E64" s="118" t="s">
        <v>361</v>
      </c>
      <c r="F64" s="121" t="s">
        <v>360</v>
      </c>
      <c r="G64" s="119"/>
      <c r="H64" s="123" t="s">
        <v>13</v>
      </c>
      <c r="I64" s="122" t="s">
        <v>70</v>
      </c>
      <c r="J64" s="94"/>
      <c r="K64" s="75"/>
      <c r="L64" s="135" t="s">
        <v>366</v>
      </c>
    </row>
    <row r="65" spans="1:12" ht="63" customHeight="1" x14ac:dyDescent="0.2">
      <c r="A65" s="130" t="s">
        <v>325</v>
      </c>
      <c r="B65" s="120" t="s">
        <v>359</v>
      </c>
      <c r="C65" s="120" t="s">
        <v>387</v>
      </c>
      <c r="D65" s="118" t="s">
        <v>136</v>
      </c>
      <c r="E65" s="118" t="s">
        <v>361</v>
      </c>
      <c r="F65" s="121" t="s">
        <v>360</v>
      </c>
      <c r="G65" s="119"/>
      <c r="H65" s="123" t="s">
        <v>13</v>
      </c>
      <c r="I65" s="122" t="s">
        <v>70</v>
      </c>
      <c r="J65" s="94"/>
      <c r="K65" s="75"/>
      <c r="L65" s="135" t="s">
        <v>366</v>
      </c>
    </row>
    <row r="66" spans="1:12" ht="60" x14ac:dyDescent="0.2">
      <c r="A66" s="130" t="s">
        <v>326</v>
      </c>
      <c r="B66" s="120" t="s">
        <v>355</v>
      </c>
      <c r="C66" s="120" t="s">
        <v>386</v>
      </c>
      <c r="D66" s="118" t="s">
        <v>136</v>
      </c>
      <c r="E66" s="118" t="s">
        <v>362</v>
      </c>
      <c r="F66" s="121" t="s">
        <v>363</v>
      </c>
      <c r="G66" s="119"/>
      <c r="H66" s="123" t="s">
        <v>13</v>
      </c>
      <c r="I66" s="122" t="s">
        <v>70</v>
      </c>
      <c r="J66" s="94"/>
      <c r="K66" s="75"/>
      <c r="L66" s="135" t="s">
        <v>366</v>
      </c>
    </row>
    <row r="67" spans="1:12" ht="67.5" customHeight="1" x14ac:dyDescent="0.2">
      <c r="A67" s="130" t="s">
        <v>327</v>
      </c>
      <c r="B67" s="120" t="s">
        <v>354</v>
      </c>
      <c r="C67" s="120" t="s">
        <v>365</v>
      </c>
      <c r="D67" s="118" t="s">
        <v>136</v>
      </c>
      <c r="E67" s="118" t="s">
        <v>421</v>
      </c>
      <c r="F67" s="121" t="s">
        <v>364</v>
      </c>
      <c r="G67" s="119"/>
      <c r="H67" s="123" t="s">
        <v>13</v>
      </c>
      <c r="I67" s="122" t="s">
        <v>70</v>
      </c>
      <c r="J67" s="94"/>
      <c r="K67" s="75"/>
      <c r="L67" s="135" t="s">
        <v>366</v>
      </c>
    </row>
    <row r="68" spans="1:12" ht="46.5" customHeight="1" x14ac:dyDescent="0.2">
      <c r="A68" s="130" t="s">
        <v>328</v>
      </c>
      <c r="B68" s="120" t="s">
        <v>356</v>
      </c>
      <c r="C68" s="120" t="s">
        <v>357</v>
      </c>
      <c r="D68" s="118" t="s">
        <v>136</v>
      </c>
      <c r="E68" s="118" t="s">
        <v>224</v>
      </c>
      <c r="F68" s="121" t="s">
        <v>232</v>
      </c>
      <c r="G68" s="119"/>
      <c r="H68" s="123" t="s">
        <v>13</v>
      </c>
      <c r="I68" s="122" t="s">
        <v>70</v>
      </c>
      <c r="J68" s="94"/>
      <c r="K68" s="75"/>
      <c r="L68" s="40"/>
    </row>
    <row r="69" spans="1:12" ht="40.5" customHeight="1" x14ac:dyDescent="0.2">
      <c r="A69" s="130" t="s">
        <v>329</v>
      </c>
      <c r="B69" s="120" t="s">
        <v>245</v>
      </c>
      <c r="C69" s="120" t="s">
        <v>246</v>
      </c>
      <c r="D69" s="118" t="s">
        <v>205</v>
      </c>
      <c r="E69" s="118" t="s">
        <v>247</v>
      </c>
      <c r="F69" s="106" t="s">
        <v>248</v>
      </c>
      <c r="G69" s="76"/>
      <c r="H69" s="125" t="s">
        <v>61</v>
      </c>
      <c r="I69" s="124" t="s">
        <v>63</v>
      </c>
      <c r="J69" s="94"/>
      <c r="K69" s="75"/>
      <c r="L69" s="40"/>
    </row>
    <row r="70" spans="1:12" ht="20.100000000000001" customHeight="1" x14ac:dyDescent="0.2">
      <c r="A70" s="51">
        <v>6.05</v>
      </c>
      <c r="B70" s="48" t="s">
        <v>137</v>
      </c>
      <c r="C70" s="81"/>
      <c r="D70" s="95"/>
      <c r="E70" s="95"/>
      <c r="F70" s="113"/>
      <c r="G70" s="95"/>
      <c r="H70" s="42"/>
      <c r="I70" s="42"/>
      <c r="J70" s="42"/>
      <c r="K70" s="42"/>
      <c r="L70" s="96"/>
    </row>
    <row r="71" spans="1:12" ht="60" customHeight="1" x14ac:dyDescent="0.2">
      <c r="A71" s="130" t="s">
        <v>330</v>
      </c>
      <c r="B71" s="120" t="s">
        <v>367</v>
      </c>
      <c r="C71" s="120" t="s">
        <v>368</v>
      </c>
      <c r="D71" s="118" t="s">
        <v>299</v>
      </c>
      <c r="E71" s="78" t="s">
        <v>224</v>
      </c>
      <c r="F71" s="121" t="s">
        <v>369</v>
      </c>
      <c r="G71" s="76"/>
      <c r="H71" s="39" t="s">
        <v>19</v>
      </c>
      <c r="I71" s="132" t="s">
        <v>70</v>
      </c>
      <c r="J71" s="94"/>
      <c r="K71" s="75"/>
      <c r="L71" s="40"/>
    </row>
    <row r="72" spans="1:12" ht="33.75" customHeight="1" x14ac:dyDescent="0.2">
      <c r="A72" s="130" t="s">
        <v>331</v>
      </c>
      <c r="B72" s="120" t="s">
        <v>389</v>
      </c>
      <c r="C72" s="120" t="s">
        <v>370</v>
      </c>
      <c r="D72" s="118" t="s">
        <v>299</v>
      </c>
      <c r="E72" s="78" t="s">
        <v>224</v>
      </c>
      <c r="F72" s="121" t="s">
        <v>263</v>
      </c>
      <c r="G72" s="76"/>
      <c r="H72" s="39" t="s">
        <v>19</v>
      </c>
      <c r="I72" s="132" t="s">
        <v>70</v>
      </c>
      <c r="J72" s="94"/>
      <c r="K72" s="75"/>
      <c r="L72" s="40"/>
    </row>
    <row r="73" spans="1:12" ht="71.25" customHeight="1" x14ac:dyDescent="0.2">
      <c r="A73" s="130" t="s">
        <v>332</v>
      </c>
      <c r="B73" s="120" t="s">
        <v>256</v>
      </c>
      <c r="C73" s="120" t="s">
        <v>371</v>
      </c>
      <c r="D73" s="118" t="s">
        <v>299</v>
      </c>
      <c r="E73" s="78" t="s">
        <v>224</v>
      </c>
      <c r="F73" s="121" t="s">
        <v>412</v>
      </c>
      <c r="G73" s="119"/>
      <c r="H73" s="39" t="s">
        <v>19</v>
      </c>
      <c r="I73" s="132" t="s">
        <v>70</v>
      </c>
      <c r="J73" s="94"/>
      <c r="K73" s="75"/>
      <c r="L73" s="40"/>
    </row>
    <row r="74" spans="1:12" ht="82.5" customHeight="1" x14ac:dyDescent="0.2">
      <c r="A74" s="130" t="s">
        <v>333</v>
      </c>
      <c r="B74" s="120" t="s">
        <v>374</v>
      </c>
      <c r="C74" s="120" t="s">
        <v>422</v>
      </c>
      <c r="D74" s="118" t="s">
        <v>136</v>
      </c>
      <c r="E74" s="118" t="s">
        <v>377</v>
      </c>
      <c r="F74" s="121" t="s">
        <v>376</v>
      </c>
      <c r="G74" s="119"/>
      <c r="H74" s="123" t="s">
        <v>13</v>
      </c>
      <c r="I74" s="122" t="s">
        <v>70</v>
      </c>
      <c r="J74" s="94"/>
      <c r="K74" s="75"/>
      <c r="L74" s="40"/>
    </row>
    <row r="75" spans="1:12" ht="66" customHeight="1" x14ac:dyDescent="0.2">
      <c r="A75" s="130" t="s">
        <v>334</v>
      </c>
      <c r="B75" s="120" t="s">
        <v>390</v>
      </c>
      <c r="C75" s="120" t="s">
        <v>423</v>
      </c>
      <c r="D75" s="118" t="s">
        <v>136</v>
      </c>
      <c r="E75" s="142" t="s">
        <v>362</v>
      </c>
      <c r="F75" s="121" t="s">
        <v>385</v>
      </c>
      <c r="G75" s="119"/>
      <c r="H75" s="123"/>
      <c r="I75" s="122"/>
      <c r="J75" s="94"/>
      <c r="K75" s="75"/>
      <c r="L75" s="135" t="s">
        <v>383</v>
      </c>
    </row>
    <row r="76" spans="1:12" ht="29.25" customHeight="1" x14ac:dyDescent="0.2">
      <c r="A76" s="130" t="s">
        <v>335</v>
      </c>
      <c r="B76" s="120" t="s">
        <v>372</v>
      </c>
      <c r="C76" s="120" t="s">
        <v>384</v>
      </c>
      <c r="D76" s="118" t="s">
        <v>136</v>
      </c>
      <c r="E76" s="118" t="s">
        <v>382</v>
      </c>
      <c r="F76" s="121" t="s">
        <v>381</v>
      </c>
      <c r="G76" s="119"/>
      <c r="H76" s="123" t="s">
        <v>13</v>
      </c>
      <c r="I76" s="122" t="s">
        <v>70</v>
      </c>
      <c r="J76" s="94"/>
      <c r="K76" s="75"/>
      <c r="L76" s="40"/>
    </row>
    <row r="77" spans="1:12" ht="42.75" customHeight="1" x14ac:dyDescent="0.2">
      <c r="A77" s="130" t="s">
        <v>336</v>
      </c>
      <c r="B77" s="120" t="s">
        <v>373</v>
      </c>
      <c r="C77" s="120" t="s">
        <v>378</v>
      </c>
      <c r="D77" s="118" t="s">
        <v>136</v>
      </c>
      <c r="E77" s="118" t="s">
        <v>380</v>
      </c>
      <c r="F77" s="121" t="s">
        <v>379</v>
      </c>
      <c r="G77" s="119"/>
      <c r="H77" s="123" t="s">
        <v>13</v>
      </c>
      <c r="I77" s="122" t="s">
        <v>70</v>
      </c>
      <c r="J77" s="94"/>
      <c r="K77" s="75"/>
      <c r="L77" s="40"/>
    </row>
    <row r="78" spans="1:12" ht="43.5" customHeight="1" x14ac:dyDescent="0.2">
      <c r="A78" s="130" t="s">
        <v>337</v>
      </c>
      <c r="B78" s="120" t="s">
        <v>356</v>
      </c>
      <c r="C78" s="120" t="s">
        <v>357</v>
      </c>
      <c r="D78" s="118" t="s">
        <v>136</v>
      </c>
      <c r="E78" s="118" t="s">
        <v>224</v>
      </c>
      <c r="F78" s="121" t="s">
        <v>232</v>
      </c>
      <c r="G78" s="119"/>
      <c r="H78" s="123" t="s">
        <v>13</v>
      </c>
      <c r="I78" s="122" t="s">
        <v>70</v>
      </c>
      <c r="J78" s="94"/>
      <c r="K78" s="75"/>
      <c r="L78" s="40"/>
    </row>
    <row r="79" spans="1:12" ht="20.100000000000001" customHeight="1" x14ac:dyDescent="0.2">
      <c r="A79" s="51">
        <v>6.08</v>
      </c>
      <c r="B79" s="48" t="s">
        <v>138</v>
      </c>
      <c r="C79" s="81"/>
      <c r="D79" s="95"/>
      <c r="E79" s="95"/>
      <c r="F79" s="113"/>
      <c r="G79" s="95"/>
      <c r="H79" s="42"/>
      <c r="I79" s="42"/>
      <c r="J79" s="42"/>
      <c r="K79" s="42"/>
      <c r="L79" s="96"/>
    </row>
    <row r="80" spans="1:12" ht="35.25" customHeight="1" x14ac:dyDescent="0.2">
      <c r="A80" s="130" t="s">
        <v>396</v>
      </c>
      <c r="B80" s="120" t="s">
        <v>352</v>
      </c>
      <c r="C80" s="120" t="s">
        <v>349</v>
      </c>
      <c r="D80" s="118" t="s">
        <v>353</v>
      </c>
      <c r="E80" s="78" t="s">
        <v>224</v>
      </c>
      <c r="F80" s="121" t="s">
        <v>351</v>
      </c>
      <c r="G80" s="76"/>
      <c r="H80" s="39" t="s">
        <v>19</v>
      </c>
      <c r="I80" s="132" t="s">
        <v>70</v>
      </c>
      <c r="J80" s="94"/>
      <c r="K80" s="75"/>
      <c r="L80" s="40"/>
    </row>
    <row r="81" spans="1:12" ht="42.75" customHeight="1" x14ac:dyDescent="0.2">
      <c r="A81" s="130" t="s">
        <v>397</v>
      </c>
      <c r="B81" s="120" t="s">
        <v>391</v>
      </c>
      <c r="C81" s="120" t="s">
        <v>424</v>
      </c>
      <c r="D81" s="118" t="s">
        <v>136</v>
      </c>
      <c r="E81" s="118" t="s">
        <v>392</v>
      </c>
      <c r="F81" s="143" t="s">
        <v>375</v>
      </c>
      <c r="G81" s="76"/>
      <c r="H81" s="123" t="s">
        <v>13</v>
      </c>
      <c r="I81" s="122" t="s">
        <v>70</v>
      </c>
      <c r="J81" s="94"/>
      <c r="K81" s="75"/>
      <c r="L81" s="141" t="s">
        <v>262</v>
      </c>
    </row>
    <row r="82" spans="1:12" ht="48" customHeight="1" x14ac:dyDescent="0.2">
      <c r="A82" s="130" t="s">
        <v>398</v>
      </c>
      <c r="B82" s="120" t="s">
        <v>373</v>
      </c>
      <c r="C82" s="120" t="s">
        <v>378</v>
      </c>
      <c r="D82" s="118" t="s">
        <v>136</v>
      </c>
      <c r="E82" s="118" t="s">
        <v>380</v>
      </c>
      <c r="F82" s="121" t="s">
        <v>379</v>
      </c>
      <c r="G82" s="119"/>
      <c r="H82" s="123" t="s">
        <v>13</v>
      </c>
      <c r="I82" s="122" t="s">
        <v>70</v>
      </c>
      <c r="J82" s="94"/>
      <c r="K82" s="75"/>
      <c r="L82" s="40"/>
    </row>
    <row r="83" spans="1:12" ht="60" customHeight="1" x14ac:dyDescent="0.2">
      <c r="A83" s="130" t="s">
        <v>399</v>
      </c>
      <c r="B83" s="120" t="s">
        <v>390</v>
      </c>
      <c r="C83" s="120" t="s">
        <v>425</v>
      </c>
      <c r="D83" s="118" t="s">
        <v>136</v>
      </c>
      <c r="E83" s="118" t="s">
        <v>362</v>
      </c>
      <c r="F83" s="121" t="s">
        <v>385</v>
      </c>
      <c r="G83" s="76"/>
      <c r="H83" s="123" t="s">
        <v>13</v>
      </c>
      <c r="I83" s="122" t="s">
        <v>70</v>
      </c>
      <c r="J83" s="94"/>
      <c r="K83" s="75"/>
      <c r="L83" s="40"/>
    </row>
    <row r="84" spans="1:12" ht="44.25" customHeight="1" x14ac:dyDescent="0.2">
      <c r="A84" s="130" t="s">
        <v>400</v>
      </c>
      <c r="B84" s="120" t="s">
        <v>356</v>
      </c>
      <c r="C84" s="120" t="s">
        <v>357</v>
      </c>
      <c r="D84" s="118" t="s">
        <v>136</v>
      </c>
      <c r="E84" s="118" t="s">
        <v>224</v>
      </c>
      <c r="F84" s="121" t="s">
        <v>232</v>
      </c>
      <c r="G84" s="119"/>
      <c r="H84" s="123" t="s">
        <v>13</v>
      </c>
      <c r="I84" s="122" t="s">
        <v>70</v>
      </c>
      <c r="J84" s="94"/>
      <c r="K84" s="75"/>
      <c r="L84" s="40"/>
    </row>
    <row r="85" spans="1:12" ht="20.100000000000001" customHeight="1" x14ac:dyDescent="0.2">
      <c r="A85" s="51">
        <v>6.09</v>
      </c>
      <c r="B85" s="48" t="s">
        <v>201</v>
      </c>
      <c r="C85" s="81"/>
      <c r="D85" s="95"/>
      <c r="E85" s="95"/>
      <c r="F85" s="113"/>
      <c r="G85" s="95"/>
      <c r="H85" s="42"/>
      <c r="I85" s="42"/>
      <c r="J85" s="42"/>
      <c r="K85" s="42"/>
      <c r="L85" s="96"/>
    </row>
    <row r="86" spans="1:12" ht="42" customHeight="1" x14ac:dyDescent="0.2">
      <c r="A86" s="130" t="s">
        <v>338</v>
      </c>
      <c r="B86" s="120" t="s">
        <v>233</v>
      </c>
      <c r="C86" s="120" t="s">
        <v>209</v>
      </c>
      <c r="D86" s="118" t="s">
        <v>218</v>
      </c>
      <c r="E86" s="118" t="s">
        <v>234</v>
      </c>
      <c r="F86" s="121" t="s">
        <v>114</v>
      </c>
      <c r="G86" s="76"/>
      <c r="H86" s="136" t="s">
        <v>61</v>
      </c>
      <c r="I86" s="132" t="s">
        <v>63</v>
      </c>
      <c r="J86" s="94"/>
      <c r="K86" s="75"/>
      <c r="L86" s="40"/>
    </row>
    <row r="87" spans="1:12" ht="40.5" customHeight="1" x14ac:dyDescent="0.2">
      <c r="A87" s="130" t="s">
        <v>339</v>
      </c>
      <c r="B87" s="120" t="s">
        <v>223</v>
      </c>
      <c r="C87" s="120" t="s">
        <v>229</v>
      </c>
      <c r="D87" s="118" t="s">
        <v>221</v>
      </c>
      <c r="E87" s="118" t="s">
        <v>224</v>
      </c>
      <c r="F87" s="121" t="s">
        <v>230</v>
      </c>
      <c r="G87" s="76"/>
      <c r="H87" s="39" t="s">
        <v>13</v>
      </c>
      <c r="I87" s="132" t="s">
        <v>35</v>
      </c>
      <c r="J87" s="94"/>
      <c r="K87" s="75"/>
      <c r="L87" s="40"/>
    </row>
    <row r="88" spans="1:12" ht="43.5" customHeight="1" x14ac:dyDescent="0.2">
      <c r="A88" s="130" t="s">
        <v>340</v>
      </c>
      <c r="B88" s="120" t="s">
        <v>236</v>
      </c>
      <c r="C88" s="120" t="s">
        <v>210</v>
      </c>
      <c r="D88" s="118" t="s">
        <v>218</v>
      </c>
      <c r="E88" s="118" t="s">
        <v>224</v>
      </c>
      <c r="F88" s="121" t="s">
        <v>235</v>
      </c>
      <c r="G88" s="76"/>
      <c r="H88" s="136" t="s">
        <v>61</v>
      </c>
      <c r="I88" s="132" t="s">
        <v>63</v>
      </c>
      <c r="J88" s="94"/>
      <c r="K88" s="75"/>
      <c r="L88" s="40"/>
    </row>
    <row r="89" spans="1:12" ht="90" customHeight="1" x14ac:dyDescent="0.2">
      <c r="A89" s="130" t="s">
        <v>341</v>
      </c>
      <c r="B89" s="120" t="s">
        <v>222</v>
      </c>
      <c r="C89" s="120" t="s">
        <v>225</v>
      </c>
      <c r="D89" s="118" t="s">
        <v>220</v>
      </c>
      <c r="E89" s="118" t="s">
        <v>224</v>
      </c>
      <c r="F89" s="121" t="s">
        <v>230</v>
      </c>
      <c r="G89" s="76"/>
      <c r="H89" s="136" t="s">
        <v>61</v>
      </c>
      <c r="I89" s="132" t="s">
        <v>63</v>
      </c>
      <c r="J89" s="94"/>
      <c r="K89" s="75"/>
      <c r="L89" s="40"/>
    </row>
    <row r="90" spans="1:12" ht="54.75" customHeight="1" x14ac:dyDescent="0.2">
      <c r="A90" s="130" t="s">
        <v>342</v>
      </c>
      <c r="B90" s="120" t="s">
        <v>231</v>
      </c>
      <c r="C90" s="120" t="s">
        <v>208</v>
      </c>
      <c r="D90" s="118" t="s">
        <v>218</v>
      </c>
      <c r="E90" s="118" t="s">
        <v>224</v>
      </c>
      <c r="F90" s="121" t="s">
        <v>232</v>
      </c>
      <c r="G90" s="76"/>
      <c r="H90" s="39" t="s">
        <v>19</v>
      </c>
      <c r="I90" s="132" t="s">
        <v>66</v>
      </c>
      <c r="J90" s="94"/>
      <c r="K90" s="75"/>
      <c r="L90" s="40"/>
    </row>
    <row r="91" spans="1:12" ht="58.5" customHeight="1" x14ac:dyDescent="0.2">
      <c r="A91" s="130" t="s">
        <v>343</v>
      </c>
      <c r="B91" s="120" t="s">
        <v>237</v>
      </c>
      <c r="C91" s="120" t="s">
        <v>211</v>
      </c>
      <c r="D91" s="118" t="s">
        <v>218</v>
      </c>
      <c r="E91" s="118" t="s">
        <v>113</v>
      </c>
      <c r="F91" s="121" t="s">
        <v>238</v>
      </c>
      <c r="G91" s="76"/>
      <c r="H91" s="39" t="s">
        <v>19</v>
      </c>
      <c r="I91" s="132" t="s">
        <v>35</v>
      </c>
      <c r="J91" s="94"/>
      <c r="K91" s="75"/>
      <c r="L91" s="40"/>
    </row>
    <row r="92" spans="1:12" ht="41.25" customHeight="1" x14ac:dyDescent="0.2">
      <c r="A92" s="130" t="s">
        <v>344</v>
      </c>
      <c r="B92" s="120" t="s">
        <v>239</v>
      </c>
      <c r="C92" s="120" t="s">
        <v>212</v>
      </c>
      <c r="D92" s="118" t="s">
        <v>218</v>
      </c>
      <c r="E92" s="118" t="s">
        <v>113</v>
      </c>
      <c r="F92" s="121" t="s">
        <v>232</v>
      </c>
      <c r="G92" s="76"/>
      <c r="H92" s="39" t="s">
        <v>19</v>
      </c>
      <c r="I92" s="132" t="s">
        <v>35</v>
      </c>
      <c r="J92" s="94"/>
      <c r="K92" s="75"/>
      <c r="L92" s="40"/>
    </row>
    <row r="93" spans="1:12" ht="36" customHeight="1" x14ac:dyDescent="0.2">
      <c r="A93" s="130" t="s">
        <v>345</v>
      </c>
      <c r="B93" s="120" t="s">
        <v>216</v>
      </c>
      <c r="C93" s="120" t="s">
        <v>217</v>
      </c>
      <c r="D93" s="118" t="s">
        <v>205</v>
      </c>
      <c r="E93" s="118" t="s">
        <v>191</v>
      </c>
      <c r="F93" s="106" t="s">
        <v>240</v>
      </c>
      <c r="G93" s="76"/>
      <c r="H93" s="125" t="s">
        <v>61</v>
      </c>
      <c r="I93" s="124" t="s">
        <v>63</v>
      </c>
      <c r="J93" s="94"/>
      <c r="K93" s="75"/>
      <c r="L93" s="40"/>
    </row>
    <row r="94" spans="1:12" ht="76.5" customHeight="1" x14ac:dyDescent="0.2">
      <c r="A94" s="130" t="s">
        <v>346</v>
      </c>
      <c r="B94" s="120" t="s">
        <v>213</v>
      </c>
      <c r="C94" s="120" t="s">
        <v>214</v>
      </c>
      <c r="D94" s="118" t="s">
        <v>215</v>
      </c>
      <c r="E94" s="118" t="s">
        <v>191</v>
      </c>
      <c r="F94" s="106" t="s">
        <v>240</v>
      </c>
      <c r="G94" s="76"/>
      <c r="H94" s="125" t="s">
        <v>61</v>
      </c>
      <c r="I94" s="124" t="s">
        <v>63</v>
      </c>
      <c r="J94" s="94"/>
      <c r="K94" s="75"/>
      <c r="L94" s="40"/>
    </row>
    <row r="95" spans="1:12" ht="19.5" customHeight="1" thickBot="1" x14ac:dyDescent="0.25">
      <c r="A95" s="43"/>
      <c r="B95" s="44"/>
      <c r="C95" s="44"/>
      <c r="D95" s="97"/>
      <c r="E95" s="97"/>
      <c r="F95" s="114"/>
      <c r="G95" s="97"/>
      <c r="H95" s="45"/>
      <c r="I95" s="45"/>
      <c r="J95" s="45"/>
      <c r="K95" s="45"/>
      <c r="L95" s="98"/>
    </row>
    <row r="96" spans="1:12" ht="20.100000000000001" customHeight="1" x14ac:dyDescent="0.2">
      <c r="D96" s="105"/>
      <c r="E96" s="105"/>
      <c r="F96" s="117"/>
      <c r="G96" s="105"/>
      <c r="H96" s="105"/>
      <c r="I96" s="105"/>
      <c r="J96" s="105"/>
      <c r="K96" s="105"/>
      <c r="L96" s="105"/>
    </row>
    <row r="97" spans="4:12" ht="20.100000000000001" customHeight="1" x14ac:dyDescent="0.2">
      <c r="D97" s="105"/>
      <c r="E97" s="105"/>
      <c r="F97" s="117"/>
      <c r="G97" s="105"/>
      <c r="H97" s="105"/>
      <c r="I97" s="105"/>
      <c r="J97" s="105"/>
      <c r="K97" s="105"/>
      <c r="L97" s="105"/>
    </row>
    <row r="98" spans="4:12" ht="20.100000000000001" customHeight="1" x14ac:dyDescent="0.2">
      <c r="D98" s="105"/>
      <c r="E98" s="105"/>
      <c r="F98" s="117"/>
      <c r="G98" s="105"/>
      <c r="H98" s="105"/>
      <c r="I98" s="105"/>
      <c r="J98" s="105"/>
      <c r="K98" s="105"/>
      <c r="L98" s="105"/>
    </row>
    <row r="99" spans="4:12" ht="20.100000000000001" customHeight="1" x14ac:dyDescent="0.2">
      <c r="D99" s="105"/>
      <c r="E99" s="105"/>
      <c r="F99" s="117"/>
      <c r="G99" s="105"/>
      <c r="H99" s="105"/>
      <c r="I99" s="105"/>
      <c r="J99" s="105"/>
      <c r="K99" s="105"/>
      <c r="L99" s="105"/>
    </row>
    <row r="100" spans="4:12" ht="20.100000000000001" customHeight="1" x14ac:dyDescent="0.2">
      <c r="D100" s="105"/>
      <c r="E100" s="105"/>
      <c r="F100" s="117"/>
      <c r="G100" s="105"/>
      <c r="H100" s="105"/>
      <c r="I100" s="105"/>
      <c r="J100" s="105"/>
      <c r="K100" s="105"/>
      <c r="L100" s="105"/>
    </row>
    <row r="101" spans="4:12" ht="20.100000000000001" customHeight="1" x14ac:dyDescent="0.2">
      <c r="D101" s="105"/>
      <c r="E101" s="105"/>
      <c r="F101" s="117"/>
      <c r="G101" s="105"/>
      <c r="H101" s="105"/>
      <c r="I101" s="105"/>
      <c r="J101" s="105"/>
      <c r="K101" s="105"/>
      <c r="L101" s="105"/>
    </row>
    <row r="102" spans="4:12" ht="20.100000000000001" customHeight="1" x14ac:dyDescent="0.2">
      <c r="D102" s="105"/>
      <c r="E102" s="105"/>
      <c r="F102" s="117"/>
      <c r="G102" s="105"/>
      <c r="H102" s="105"/>
      <c r="I102" s="105"/>
      <c r="J102" s="105"/>
      <c r="K102" s="105"/>
      <c r="L102" s="105"/>
    </row>
    <row r="103" spans="4:12" ht="20.100000000000001" customHeight="1" x14ac:dyDescent="0.2">
      <c r="D103" s="105"/>
      <c r="E103" s="105"/>
      <c r="F103" s="117"/>
      <c r="G103" s="105"/>
      <c r="H103" s="105"/>
      <c r="I103" s="105"/>
      <c r="J103" s="105"/>
      <c r="K103" s="105"/>
      <c r="L103" s="105"/>
    </row>
    <row r="104" spans="4:12" ht="20.100000000000001" customHeight="1" x14ac:dyDescent="0.2">
      <c r="D104" s="105"/>
      <c r="E104" s="105"/>
      <c r="F104" s="117"/>
      <c r="G104" s="105"/>
      <c r="H104" s="105"/>
      <c r="I104" s="105"/>
      <c r="J104" s="105"/>
      <c r="K104" s="105"/>
      <c r="L104" s="105"/>
    </row>
    <row r="105" spans="4:12" ht="20.100000000000001" customHeight="1" x14ac:dyDescent="0.2">
      <c r="D105" s="105"/>
      <c r="E105" s="105"/>
      <c r="F105" s="117"/>
      <c r="G105" s="105"/>
      <c r="H105" s="105"/>
      <c r="I105" s="105"/>
      <c r="J105" s="105"/>
      <c r="K105" s="105"/>
      <c r="L105" s="105"/>
    </row>
    <row r="106" spans="4:12" ht="20.100000000000001" customHeight="1" x14ac:dyDescent="0.2">
      <c r="D106" s="105"/>
      <c r="E106" s="105"/>
      <c r="F106" s="117"/>
      <c r="G106" s="105"/>
      <c r="H106" s="105"/>
      <c r="I106" s="105"/>
      <c r="J106" s="105"/>
      <c r="K106" s="105"/>
      <c r="L106" s="105"/>
    </row>
    <row r="107" spans="4:12" ht="20.100000000000001" customHeight="1" x14ac:dyDescent="0.2">
      <c r="D107" s="105"/>
      <c r="E107" s="105"/>
      <c r="F107" s="117"/>
      <c r="G107" s="105"/>
      <c r="H107" s="105"/>
      <c r="I107" s="105"/>
      <c r="J107" s="105"/>
      <c r="K107" s="105"/>
      <c r="L107" s="105"/>
    </row>
    <row r="108" spans="4:12" ht="20.100000000000001" customHeight="1" x14ac:dyDescent="0.2">
      <c r="D108" s="105"/>
      <c r="E108" s="105"/>
      <c r="F108" s="117"/>
      <c r="G108" s="105"/>
      <c r="H108" s="105"/>
      <c r="I108" s="105"/>
      <c r="J108" s="105"/>
      <c r="K108" s="105"/>
      <c r="L108" s="105"/>
    </row>
    <row r="109" spans="4:12" ht="20.100000000000001" customHeight="1" x14ac:dyDescent="0.2">
      <c r="D109" s="105"/>
      <c r="E109" s="105"/>
      <c r="F109" s="117"/>
      <c r="G109" s="105"/>
      <c r="H109" s="105"/>
      <c r="I109" s="105"/>
      <c r="J109" s="105"/>
      <c r="K109" s="105"/>
      <c r="L109" s="105"/>
    </row>
    <row r="110" spans="4:12" ht="20.100000000000001" customHeight="1" x14ac:dyDescent="0.2">
      <c r="D110" s="105"/>
      <c r="E110" s="105"/>
      <c r="F110" s="117"/>
      <c r="G110" s="105"/>
      <c r="H110" s="105"/>
      <c r="I110" s="105"/>
      <c r="J110" s="105"/>
      <c r="K110" s="105"/>
      <c r="L110" s="105"/>
    </row>
    <row r="111" spans="4:12" ht="20.100000000000001" customHeight="1" x14ac:dyDescent="0.2">
      <c r="D111" s="105"/>
      <c r="E111" s="105"/>
      <c r="F111" s="117"/>
      <c r="G111" s="105"/>
      <c r="H111" s="105"/>
      <c r="I111" s="105"/>
      <c r="J111" s="105"/>
      <c r="K111" s="105"/>
      <c r="L111" s="105"/>
    </row>
    <row r="112" spans="4:12" ht="20.100000000000001" customHeight="1" x14ac:dyDescent="0.2">
      <c r="D112" s="105"/>
      <c r="E112" s="105"/>
      <c r="F112" s="117"/>
      <c r="G112" s="105"/>
      <c r="H112" s="105"/>
      <c r="I112" s="105"/>
      <c r="J112" s="105"/>
      <c r="K112" s="105"/>
      <c r="L112" s="105"/>
    </row>
    <row r="113" spans="4:12" ht="20.100000000000001" customHeight="1" x14ac:dyDescent="0.2">
      <c r="D113" s="105"/>
      <c r="E113" s="105"/>
      <c r="F113" s="117"/>
      <c r="G113" s="105"/>
      <c r="H113" s="105"/>
      <c r="I113" s="105"/>
      <c r="J113" s="105"/>
      <c r="K113" s="105"/>
      <c r="L113" s="105"/>
    </row>
    <row r="114" spans="4:12" ht="20.100000000000001" customHeight="1" x14ac:dyDescent="0.2">
      <c r="D114" s="105"/>
      <c r="E114" s="105"/>
      <c r="F114" s="117"/>
      <c r="G114" s="105"/>
      <c r="H114" s="105"/>
      <c r="I114" s="105"/>
      <c r="J114" s="105"/>
      <c r="K114" s="105"/>
      <c r="L114" s="105"/>
    </row>
    <row r="115" spans="4:12" ht="20.100000000000001" customHeight="1" x14ac:dyDescent="0.2">
      <c r="D115" s="105"/>
      <c r="E115" s="105"/>
      <c r="F115" s="117"/>
      <c r="G115" s="105"/>
      <c r="H115" s="105"/>
      <c r="I115" s="105"/>
      <c r="J115" s="105"/>
      <c r="K115" s="105"/>
      <c r="L115" s="105"/>
    </row>
    <row r="116" spans="4:12" ht="20.100000000000001" customHeight="1" x14ac:dyDescent="0.2">
      <c r="D116" s="105"/>
      <c r="E116" s="105"/>
      <c r="F116" s="117"/>
      <c r="G116" s="105"/>
      <c r="H116" s="105"/>
      <c r="I116" s="105"/>
      <c r="J116" s="105"/>
      <c r="K116" s="105"/>
      <c r="L116" s="105"/>
    </row>
    <row r="117" spans="4:12" ht="20.100000000000001" customHeight="1" x14ac:dyDescent="0.2">
      <c r="D117" s="105"/>
      <c r="E117" s="105"/>
      <c r="F117" s="117"/>
      <c r="G117" s="105"/>
      <c r="H117" s="105"/>
      <c r="I117" s="105"/>
      <c r="J117" s="105"/>
      <c r="K117" s="105"/>
      <c r="L117" s="105"/>
    </row>
    <row r="118" spans="4:12" ht="20.100000000000001" customHeight="1" x14ac:dyDescent="0.2">
      <c r="D118" s="105"/>
      <c r="E118" s="105"/>
      <c r="F118" s="117"/>
      <c r="G118" s="105"/>
      <c r="H118" s="105"/>
      <c r="I118" s="105"/>
      <c r="J118" s="105"/>
      <c r="K118" s="105"/>
      <c r="L118" s="105"/>
    </row>
    <row r="119" spans="4:12" ht="20.100000000000001" customHeight="1" x14ac:dyDescent="0.2">
      <c r="D119" s="105"/>
      <c r="E119" s="105"/>
      <c r="F119" s="117"/>
      <c r="G119" s="105"/>
      <c r="H119" s="105"/>
      <c r="I119" s="105"/>
      <c r="J119" s="105"/>
      <c r="K119" s="105"/>
      <c r="L119" s="105"/>
    </row>
    <row r="120" spans="4:12" ht="20.100000000000001" customHeight="1" x14ac:dyDescent="0.2">
      <c r="D120" s="105"/>
      <c r="E120" s="105"/>
      <c r="F120" s="117"/>
      <c r="G120" s="105"/>
      <c r="H120" s="105"/>
      <c r="I120" s="105"/>
      <c r="J120" s="105"/>
      <c r="K120" s="105"/>
      <c r="L120" s="105"/>
    </row>
    <row r="121" spans="4:12" ht="20.100000000000001" customHeight="1" x14ac:dyDescent="0.2">
      <c r="D121" s="105"/>
      <c r="E121" s="105"/>
      <c r="F121" s="117"/>
      <c r="G121" s="105"/>
      <c r="H121" s="105"/>
      <c r="I121" s="105"/>
      <c r="J121" s="105"/>
      <c r="K121" s="105"/>
      <c r="L121" s="105"/>
    </row>
    <row r="122" spans="4:12" ht="20.100000000000001" customHeight="1" x14ac:dyDescent="0.2">
      <c r="D122" s="105"/>
      <c r="E122" s="105"/>
      <c r="F122" s="117"/>
      <c r="G122" s="105"/>
      <c r="H122" s="105"/>
      <c r="I122" s="105"/>
      <c r="J122" s="105"/>
      <c r="K122" s="105"/>
      <c r="L122" s="105"/>
    </row>
    <row r="123" spans="4:12" ht="20.100000000000001" customHeight="1" x14ac:dyDescent="0.2">
      <c r="D123" s="105"/>
      <c r="E123" s="105"/>
      <c r="F123" s="117"/>
      <c r="G123" s="105"/>
      <c r="H123" s="105"/>
      <c r="I123" s="105"/>
      <c r="J123" s="105"/>
      <c r="K123" s="105"/>
      <c r="L123" s="105"/>
    </row>
    <row r="124" spans="4:12" ht="20.100000000000001" customHeight="1" x14ac:dyDescent="0.2">
      <c r="D124" s="105"/>
      <c r="E124" s="105"/>
      <c r="F124" s="117"/>
      <c r="G124" s="105"/>
      <c r="H124" s="105"/>
      <c r="I124" s="105"/>
      <c r="J124" s="105"/>
      <c r="K124" s="105"/>
      <c r="L124" s="105"/>
    </row>
    <row r="125" spans="4:12" ht="20.100000000000001" customHeight="1" x14ac:dyDescent="0.2">
      <c r="D125" s="105"/>
      <c r="E125" s="105"/>
      <c r="F125" s="117"/>
      <c r="G125" s="105"/>
      <c r="H125" s="105"/>
      <c r="I125" s="105"/>
      <c r="J125" s="105"/>
      <c r="K125" s="105"/>
      <c r="L125" s="105"/>
    </row>
    <row r="126" spans="4:12" ht="20.100000000000001" customHeight="1" x14ac:dyDescent="0.2">
      <c r="D126" s="105"/>
      <c r="E126" s="105"/>
      <c r="F126" s="117"/>
      <c r="G126" s="105"/>
      <c r="H126" s="105"/>
      <c r="I126" s="105"/>
      <c r="J126" s="105"/>
      <c r="K126" s="105"/>
      <c r="L126" s="105"/>
    </row>
    <row r="127" spans="4:12" ht="20.100000000000001" customHeight="1" x14ac:dyDescent="0.2">
      <c r="D127" s="105"/>
      <c r="E127" s="105"/>
      <c r="F127" s="117"/>
      <c r="G127" s="105"/>
      <c r="H127" s="105"/>
      <c r="I127" s="105"/>
      <c r="J127" s="105"/>
      <c r="K127" s="105"/>
      <c r="L127" s="105"/>
    </row>
    <row r="128" spans="4:12" ht="20.100000000000001" customHeight="1" x14ac:dyDescent="0.2">
      <c r="D128" s="105"/>
      <c r="E128" s="105"/>
      <c r="F128" s="117"/>
      <c r="G128" s="105"/>
      <c r="H128" s="105"/>
      <c r="I128" s="105"/>
      <c r="J128" s="105"/>
      <c r="K128" s="105"/>
      <c r="L128" s="105"/>
    </row>
    <row r="129" spans="4:12" ht="20.100000000000001" customHeight="1" x14ac:dyDescent="0.2">
      <c r="D129" s="105"/>
      <c r="E129" s="105"/>
      <c r="F129" s="117"/>
      <c r="G129" s="105"/>
      <c r="H129" s="105"/>
      <c r="I129" s="105"/>
      <c r="J129" s="105"/>
      <c r="K129" s="105"/>
      <c r="L129" s="105"/>
    </row>
    <row r="130" spans="4:12" ht="20.100000000000001" customHeight="1" x14ac:dyDescent="0.2">
      <c r="D130" s="105"/>
      <c r="E130" s="105"/>
      <c r="F130" s="117"/>
      <c r="G130" s="105"/>
      <c r="H130" s="105"/>
      <c r="I130" s="105"/>
      <c r="J130" s="105"/>
      <c r="K130" s="105"/>
      <c r="L130" s="105"/>
    </row>
    <row r="131" spans="4:12" ht="20.100000000000001" customHeight="1" x14ac:dyDescent="0.2">
      <c r="D131" s="105"/>
      <c r="E131" s="105"/>
      <c r="F131" s="117"/>
      <c r="G131" s="105"/>
      <c r="H131" s="105"/>
      <c r="I131" s="105"/>
      <c r="J131" s="105"/>
      <c r="K131" s="105"/>
      <c r="L131" s="105"/>
    </row>
    <row r="132" spans="4:12" ht="20.100000000000001" customHeight="1" x14ac:dyDescent="0.2">
      <c r="D132" s="105"/>
      <c r="E132" s="105"/>
      <c r="F132" s="117"/>
      <c r="G132" s="105"/>
      <c r="H132" s="105"/>
      <c r="I132" s="105"/>
      <c r="J132" s="105"/>
      <c r="K132" s="105"/>
      <c r="L132" s="105"/>
    </row>
    <row r="133" spans="4:12" ht="20.100000000000001" customHeight="1" x14ac:dyDescent="0.2">
      <c r="D133" s="105"/>
      <c r="E133" s="105"/>
      <c r="F133" s="117"/>
      <c r="G133" s="105"/>
      <c r="H133" s="105"/>
      <c r="I133" s="105"/>
      <c r="J133" s="105"/>
      <c r="K133" s="105"/>
      <c r="L133" s="105"/>
    </row>
    <row r="134" spans="4:12" ht="20.100000000000001" customHeight="1" x14ac:dyDescent="0.2">
      <c r="D134" s="105"/>
      <c r="E134" s="105"/>
      <c r="F134" s="117"/>
      <c r="G134" s="105"/>
      <c r="H134" s="105"/>
      <c r="I134" s="105"/>
      <c r="J134" s="105"/>
      <c r="K134" s="105"/>
      <c r="L134" s="105"/>
    </row>
    <row r="135" spans="4:12" ht="20.100000000000001" customHeight="1" x14ac:dyDescent="0.2">
      <c r="D135" s="105"/>
      <c r="E135" s="105"/>
      <c r="F135" s="117"/>
      <c r="G135" s="105"/>
      <c r="H135" s="105"/>
      <c r="I135" s="105"/>
      <c r="J135" s="105"/>
      <c r="K135" s="105"/>
      <c r="L135" s="105"/>
    </row>
    <row r="136" spans="4:12" ht="20.100000000000001" customHeight="1" x14ac:dyDescent="0.2">
      <c r="D136" s="105"/>
      <c r="E136" s="105"/>
      <c r="F136" s="117"/>
      <c r="G136" s="105"/>
      <c r="H136" s="105"/>
      <c r="I136" s="105"/>
      <c r="J136" s="105"/>
      <c r="K136" s="105"/>
      <c r="L136" s="105"/>
    </row>
    <row r="137" spans="4:12" ht="20.100000000000001" customHeight="1" x14ac:dyDescent="0.2">
      <c r="D137" s="105"/>
      <c r="E137" s="105"/>
      <c r="F137" s="117"/>
      <c r="G137" s="105"/>
      <c r="H137" s="105"/>
      <c r="I137" s="105"/>
      <c r="J137" s="105"/>
      <c r="K137" s="105"/>
      <c r="L137" s="105"/>
    </row>
    <row r="138" spans="4:12" ht="20.100000000000001" customHeight="1" x14ac:dyDescent="0.2">
      <c r="D138" s="105"/>
      <c r="E138" s="105"/>
      <c r="F138" s="117"/>
      <c r="G138" s="105"/>
      <c r="H138" s="105"/>
      <c r="I138" s="105"/>
      <c r="J138" s="105"/>
      <c r="K138" s="105"/>
      <c r="L138" s="105"/>
    </row>
    <row r="139" spans="4:12" ht="20.100000000000001" customHeight="1" x14ac:dyDescent="0.2">
      <c r="D139" s="105"/>
      <c r="E139" s="105"/>
      <c r="F139" s="117"/>
      <c r="G139" s="105"/>
      <c r="H139" s="105"/>
      <c r="I139" s="105"/>
      <c r="J139" s="105"/>
      <c r="K139" s="105"/>
      <c r="L139" s="105"/>
    </row>
    <row r="140" spans="4:12" ht="20.100000000000001" customHeight="1" x14ac:dyDescent="0.2">
      <c r="D140" s="105"/>
      <c r="E140" s="105"/>
      <c r="F140" s="117"/>
      <c r="G140" s="105"/>
      <c r="H140" s="105"/>
      <c r="I140" s="105"/>
      <c r="J140" s="105"/>
      <c r="K140" s="105"/>
      <c r="L140" s="105"/>
    </row>
    <row r="141" spans="4:12" ht="20.100000000000001" customHeight="1" x14ac:dyDescent="0.2">
      <c r="D141" s="105"/>
      <c r="E141" s="105"/>
      <c r="F141" s="117"/>
      <c r="G141" s="105"/>
      <c r="H141" s="105"/>
      <c r="I141" s="105"/>
      <c r="J141" s="105"/>
      <c r="K141" s="105"/>
      <c r="L141" s="105"/>
    </row>
    <row r="142" spans="4:12" ht="20.100000000000001" customHeight="1" x14ac:dyDescent="0.2">
      <c r="D142" s="105"/>
      <c r="E142" s="105"/>
      <c r="F142" s="117"/>
      <c r="G142" s="105"/>
      <c r="H142" s="105"/>
      <c r="I142" s="105"/>
      <c r="J142" s="105"/>
      <c r="K142" s="105"/>
      <c r="L142" s="105"/>
    </row>
    <row r="143" spans="4:12" ht="20.100000000000001" customHeight="1" x14ac:dyDescent="0.2">
      <c r="D143" s="105"/>
      <c r="E143" s="105"/>
      <c r="F143" s="117"/>
      <c r="G143" s="105"/>
      <c r="H143" s="105"/>
      <c r="I143" s="105"/>
      <c r="J143" s="105"/>
      <c r="K143" s="105"/>
      <c r="L143" s="105"/>
    </row>
    <row r="144" spans="4:12" ht="20.100000000000001" customHeight="1" x14ac:dyDescent="0.2">
      <c r="D144" s="105"/>
      <c r="E144" s="105"/>
      <c r="F144" s="117"/>
      <c r="G144" s="105"/>
      <c r="H144" s="105"/>
      <c r="I144" s="105"/>
      <c r="J144" s="105"/>
      <c r="K144" s="105"/>
      <c r="L144" s="105"/>
    </row>
    <row r="145" spans="4:12" ht="20.100000000000001" customHeight="1" x14ac:dyDescent="0.2">
      <c r="D145" s="105"/>
      <c r="E145" s="105"/>
      <c r="F145" s="117"/>
      <c r="G145" s="105"/>
      <c r="H145" s="105"/>
      <c r="I145" s="105"/>
      <c r="J145" s="105"/>
      <c r="K145" s="105"/>
      <c r="L145" s="105"/>
    </row>
    <row r="146" spans="4:12" ht="20.100000000000001" customHeight="1" x14ac:dyDescent="0.2">
      <c r="D146" s="105"/>
      <c r="E146" s="105"/>
      <c r="F146" s="117"/>
      <c r="G146" s="105"/>
      <c r="H146" s="105"/>
      <c r="I146" s="105"/>
      <c r="J146" s="105"/>
      <c r="K146" s="105"/>
      <c r="L146" s="105"/>
    </row>
    <row r="147" spans="4:12" ht="20.100000000000001" customHeight="1" x14ac:dyDescent="0.2">
      <c r="D147" s="105"/>
      <c r="E147" s="105"/>
      <c r="F147" s="117"/>
      <c r="G147" s="105"/>
      <c r="H147" s="105"/>
      <c r="I147" s="105"/>
      <c r="J147" s="105"/>
      <c r="K147" s="105"/>
      <c r="L147" s="105"/>
    </row>
    <row r="148" spans="4:12" ht="20.100000000000001" customHeight="1" x14ac:dyDescent="0.2">
      <c r="D148" s="105"/>
      <c r="E148" s="105"/>
      <c r="F148" s="117"/>
      <c r="G148" s="105"/>
      <c r="H148" s="105"/>
      <c r="I148" s="105"/>
      <c r="J148" s="105"/>
      <c r="K148" s="105"/>
      <c r="L148" s="105"/>
    </row>
    <row r="149" spans="4:12" ht="20.100000000000001" customHeight="1" x14ac:dyDescent="0.2">
      <c r="D149" s="105"/>
      <c r="E149" s="105"/>
      <c r="F149" s="117"/>
      <c r="G149" s="105"/>
      <c r="H149" s="105"/>
      <c r="I149" s="105"/>
      <c r="J149" s="105"/>
      <c r="K149" s="105"/>
      <c r="L149" s="105"/>
    </row>
    <row r="150" spans="4:12" ht="20.100000000000001" customHeight="1" x14ac:dyDescent="0.2">
      <c r="D150" s="105"/>
      <c r="E150" s="105"/>
      <c r="F150" s="117"/>
      <c r="G150" s="105"/>
      <c r="H150" s="105"/>
      <c r="I150" s="105"/>
      <c r="J150" s="105"/>
      <c r="K150" s="105"/>
      <c r="L150" s="105"/>
    </row>
    <row r="151" spans="4:12" ht="20.100000000000001" customHeight="1" x14ac:dyDescent="0.2">
      <c r="D151" s="105"/>
      <c r="E151" s="105"/>
      <c r="F151" s="117"/>
      <c r="G151" s="105"/>
      <c r="H151" s="105"/>
      <c r="I151" s="105"/>
      <c r="J151" s="105"/>
      <c r="K151" s="105"/>
      <c r="L151" s="105"/>
    </row>
    <row r="152" spans="4:12" ht="20.100000000000001" customHeight="1" x14ac:dyDescent="0.2">
      <c r="D152" s="105"/>
      <c r="E152" s="105"/>
      <c r="F152" s="117"/>
      <c r="G152" s="105"/>
      <c r="H152" s="105"/>
      <c r="I152" s="105"/>
      <c r="J152" s="105"/>
      <c r="K152" s="105"/>
      <c r="L152" s="105"/>
    </row>
    <row r="153" spans="4:12" ht="20.100000000000001" customHeight="1" x14ac:dyDescent="0.2">
      <c r="D153" s="105"/>
      <c r="E153" s="105"/>
      <c r="F153" s="117"/>
      <c r="G153" s="105"/>
      <c r="H153" s="105"/>
      <c r="I153" s="105"/>
      <c r="J153" s="105"/>
      <c r="K153" s="105"/>
      <c r="L153" s="105"/>
    </row>
    <row r="154" spans="4:12" ht="20.100000000000001" customHeight="1" x14ac:dyDescent="0.2">
      <c r="D154" s="105"/>
      <c r="E154" s="105"/>
      <c r="F154" s="117"/>
      <c r="G154" s="105"/>
      <c r="H154" s="105"/>
      <c r="I154" s="105"/>
      <c r="J154" s="105"/>
      <c r="K154" s="105"/>
      <c r="L154" s="105"/>
    </row>
    <row r="155" spans="4:12" ht="20.100000000000001" customHeight="1" x14ac:dyDescent="0.2">
      <c r="D155" s="105"/>
      <c r="E155" s="105"/>
      <c r="F155" s="117"/>
      <c r="G155" s="105"/>
      <c r="H155" s="105"/>
      <c r="I155" s="105"/>
      <c r="J155" s="105"/>
      <c r="K155" s="105"/>
      <c r="L155" s="105"/>
    </row>
    <row r="156" spans="4:12" ht="20.100000000000001" customHeight="1" x14ac:dyDescent="0.2">
      <c r="D156" s="105"/>
      <c r="E156" s="105"/>
      <c r="F156" s="117"/>
      <c r="G156" s="105"/>
      <c r="H156" s="105"/>
      <c r="I156" s="105"/>
      <c r="J156" s="105"/>
      <c r="K156" s="105"/>
      <c r="L156" s="105"/>
    </row>
    <row r="157" spans="4:12" ht="20.100000000000001" customHeight="1" x14ac:dyDescent="0.2">
      <c r="D157" s="105"/>
      <c r="E157" s="105"/>
      <c r="F157" s="117"/>
      <c r="G157" s="105"/>
      <c r="H157" s="105"/>
      <c r="I157" s="105"/>
      <c r="J157" s="105"/>
      <c r="K157" s="105"/>
      <c r="L157" s="105"/>
    </row>
    <row r="158" spans="4:12" ht="20.100000000000001" customHeight="1" x14ac:dyDescent="0.2">
      <c r="D158" s="105"/>
      <c r="E158" s="105"/>
      <c r="F158" s="117"/>
      <c r="G158" s="105"/>
      <c r="H158" s="105"/>
      <c r="I158" s="105"/>
      <c r="J158" s="105"/>
      <c r="K158" s="105"/>
      <c r="L158" s="105"/>
    </row>
    <row r="159" spans="4:12" ht="20.100000000000001" customHeight="1" x14ac:dyDescent="0.2">
      <c r="D159" s="105"/>
      <c r="E159" s="105"/>
      <c r="F159" s="117"/>
      <c r="G159" s="105"/>
      <c r="H159" s="105"/>
      <c r="I159" s="105"/>
      <c r="J159" s="105"/>
      <c r="K159" s="105"/>
      <c r="L159" s="105"/>
    </row>
    <row r="160" spans="4:12" ht="20.100000000000001" customHeight="1" x14ac:dyDescent="0.2">
      <c r="D160" s="105"/>
      <c r="E160" s="105"/>
      <c r="F160" s="117"/>
      <c r="G160" s="105"/>
      <c r="H160" s="105"/>
      <c r="I160" s="105"/>
      <c r="J160" s="105"/>
      <c r="K160" s="105"/>
      <c r="L160" s="105"/>
    </row>
    <row r="161" spans="4:12" ht="20.100000000000001" customHeight="1" x14ac:dyDescent="0.2">
      <c r="D161" s="105"/>
      <c r="E161" s="105"/>
      <c r="F161" s="117"/>
      <c r="G161" s="105"/>
      <c r="H161" s="105"/>
      <c r="I161" s="105"/>
      <c r="J161" s="105"/>
      <c r="K161" s="105"/>
      <c r="L161" s="105"/>
    </row>
    <row r="162" spans="4:12" ht="20.100000000000001" customHeight="1" x14ac:dyDescent="0.2">
      <c r="D162" s="105"/>
      <c r="E162" s="105"/>
      <c r="F162" s="117"/>
      <c r="G162" s="105"/>
      <c r="H162" s="105"/>
      <c r="I162" s="105"/>
      <c r="J162" s="105"/>
      <c r="K162" s="105"/>
      <c r="L162" s="105"/>
    </row>
    <row r="163" spans="4:12" ht="20.100000000000001" customHeight="1" x14ac:dyDescent="0.2">
      <c r="D163" s="105"/>
      <c r="E163" s="105"/>
      <c r="F163" s="117"/>
      <c r="G163" s="105"/>
      <c r="H163" s="105"/>
      <c r="I163" s="105"/>
      <c r="J163" s="105"/>
      <c r="K163" s="105"/>
      <c r="L163" s="105"/>
    </row>
    <row r="164" spans="4:12" ht="20.100000000000001" customHeight="1" x14ac:dyDescent="0.2">
      <c r="D164" s="105"/>
      <c r="E164" s="105"/>
      <c r="F164" s="117"/>
      <c r="G164" s="105"/>
      <c r="H164" s="105"/>
      <c r="I164" s="105"/>
      <c r="J164" s="105"/>
      <c r="K164" s="105"/>
      <c r="L164" s="105"/>
    </row>
    <row r="165" spans="4:12" ht="20.100000000000001" customHeight="1" x14ac:dyDescent="0.2">
      <c r="D165" s="105"/>
      <c r="E165" s="105"/>
      <c r="F165" s="117"/>
      <c r="G165" s="105"/>
      <c r="H165" s="105"/>
      <c r="I165" s="105"/>
      <c r="J165" s="105"/>
      <c r="K165" s="105"/>
      <c r="L165" s="105"/>
    </row>
    <row r="166" spans="4:12" ht="20.100000000000001" customHeight="1" x14ac:dyDescent="0.2">
      <c r="D166" s="105"/>
      <c r="E166" s="105"/>
      <c r="F166" s="117"/>
      <c r="G166" s="105"/>
      <c r="H166" s="105"/>
      <c r="I166" s="105"/>
      <c r="J166" s="105"/>
      <c r="K166" s="105"/>
      <c r="L166" s="105"/>
    </row>
    <row r="167" spans="4:12" ht="20.100000000000001" customHeight="1" x14ac:dyDescent="0.2">
      <c r="D167" s="105"/>
      <c r="E167" s="105"/>
      <c r="F167" s="117"/>
      <c r="G167" s="105"/>
      <c r="H167" s="105"/>
      <c r="I167" s="105"/>
      <c r="J167" s="105"/>
      <c r="K167" s="105"/>
      <c r="L167" s="105"/>
    </row>
    <row r="168" spans="4:12" ht="20.100000000000001" customHeight="1" x14ac:dyDescent="0.2">
      <c r="D168" s="105"/>
      <c r="E168" s="105"/>
      <c r="F168" s="117"/>
      <c r="G168" s="105"/>
      <c r="H168" s="105"/>
      <c r="I168" s="105"/>
      <c r="J168" s="105"/>
      <c r="K168" s="105"/>
      <c r="L168" s="105"/>
    </row>
    <row r="169" spans="4:12" ht="20.100000000000001" customHeight="1" x14ac:dyDescent="0.2">
      <c r="D169" s="105"/>
      <c r="E169" s="105"/>
      <c r="F169" s="117"/>
      <c r="G169" s="105"/>
      <c r="H169" s="105"/>
      <c r="I169" s="105"/>
      <c r="J169" s="105"/>
      <c r="K169" s="105"/>
      <c r="L169" s="105"/>
    </row>
    <row r="170" spans="4:12" ht="20.100000000000001" customHeight="1" x14ac:dyDescent="0.2">
      <c r="D170" s="105"/>
      <c r="E170" s="105"/>
      <c r="F170" s="117"/>
      <c r="G170" s="105"/>
      <c r="H170" s="105"/>
      <c r="I170" s="105"/>
      <c r="J170" s="105"/>
      <c r="K170" s="105"/>
      <c r="L170" s="105"/>
    </row>
    <row r="171" spans="4:12" ht="20.100000000000001" customHeight="1" x14ac:dyDescent="0.2">
      <c r="D171" s="105"/>
      <c r="E171" s="105"/>
      <c r="F171" s="117"/>
      <c r="G171" s="105"/>
      <c r="H171" s="105"/>
      <c r="I171" s="105"/>
      <c r="J171" s="105"/>
      <c r="K171" s="105"/>
      <c r="L171" s="105"/>
    </row>
    <row r="172" spans="4:12" ht="20.100000000000001" customHeight="1" x14ac:dyDescent="0.2">
      <c r="D172" s="105"/>
      <c r="E172" s="105"/>
      <c r="F172" s="117"/>
      <c r="G172" s="105"/>
      <c r="H172" s="105"/>
      <c r="I172" s="105"/>
      <c r="J172" s="105"/>
      <c r="K172" s="105"/>
      <c r="L172" s="105"/>
    </row>
    <row r="173" spans="4:12" ht="20.100000000000001" customHeight="1" x14ac:dyDescent="0.2">
      <c r="D173" s="105"/>
      <c r="E173" s="105"/>
      <c r="F173" s="117"/>
      <c r="G173" s="105"/>
      <c r="H173" s="105"/>
      <c r="I173" s="105"/>
      <c r="J173" s="105"/>
      <c r="K173" s="105"/>
      <c r="L173" s="105"/>
    </row>
    <row r="174" spans="4:12" ht="20.100000000000001" customHeight="1" x14ac:dyDescent="0.2">
      <c r="D174" s="105"/>
      <c r="E174" s="105"/>
      <c r="F174" s="117"/>
      <c r="G174" s="105"/>
      <c r="H174" s="105"/>
      <c r="I174" s="105"/>
      <c r="J174" s="105"/>
      <c r="K174" s="105"/>
      <c r="L174" s="105"/>
    </row>
    <row r="175" spans="4:12" ht="20.100000000000001" customHeight="1" x14ac:dyDescent="0.2">
      <c r="D175" s="105"/>
      <c r="E175" s="105"/>
      <c r="F175" s="117"/>
      <c r="G175" s="105"/>
      <c r="H175" s="105"/>
      <c r="I175" s="105"/>
      <c r="J175" s="105"/>
      <c r="K175" s="105"/>
      <c r="L175" s="105"/>
    </row>
    <row r="176" spans="4:12" ht="20.100000000000001" customHeight="1" x14ac:dyDescent="0.2">
      <c r="D176" s="105"/>
      <c r="E176" s="105"/>
      <c r="F176" s="117"/>
      <c r="G176" s="105"/>
      <c r="H176" s="105"/>
      <c r="I176" s="105"/>
      <c r="J176" s="105"/>
      <c r="K176" s="105"/>
      <c r="L176" s="105"/>
    </row>
    <row r="177" spans="4:12" ht="20.100000000000001" customHeight="1" x14ac:dyDescent="0.2">
      <c r="D177" s="105"/>
      <c r="E177" s="105"/>
      <c r="F177" s="117"/>
      <c r="G177" s="105"/>
      <c r="H177" s="105"/>
      <c r="I177" s="105"/>
      <c r="J177" s="105"/>
      <c r="K177" s="105"/>
      <c r="L177" s="105"/>
    </row>
    <row r="178" spans="4:12" ht="20.100000000000001" customHeight="1" x14ac:dyDescent="0.2">
      <c r="D178" s="105"/>
      <c r="E178" s="105"/>
      <c r="F178" s="117"/>
      <c r="G178" s="105"/>
      <c r="H178" s="105"/>
      <c r="I178" s="105"/>
      <c r="J178" s="105"/>
      <c r="K178" s="105"/>
      <c r="L178" s="105"/>
    </row>
    <row r="179" spans="4:12" ht="20.100000000000001" customHeight="1" x14ac:dyDescent="0.2">
      <c r="D179" s="105"/>
      <c r="E179" s="105"/>
      <c r="F179" s="117"/>
      <c r="G179" s="105"/>
      <c r="H179" s="105"/>
      <c r="I179" s="105"/>
      <c r="J179" s="105"/>
      <c r="K179" s="105"/>
      <c r="L179" s="105"/>
    </row>
    <row r="180" spans="4:12" ht="20.100000000000001" customHeight="1" x14ac:dyDescent="0.2">
      <c r="D180" s="105"/>
      <c r="E180" s="105"/>
      <c r="F180" s="117"/>
      <c r="G180" s="105"/>
      <c r="H180" s="105"/>
      <c r="I180" s="105"/>
      <c r="J180" s="105"/>
      <c r="K180" s="105"/>
      <c r="L180" s="105"/>
    </row>
    <row r="181" spans="4:12" ht="20.100000000000001" customHeight="1" x14ac:dyDescent="0.2">
      <c r="D181" s="105"/>
      <c r="E181" s="105"/>
      <c r="F181" s="117"/>
      <c r="G181" s="105"/>
      <c r="H181" s="105"/>
      <c r="I181" s="105"/>
      <c r="J181" s="105"/>
      <c r="K181" s="105"/>
      <c r="L181" s="105"/>
    </row>
    <row r="182" spans="4:12" ht="20.100000000000001" customHeight="1" x14ac:dyDescent="0.2">
      <c r="D182" s="105"/>
      <c r="E182" s="105"/>
      <c r="F182" s="117"/>
      <c r="G182" s="105"/>
      <c r="H182" s="105"/>
      <c r="I182" s="105"/>
      <c r="J182" s="105"/>
      <c r="K182" s="105"/>
      <c r="L182" s="105"/>
    </row>
    <row r="183" spans="4:12" ht="20.100000000000001" customHeight="1" x14ac:dyDescent="0.2">
      <c r="D183" s="105"/>
      <c r="E183" s="105"/>
      <c r="F183" s="117"/>
      <c r="G183" s="105"/>
      <c r="H183" s="105"/>
      <c r="I183" s="105"/>
      <c r="J183" s="105"/>
      <c r="K183" s="105"/>
      <c r="L183" s="105"/>
    </row>
    <row r="184" spans="4:12" ht="20.100000000000001" customHeight="1" x14ac:dyDescent="0.2"/>
    <row r="185" spans="4:12" ht="20.100000000000001" customHeight="1" x14ac:dyDescent="0.2"/>
    <row r="186" spans="4:12" ht="20.100000000000001" customHeight="1" x14ac:dyDescent="0.2"/>
    <row r="187" spans="4:12" ht="20.100000000000001" customHeight="1" x14ac:dyDescent="0.2"/>
    <row r="188" spans="4:12" ht="20.100000000000001" customHeight="1" x14ac:dyDescent="0.2"/>
    <row r="189" spans="4:12" ht="20.100000000000001" customHeight="1" x14ac:dyDescent="0.2"/>
    <row r="190" spans="4:12" ht="20.100000000000001" customHeight="1" x14ac:dyDescent="0.2"/>
    <row r="191" spans="4:12" ht="20.100000000000001" customHeight="1" x14ac:dyDescent="0.2"/>
    <row r="192" spans="4:12" ht="20.100000000000001" customHeight="1" x14ac:dyDescent="0.2"/>
    <row r="193" ht="20.100000000000001" customHeight="1" x14ac:dyDescent="0.2"/>
    <row r="194" ht="20.100000000000001" customHeight="1" x14ac:dyDescent="0.2"/>
    <row r="195" ht="20.100000000000001" customHeight="1" x14ac:dyDescent="0.2"/>
    <row r="196" ht="20.100000000000001" customHeight="1" x14ac:dyDescent="0.2"/>
    <row r="197" ht="20.100000000000001" customHeight="1" x14ac:dyDescent="0.2"/>
    <row r="198" ht="20.100000000000001" customHeight="1" x14ac:dyDescent="0.2"/>
    <row r="199" ht="20.100000000000001" customHeight="1" x14ac:dyDescent="0.2"/>
    <row r="200" ht="20.100000000000001" customHeight="1" x14ac:dyDescent="0.2"/>
    <row r="201" ht="20.100000000000001" customHeight="1" x14ac:dyDescent="0.2"/>
    <row r="202" ht="20.100000000000001" customHeight="1" x14ac:dyDescent="0.2"/>
    <row r="203" ht="20.100000000000001" customHeight="1" x14ac:dyDescent="0.2"/>
    <row r="204" ht="20.100000000000001" customHeight="1" x14ac:dyDescent="0.2"/>
    <row r="205" ht="20.100000000000001" customHeight="1" x14ac:dyDescent="0.2"/>
    <row r="206" ht="20.100000000000001" customHeight="1" x14ac:dyDescent="0.2"/>
    <row r="207" ht="20.100000000000001" customHeight="1" x14ac:dyDescent="0.2"/>
    <row r="208"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row r="294" ht="20.100000000000001" customHeight="1" x14ac:dyDescent="0.2"/>
    <row r="295" ht="20.100000000000001" customHeight="1" x14ac:dyDescent="0.2"/>
  </sheetData>
  <mergeCells count="9">
    <mergeCell ref="G6:G7"/>
    <mergeCell ref="F6:F7"/>
    <mergeCell ref="H6:I6"/>
    <mergeCell ref="J6:L6"/>
    <mergeCell ref="A6:A7"/>
    <mergeCell ref="B6:B7"/>
    <mergeCell ref="C6:C7"/>
    <mergeCell ref="E6:E7"/>
    <mergeCell ref="D6:D7"/>
  </mergeCells>
  <phoneticPr fontId="12"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D321-DBF5-4E38-9AD3-0C882D566B7C}">
  <sheetPr>
    <tabColor rgb="FF00B0F0"/>
    <pageSetUpPr fitToPage="1"/>
  </sheetPr>
  <dimension ref="A1:R54"/>
  <sheetViews>
    <sheetView zoomScale="70" zoomScaleNormal="70" zoomScalePageLayoutView="70" workbookViewId="0">
      <selection activeCell="E29" sqref="E29"/>
    </sheetView>
  </sheetViews>
  <sheetFormatPr defaultColWidth="9.140625" defaultRowHeight="15" x14ac:dyDescent="0.25"/>
  <cols>
    <col min="1" max="2" width="17.85546875" style="52" customWidth="1"/>
    <col min="3" max="3" width="19" style="52" customWidth="1"/>
    <col min="4" max="4" width="27.140625" style="52" customWidth="1"/>
    <col min="5" max="5" width="32.7109375" style="53" customWidth="1"/>
    <col min="6" max="6" width="53.7109375" style="53" customWidth="1"/>
    <col min="7" max="11" width="20.7109375" style="52" customWidth="1"/>
    <col min="12" max="12" width="43.140625" style="52" customWidth="1"/>
    <col min="13" max="16384" width="9.140625" style="52"/>
  </cols>
  <sheetData>
    <row r="1" spans="1:18" ht="39.950000000000003" customHeight="1" x14ac:dyDescent="0.4">
      <c r="E1" s="52"/>
      <c r="F1" s="52"/>
      <c r="L1" s="27" t="s">
        <v>102</v>
      </c>
    </row>
    <row r="2" spans="1:18" ht="24.95" customHeight="1" x14ac:dyDescent="0.25">
      <c r="E2" s="52"/>
      <c r="F2" s="52"/>
      <c r="L2" s="72" t="str">
        <f>'ITP Cover Page'!V2</f>
        <v>Project: SH1/29 Intersection Upgrade</v>
      </c>
    </row>
    <row r="3" spans="1:18" ht="24.95" customHeight="1" x14ac:dyDescent="0.25">
      <c r="E3" s="52"/>
      <c r="F3" s="52"/>
      <c r="L3" s="72" t="str">
        <f>CONCATENATE("Document Revision &amp; Date: ",K5," - ",L5)</f>
        <v>Document Revision &amp; Date: Rev: 01 - Date: 01/12/2021</v>
      </c>
    </row>
    <row r="4" spans="1:18" ht="9.9499999999999993" customHeight="1" thickBot="1" x14ac:dyDescent="0.3">
      <c r="E4" s="52"/>
      <c r="F4" s="52"/>
      <c r="L4" s="72"/>
    </row>
    <row r="5" spans="1:18" ht="27.75" customHeight="1" thickBot="1" x14ac:dyDescent="0.3">
      <c r="A5" s="281" t="s">
        <v>102</v>
      </c>
      <c r="B5" s="282"/>
      <c r="C5" s="282"/>
      <c r="D5" s="282"/>
      <c r="E5" s="282"/>
      <c r="F5" s="282"/>
      <c r="G5" s="282"/>
      <c r="H5" s="282"/>
      <c r="I5" s="282"/>
      <c r="J5" s="283"/>
      <c r="K5" s="62" t="s">
        <v>101</v>
      </c>
      <c r="L5" s="63" t="s">
        <v>100</v>
      </c>
    </row>
    <row r="6" spans="1:18" ht="9.9499999999999993" customHeight="1" thickBot="1" x14ac:dyDescent="0.3">
      <c r="E6" s="52"/>
      <c r="F6" s="52"/>
    </row>
    <row r="7" spans="1:18" s="53" customFormat="1" ht="47.25" customHeight="1" x14ac:dyDescent="0.25">
      <c r="A7" s="64" t="s">
        <v>103</v>
      </c>
      <c r="B7" s="73" t="s">
        <v>109</v>
      </c>
      <c r="C7" s="65" t="s">
        <v>104</v>
      </c>
      <c r="D7" s="65" t="s">
        <v>99</v>
      </c>
      <c r="E7" s="65" t="s">
        <v>81</v>
      </c>
      <c r="F7" s="65" t="s">
        <v>90</v>
      </c>
      <c r="G7" s="65" t="s">
        <v>108</v>
      </c>
      <c r="H7" s="65" t="s">
        <v>98</v>
      </c>
      <c r="I7" s="65" t="s">
        <v>106</v>
      </c>
      <c r="J7" s="65" t="s">
        <v>96</v>
      </c>
      <c r="K7" s="65" t="s">
        <v>105</v>
      </c>
      <c r="L7" s="66" t="s">
        <v>97</v>
      </c>
      <c r="M7" s="57"/>
      <c r="N7" s="57"/>
      <c r="O7" s="57"/>
      <c r="P7" s="57"/>
      <c r="Q7" s="57"/>
      <c r="R7" s="57"/>
    </row>
    <row r="8" spans="1:18" ht="24.95" customHeight="1" x14ac:dyDescent="0.25">
      <c r="A8" s="58">
        <v>1</v>
      </c>
      <c r="B8" s="131"/>
      <c r="C8" s="60" t="s">
        <v>2</v>
      </c>
      <c r="D8" s="60"/>
      <c r="E8" s="56" t="s">
        <v>401</v>
      </c>
      <c r="F8" s="56"/>
      <c r="G8" s="55"/>
      <c r="H8" s="55"/>
      <c r="I8" s="55"/>
      <c r="J8" s="55"/>
      <c r="K8" s="54"/>
      <c r="L8" s="67"/>
    </row>
    <row r="9" spans="1:18" ht="24.95" customHeight="1" x14ac:dyDescent="0.25">
      <c r="A9" s="58">
        <v>101</v>
      </c>
      <c r="B9" s="131"/>
      <c r="C9" s="60" t="s">
        <v>2</v>
      </c>
      <c r="D9" s="60"/>
      <c r="E9" s="56" t="s">
        <v>402</v>
      </c>
      <c r="F9" s="56"/>
      <c r="G9" s="55"/>
      <c r="H9" s="55"/>
      <c r="I9" s="55"/>
      <c r="J9" s="55"/>
      <c r="K9" s="54"/>
      <c r="L9" s="67"/>
    </row>
    <row r="10" spans="1:18" ht="24.95" customHeight="1" x14ac:dyDescent="0.25">
      <c r="A10" s="58"/>
      <c r="B10" s="131"/>
      <c r="C10" s="60"/>
      <c r="D10" s="60"/>
      <c r="E10" s="56"/>
      <c r="F10" s="56"/>
      <c r="G10" s="55"/>
      <c r="H10" s="55"/>
      <c r="I10" s="55"/>
      <c r="J10" s="55"/>
      <c r="K10" s="54"/>
      <c r="L10" s="67"/>
    </row>
    <row r="11" spans="1:18" ht="24.95" customHeight="1" x14ac:dyDescent="0.25">
      <c r="A11" s="58"/>
      <c r="B11" s="131"/>
      <c r="C11" s="60"/>
      <c r="D11" s="60"/>
      <c r="E11" s="56"/>
      <c r="F11" s="56"/>
      <c r="G11" s="55"/>
      <c r="H11" s="55"/>
      <c r="I11" s="55"/>
      <c r="J11" s="55"/>
      <c r="K11" s="54"/>
      <c r="L11" s="67"/>
    </row>
    <row r="12" spans="1:18" ht="24.95" customHeight="1" x14ac:dyDescent="0.25">
      <c r="A12" s="58"/>
      <c r="B12" s="131"/>
      <c r="C12" s="60"/>
      <c r="D12" s="60"/>
      <c r="E12" s="56"/>
      <c r="F12" s="56"/>
      <c r="G12" s="55"/>
      <c r="H12" s="55"/>
      <c r="I12" s="55"/>
      <c r="J12" s="55"/>
      <c r="K12" s="54"/>
      <c r="L12" s="67"/>
    </row>
    <row r="13" spans="1:18" ht="24.95" customHeight="1" x14ac:dyDescent="0.25">
      <c r="A13" s="58"/>
      <c r="B13" s="131"/>
      <c r="C13" s="60"/>
      <c r="D13" s="60"/>
      <c r="E13" s="56"/>
      <c r="F13" s="56"/>
      <c r="G13" s="55"/>
      <c r="H13" s="55"/>
      <c r="I13" s="55"/>
      <c r="J13" s="55"/>
      <c r="K13" s="54"/>
      <c r="L13" s="67"/>
    </row>
    <row r="14" spans="1:18" ht="24.95" customHeight="1" x14ac:dyDescent="0.25">
      <c r="A14" s="58"/>
      <c r="B14" s="131"/>
      <c r="C14" s="60"/>
      <c r="D14" s="60"/>
      <c r="E14" s="56"/>
      <c r="F14" s="56"/>
      <c r="G14" s="55"/>
      <c r="H14" s="55"/>
      <c r="I14" s="55"/>
      <c r="J14" s="55"/>
      <c r="K14" s="54"/>
      <c r="L14" s="67"/>
    </row>
    <row r="15" spans="1:18" ht="24.95" customHeight="1" x14ac:dyDescent="0.25">
      <c r="A15" s="58"/>
      <c r="B15" s="131"/>
      <c r="C15" s="60"/>
      <c r="D15" s="60"/>
      <c r="E15" s="56"/>
      <c r="F15" s="56"/>
      <c r="G15" s="55"/>
      <c r="H15" s="55"/>
      <c r="I15" s="55"/>
      <c r="J15" s="55"/>
      <c r="K15" s="54"/>
      <c r="L15" s="67"/>
    </row>
    <row r="16" spans="1:18" ht="24.95" customHeight="1" thickBot="1" x14ac:dyDescent="0.3">
      <c r="A16" s="59"/>
      <c r="B16" s="74"/>
      <c r="C16" s="61"/>
      <c r="D16" s="61"/>
      <c r="E16" s="68"/>
      <c r="F16" s="68"/>
      <c r="G16" s="69"/>
      <c r="H16" s="69"/>
      <c r="I16" s="69"/>
      <c r="J16" s="69"/>
      <c r="K16" s="70"/>
      <c r="L16" s="71"/>
    </row>
    <row r="17" spans="5:6" ht="24.95" customHeight="1" x14ac:dyDescent="0.25">
      <c r="E17" s="52"/>
      <c r="F17" s="52"/>
    </row>
    <row r="18" spans="5:6" ht="24.95" customHeight="1" x14ac:dyDescent="0.25"/>
    <row r="19" spans="5:6" ht="12.75" x14ac:dyDescent="0.25">
      <c r="E19" s="52"/>
      <c r="F19" s="52"/>
    </row>
    <row r="20" spans="5:6" ht="12.75" x14ac:dyDescent="0.25">
      <c r="E20" s="52"/>
      <c r="F20" s="52"/>
    </row>
    <row r="21" spans="5:6" ht="12.75" x14ac:dyDescent="0.25">
      <c r="E21" s="52"/>
      <c r="F21" s="52"/>
    </row>
    <row r="22" spans="5:6" ht="15" customHeight="1" x14ac:dyDescent="0.25">
      <c r="E22" s="52"/>
      <c r="F22" s="52"/>
    </row>
    <row r="23" spans="5:6" ht="12.75" x14ac:dyDescent="0.25">
      <c r="E23" s="52"/>
      <c r="F23" s="52"/>
    </row>
    <row r="24" spans="5:6" ht="12.75" x14ac:dyDescent="0.25">
      <c r="E24" s="52"/>
      <c r="F24" s="52"/>
    </row>
    <row r="25" spans="5:6" ht="12.75" x14ac:dyDescent="0.25">
      <c r="E25" s="52"/>
      <c r="F25" s="52"/>
    </row>
    <row r="26" spans="5:6" ht="12.75" x14ac:dyDescent="0.25">
      <c r="E26" s="52"/>
      <c r="F26" s="52"/>
    </row>
    <row r="27" spans="5:6" ht="12.75" x14ac:dyDescent="0.25">
      <c r="E27" s="52"/>
      <c r="F27" s="52"/>
    </row>
    <row r="28" spans="5:6" ht="12.75" x14ac:dyDescent="0.25">
      <c r="E28" s="52"/>
      <c r="F28" s="52"/>
    </row>
    <row r="29" spans="5:6" ht="12.75" x14ac:dyDescent="0.25">
      <c r="E29" s="52"/>
      <c r="F29" s="52"/>
    </row>
    <row r="30" spans="5:6" ht="12.75" x14ac:dyDescent="0.25">
      <c r="E30" s="52"/>
      <c r="F30" s="52"/>
    </row>
    <row r="31" spans="5:6" ht="12.75" x14ac:dyDescent="0.25">
      <c r="E31" s="52"/>
      <c r="F31" s="52"/>
    </row>
    <row r="32" spans="5:6" ht="12.75" x14ac:dyDescent="0.25">
      <c r="E32" s="52"/>
      <c r="F32" s="52"/>
    </row>
    <row r="33" spans="5:15" x14ac:dyDescent="0.25">
      <c r="E33" s="52"/>
      <c r="F33" s="52"/>
      <c r="N33" s="19"/>
      <c r="O33" s="19"/>
    </row>
    <row r="34" spans="5:15" x14ac:dyDescent="0.25">
      <c r="E34" s="52"/>
      <c r="F34" s="52"/>
      <c r="N34" s="19"/>
      <c r="O34" s="19"/>
    </row>
    <row r="35" spans="5:15" x14ac:dyDescent="0.25">
      <c r="E35" s="52"/>
      <c r="F35" s="52"/>
      <c r="N35" s="19"/>
      <c r="O35" s="19"/>
    </row>
    <row r="36" spans="5:15" x14ac:dyDescent="0.25">
      <c r="E36" s="52"/>
      <c r="F36" s="52"/>
      <c r="N36" s="19"/>
      <c r="O36" s="19"/>
    </row>
    <row r="37" spans="5:15" x14ac:dyDescent="0.25">
      <c r="E37" s="52"/>
      <c r="F37" s="52"/>
      <c r="N37" s="19"/>
      <c r="O37" s="19"/>
    </row>
    <row r="38" spans="5:15" x14ac:dyDescent="0.25">
      <c r="E38" s="52"/>
      <c r="F38" s="52"/>
      <c r="N38" s="19"/>
      <c r="O38" s="19"/>
    </row>
    <row r="39" spans="5:15" x14ac:dyDescent="0.25">
      <c r="E39" s="52"/>
      <c r="F39" s="52"/>
      <c r="N39" s="19"/>
      <c r="O39" s="19"/>
    </row>
    <row r="40" spans="5:15" x14ac:dyDescent="0.25">
      <c r="E40" s="52"/>
      <c r="F40" s="52"/>
      <c r="N40" s="19"/>
      <c r="O40" s="19"/>
    </row>
    <row r="41" spans="5:15" x14ac:dyDescent="0.25">
      <c r="E41" s="52"/>
      <c r="F41" s="52"/>
      <c r="N41" s="19"/>
      <c r="O41" s="19"/>
    </row>
    <row r="42" spans="5:15" x14ac:dyDescent="0.25">
      <c r="E42" s="52"/>
      <c r="F42" s="52"/>
      <c r="N42" s="19"/>
      <c r="O42" s="19"/>
    </row>
    <row r="43" spans="5:15" x14ac:dyDescent="0.25">
      <c r="E43" s="52"/>
      <c r="F43" s="52"/>
      <c r="N43" s="19"/>
      <c r="O43" s="19"/>
    </row>
    <row r="44" spans="5:15" x14ac:dyDescent="0.25">
      <c r="E44" s="19"/>
      <c r="F44" s="19"/>
      <c r="G44" s="19"/>
      <c r="H44" s="19"/>
      <c r="I44" s="19"/>
      <c r="J44" s="19"/>
      <c r="K44" s="19"/>
      <c r="L44" s="19"/>
      <c r="M44" s="19"/>
      <c r="N44" s="19"/>
      <c r="O44" s="19"/>
    </row>
    <row r="45" spans="5:15" x14ac:dyDescent="0.25">
      <c r="E45" s="19"/>
      <c r="F45" s="19"/>
      <c r="G45" s="19"/>
      <c r="H45" s="19"/>
      <c r="I45" s="19"/>
      <c r="J45" s="19"/>
      <c r="K45" s="19"/>
      <c r="L45" s="19"/>
      <c r="M45" s="19"/>
      <c r="N45" s="19"/>
      <c r="O45" s="19"/>
    </row>
    <row r="46" spans="5:15" x14ac:dyDescent="0.25">
      <c r="E46" s="19"/>
      <c r="F46" s="19"/>
      <c r="G46" s="19"/>
      <c r="H46" s="19"/>
      <c r="I46" s="19"/>
      <c r="J46" s="19"/>
      <c r="K46" s="19"/>
      <c r="L46" s="19"/>
      <c r="M46" s="19"/>
      <c r="N46" s="19"/>
      <c r="O46" s="19"/>
    </row>
    <row r="47" spans="5:15" x14ac:dyDescent="0.25">
      <c r="E47" s="19"/>
      <c r="F47" s="19"/>
      <c r="G47" s="19"/>
      <c r="H47" s="19"/>
      <c r="I47" s="19"/>
      <c r="J47" s="19"/>
      <c r="K47" s="19"/>
      <c r="L47" s="19"/>
      <c r="M47" s="19"/>
      <c r="N47" s="19"/>
      <c r="O47" s="19"/>
    </row>
    <row r="48" spans="5:15" x14ac:dyDescent="0.25">
      <c r="E48" s="19"/>
      <c r="F48" s="19"/>
      <c r="G48" s="19"/>
      <c r="H48" s="19"/>
      <c r="I48" s="19"/>
      <c r="J48" s="19"/>
      <c r="K48" s="19"/>
      <c r="L48" s="19"/>
      <c r="M48" s="19"/>
      <c r="N48" s="19"/>
      <c r="O48" s="19"/>
    </row>
    <row r="49" spans="5:15" x14ac:dyDescent="0.25">
      <c r="E49" s="19"/>
      <c r="F49" s="19"/>
      <c r="G49" s="19"/>
      <c r="H49" s="19"/>
      <c r="I49" s="19"/>
      <c r="J49" s="19"/>
      <c r="K49" s="19"/>
      <c r="L49" s="19"/>
      <c r="M49" s="19"/>
      <c r="N49" s="19"/>
      <c r="O49" s="19"/>
    </row>
    <row r="50" spans="5:15" x14ac:dyDescent="0.25">
      <c r="E50" s="19"/>
      <c r="F50" s="19"/>
      <c r="G50" s="19"/>
      <c r="H50" s="19"/>
      <c r="I50" s="19"/>
      <c r="J50" s="19"/>
    </row>
    <row r="51" spans="5:15" x14ac:dyDescent="0.25">
      <c r="E51" s="19"/>
      <c r="F51" s="19"/>
      <c r="G51" s="19"/>
    </row>
    <row r="52" spans="5:15" x14ac:dyDescent="0.25">
      <c r="E52" s="19"/>
      <c r="F52" s="19"/>
      <c r="G52" s="19"/>
    </row>
    <row r="53" spans="5:15" x14ac:dyDescent="0.25">
      <c r="E53" s="19"/>
      <c r="F53" s="19"/>
      <c r="G53" s="19"/>
    </row>
    <row r="54" spans="5:15" x14ac:dyDescent="0.25">
      <c r="E54" s="19"/>
      <c r="F54" s="19"/>
      <c r="G54" s="19"/>
    </row>
  </sheetData>
  <autoFilter ref="A7:L12" xr:uid="{00000000-0009-0000-0000-000000000000}">
    <sortState xmlns:xlrd2="http://schemas.microsoft.com/office/spreadsheetml/2017/richdata2" ref="A8:L15">
      <sortCondition ref="C7"/>
    </sortState>
  </autoFilter>
  <mergeCells count="1">
    <mergeCell ref="A5:J5"/>
  </mergeCells>
  <phoneticPr fontId="12" type="noConversion"/>
  <printOptions horizontalCentered="1"/>
  <pageMargins left="0.70866141732283472" right="0.70866141732283472" top="0.39370078740157483" bottom="0.74803149606299213" header="0.31496062992125984" footer="0.31496062992125984"/>
  <pageSetup paperSize="8" scale="57" fitToHeight="0" orientation="landscape" r:id="rId1"/>
  <headerFooter>
    <oddFooter>&amp;LInternal Use Only
© Downer 2021. All Rights Reserved &amp;CWarning: Printed documents are UNCONTROLLED&amp;RPage &amp;P of &amp;N
Version: 0.0
Commercial in Confidence</oddFooter>
  </headerFooter>
  <drawing r:id="rId2"/>
  <legacyDrawing r:id="rId3"/>
  <oleObjects>
    <mc:AlternateContent xmlns:mc="http://schemas.openxmlformats.org/markup-compatibility/2006">
      <mc:Choice Requires="x14">
        <oleObject progId="Visio.Drawing.11" shapeId="14337" r:id="rId4">
          <objectPr defaultSize="0" autoPict="0" r:id="rId5">
            <anchor moveWithCells="1" sizeWithCells="1">
              <from>
                <xdr:col>0</xdr:col>
                <xdr:colOff>0</xdr:colOff>
                <xdr:row>0</xdr:row>
                <xdr:rowOff>0</xdr:rowOff>
              </from>
              <to>
                <xdr:col>2</xdr:col>
                <xdr:colOff>438150</xdr:colOff>
                <xdr:row>2</xdr:row>
                <xdr:rowOff>266700</xdr:rowOff>
              </to>
            </anchor>
          </objectPr>
        </oleObject>
      </mc:Choice>
      <mc:Fallback>
        <oleObject progId="Visio.Drawing.11" shapeId="14337"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B60C541CFBEF4EBDDE82AFE1181F65" ma:contentTypeVersion="11" ma:contentTypeDescription="Create a new document." ma:contentTypeScope="" ma:versionID="945e2d5e2ecf6b304f9cb901d233b115">
  <xsd:schema xmlns:xsd="http://www.w3.org/2001/XMLSchema" xmlns:xs="http://www.w3.org/2001/XMLSchema" xmlns:p="http://schemas.microsoft.com/office/2006/metadata/properties" xmlns:ns3="f3f6aaa1-a418-4229-aa95-0c95f06e1fcf" xmlns:ns4="af74bf42-1f15-4813-ad9d-c1bf4d8132ca" targetNamespace="http://schemas.microsoft.com/office/2006/metadata/properties" ma:root="true" ma:fieldsID="1d92e02d5253bba4f5617c3e0c6ac6ca" ns3:_="" ns4:_="">
    <xsd:import namespace="f3f6aaa1-a418-4229-aa95-0c95f06e1fcf"/>
    <xsd:import namespace="af74bf42-1f15-4813-ad9d-c1bf4d8132ca"/>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ObjectDetectorVersions" minOccurs="0"/>
                <xsd:element ref="ns3:MediaServiceSystemTag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f6aaa1-a418-4229-aa95-0c95f06e1f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74bf42-1f15-4813-ad9d-c1bf4d8132ca"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3f6aaa1-a418-4229-aa95-0c95f06e1f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17403B-82F1-455F-BF21-BE3E55E0FE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f6aaa1-a418-4229-aa95-0c95f06e1fcf"/>
    <ds:schemaRef ds:uri="af74bf42-1f15-4813-ad9d-c1bf4d8132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70E6461-1057-40BA-8CF9-333474F2C505}">
  <ds:schemaRefs>
    <ds:schemaRef ds:uri="http://schemas.openxmlformats.org/package/2006/metadata/core-properties"/>
    <ds:schemaRef ds:uri="http://purl.org/dc/elements/1.1/"/>
    <ds:schemaRef ds:uri="http://schemas.microsoft.com/office/2006/metadata/properties"/>
    <ds:schemaRef ds:uri="af74bf42-1f15-4813-ad9d-c1bf4d8132ca"/>
    <ds:schemaRef ds:uri="http://purl.org/dc/terms/"/>
    <ds:schemaRef ds:uri="f3f6aaa1-a418-4229-aa95-0c95f06e1fcf"/>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D775563-40EA-4EA7-B07D-58FC572360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ITP Register</vt:lpstr>
      <vt:lpstr>'ITP Cover Page'!Print_Area</vt:lpstr>
      <vt:lpstr>'ITP Master Body'!Print_Area</vt:lpstr>
      <vt:lpstr>'ITP Register'!Print_Area</vt:lpstr>
      <vt:lpstr>'ITP Master Body'!Print_Titles</vt:lpstr>
      <vt:lpstr>'ITP Register'!Print_Titles</vt:lpstr>
    </vt:vector>
  </TitlesOfParts>
  <Company>Downer 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Nathanael Sterling</dc:creator>
  <cp:lastModifiedBy>Hennie Van der Walt</cp:lastModifiedBy>
  <cp:lastPrinted>2022-05-16T00:28:00Z</cp:lastPrinted>
  <dcterms:created xsi:type="dcterms:W3CDTF">2020-07-21T23:18:09Z</dcterms:created>
  <dcterms:modified xsi:type="dcterms:W3CDTF">2024-01-30T03:32:03Z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0x01010027B60C541CFBEF4EBDDE82AFE1181F65</vt:lpwstr>
  </property>
</Properties>
</file>