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"/>
    </mc:Choice>
  </mc:AlternateContent>
  <xr:revisionPtr revIDLastSave="0" documentId="13_ncr:1_{DDB1B946-98E3-4DC8-826E-55A39BD3D6FA}" xr6:coauthVersionLast="47" xr6:coauthVersionMax="47" xr10:uidLastSave="{00000000-0000-0000-0000-000000000000}"/>
  <bookViews>
    <workbookView xWindow="6120" yWindow="1890" windowWidth="27090" windowHeight="18105" xr2:uid="{9D717462-EC9A-4D8E-92EA-87391A4D97B1}"/>
  </bookViews>
  <sheets>
    <sheet name="Sheet1" sheetId="1" r:id="rId1"/>
  </sheets>
  <definedNames>
    <definedName name="_xlnm._FilterDatabase" localSheetId="0" hidden="1">Sheet1!$A$91:$A$151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6" i="1" l="1"/>
  <c r="R16" i="1"/>
  <c r="Q16" i="1"/>
  <c r="P16" i="1"/>
  <c r="O16" i="1"/>
  <c r="N16" i="1"/>
  <c r="M16" i="1"/>
  <c r="L16" i="1"/>
  <c r="K16" i="1"/>
  <c r="S15" i="1"/>
  <c r="R15" i="1"/>
  <c r="Q15" i="1"/>
  <c r="P15" i="1"/>
  <c r="O15" i="1"/>
  <c r="N15" i="1"/>
  <c r="M15" i="1"/>
  <c r="L15" i="1"/>
  <c r="K15" i="1"/>
  <c r="S14" i="1"/>
  <c r="R14" i="1"/>
  <c r="Q14" i="1"/>
  <c r="P14" i="1"/>
  <c r="O14" i="1"/>
  <c r="N14" i="1"/>
  <c r="M14" i="1"/>
  <c r="L14" i="1"/>
  <c r="K14" i="1"/>
  <c r="S13" i="1"/>
  <c r="R13" i="1"/>
  <c r="Q13" i="1"/>
  <c r="P13" i="1"/>
  <c r="O13" i="1"/>
  <c r="N13" i="1"/>
  <c r="M13" i="1"/>
  <c r="L13" i="1"/>
  <c r="K13" i="1"/>
  <c r="S12" i="1"/>
  <c r="R12" i="1"/>
  <c r="Q12" i="1"/>
  <c r="P12" i="1"/>
  <c r="O12" i="1"/>
  <c r="N12" i="1"/>
  <c r="M12" i="1"/>
  <c r="L12" i="1"/>
  <c r="K12" i="1"/>
  <c r="S11" i="1"/>
  <c r="R11" i="1"/>
  <c r="Q11" i="1"/>
  <c r="P11" i="1"/>
  <c r="O11" i="1"/>
  <c r="N11" i="1"/>
  <c r="M11" i="1"/>
  <c r="L11" i="1"/>
  <c r="K11" i="1"/>
  <c r="S10" i="1"/>
  <c r="R10" i="1"/>
  <c r="Q10" i="1"/>
  <c r="P10" i="1"/>
  <c r="O10" i="1"/>
  <c r="N10" i="1"/>
  <c r="M10" i="1"/>
  <c r="L10" i="1"/>
  <c r="K10" i="1"/>
  <c r="S9" i="1"/>
  <c r="R9" i="1"/>
  <c r="Q9" i="1"/>
  <c r="P9" i="1"/>
  <c r="O9" i="1"/>
  <c r="N9" i="1"/>
  <c r="M9" i="1"/>
  <c r="L9" i="1"/>
  <c r="K9" i="1"/>
  <c r="S8" i="1"/>
  <c r="R8" i="1"/>
  <c r="Q8" i="1"/>
  <c r="P8" i="1"/>
  <c r="O8" i="1"/>
  <c r="N8" i="1"/>
  <c r="M8" i="1"/>
  <c r="L8" i="1"/>
  <c r="K8" i="1"/>
  <c r="S7" i="1"/>
  <c r="R7" i="1"/>
  <c r="Q7" i="1"/>
  <c r="P7" i="1"/>
  <c r="O7" i="1"/>
  <c r="N7" i="1"/>
  <c r="M7" i="1"/>
  <c r="L7" i="1"/>
  <c r="K7" i="1"/>
  <c r="S6" i="1"/>
  <c r="R6" i="1"/>
  <c r="Q6" i="1"/>
  <c r="P6" i="1"/>
  <c r="O6" i="1"/>
  <c r="N6" i="1"/>
  <c r="M6" i="1"/>
  <c r="L6" i="1"/>
  <c r="K6" i="1"/>
  <c r="S5" i="1"/>
  <c r="R5" i="1"/>
  <c r="Q5" i="1"/>
  <c r="P5" i="1"/>
  <c r="O5" i="1"/>
  <c r="N5" i="1"/>
  <c r="M5" i="1"/>
  <c r="L5" i="1"/>
  <c r="K5" i="1"/>
  <c r="S4" i="1"/>
  <c r="R4" i="1"/>
  <c r="Q4" i="1"/>
  <c r="P4" i="1"/>
  <c r="O4" i="1"/>
  <c r="N4" i="1"/>
  <c r="M4" i="1"/>
  <c r="L4" i="1"/>
  <c r="K4" i="1"/>
  <c r="S3" i="1"/>
  <c r="R3" i="1"/>
  <c r="Q3" i="1"/>
  <c r="P3" i="1"/>
  <c r="O3" i="1"/>
  <c r="N3" i="1"/>
  <c r="M3" i="1"/>
  <c r="L3" i="1"/>
  <c r="K3" i="1"/>
  <c r="U2" i="1" a="1"/>
  <c r="U2" i="1" s="1"/>
  <c r="S2" i="1"/>
  <c r="R2" i="1"/>
  <c r="Q2" i="1"/>
  <c r="P2" i="1"/>
  <c r="O2" i="1"/>
  <c r="N2" i="1"/>
  <c r="M2" i="1"/>
  <c r="L2" i="1"/>
  <c r="K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<sst xmlns="http://schemas.openxmlformats.org/spreadsheetml/2006/main" count="164" uniqueCount="51">
  <si>
    <t>Pre-Excavation Site Inspection</t>
  </si>
  <si>
    <t>SE/PE</t>
  </si>
  <si>
    <t>WBS-SS-CI- SPC-0006</t>
  </si>
  <si>
    <t>Work area is clear, utilities and exclusion zones are clearly marked, permits are approved.</t>
  </si>
  <si>
    <t>R</t>
  </si>
  <si>
    <t>PW</t>
  </si>
  <si>
    <t>V</t>
  </si>
  <si>
    <t>NA</t>
  </si>
  <si>
    <t>IFC Drawings</t>
  </si>
  <si>
    <t>Permit approval (GDA/GDP)</t>
  </si>
  <si>
    <t>Approved excavation permit (GDP) prior to commencing works</t>
  </si>
  <si>
    <t>HP</t>
  </si>
  <si>
    <t>RR-SEPD-CI- SOW-002-01</t>
  </si>
  <si>
    <t>Site set-out</t>
  </si>
  <si>
    <t>Verify levels, site boundaries, and physical bounds per IFC drawings</t>
  </si>
  <si>
    <t>Sediment control plan</t>
  </si>
  <si>
    <t>WBS-SS-PM- PLN-0024_x000D_
WAE230103- 03-003 TM_x000D_
Rev0</t>
  </si>
  <si>
    <t>Sediment control measures in place</t>
  </si>
  <si>
    <t>SEPD_x000D_
environment- al plan</t>
  </si>
  <si>
    <t>Dust control plan</t>
  </si>
  <si>
    <t>PP3 section_x000D_
1.5 and_x000D_
section 4.1</t>
  </si>
  <si>
    <t>Dust control measures in place</t>
  </si>
  <si>
    <t>Import fill material inspection</t>
  </si>
  <si>
    <t>Material certificate and test report for particle size distribution, moisture content, MMDD</t>
  </si>
  <si>
    <t>Material certificates</t>
  </si>
  <si>
    <t>Verify suitable foundation material (compaction &gt;92% MMDD)</t>
  </si>
  <si>
    <t>Geotechnical test results showing compliance</t>
  </si>
  <si>
    <t>Test results</t>
  </si>
  <si>
    <t>Excavation to subgrade – verify lines, depth and dimensions</t>
  </si>
  <si>
    <t>Compliance with design drawings and subgrade preparation</t>
  </si>
  <si>
    <t>I</t>
  </si>
  <si>
    <t>PL</t>
  </si>
  <si>
    <t>Stockpiling of excavated material – manage and segregate by type</t>
  </si>
  <si>
    <t>WBS-SS-CI- 0006</t>
  </si>
  <si>
    <t>Material stockpiled appropriately, no cross contamination</t>
  </si>
  <si>
    <t>Base preparation</t>
  </si>
  <si>
    <t>Base is level, compacted, and free of debris; compaction meets project specs.</t>
  </si>
  <si>
    <t>Initial backfilling and compaction</t>
  </si>
  <si>
    <t>Backfill material compacted in 150mm layers to required thickness_x000D_
Material shall be placed to a depth of 150mm above the collars of pipes or conduits, 300mm above pipes and 600mm above culverts</t>
  </si>
  <si>
    <t>WBS-SS-CI- ITP-920049</t>
  </si>
  <si>
    <t>Compaction density ratio for backfill</t>
  </si>
  <si>
    <t>Compaction test report showing &gt;92% MMDD every 40 linear meters and every 2 layers_x000D_
WBS-SS-CI-ITP-920049</t>
  </si>
  <si>
    <t>T</t>
  </si>
  <si>
    <t>As-built survey pick-up</t>
  </si>
  <si>
    <t>WBS-SS-CI- SPC-0006_x000D_
PPR</t>
  </si>
  <si>
    <t>Survey records and as-built drawings</t>
  </si>
  <si>
    <t>S</t>
  </si>
  <si>
    <t>As-built drawings</t>
  </si>
  <si>
    <t>Finish level compliance with design drawings</t>
  </si>
  <si>
    <t>Final Inspection Checklist (FIC) completion</t>
  </si>
  <si>
    <t>Signed 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</si>
</sst>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D8B-2D3C-4734-8A88-E4228D8D8D71}">
  <dimension ref="A1:X136"/>
  <sheetViews>
    <sheetView tabSelected="1" topLeftCell="A106" workbookViewId="0">
      <selection activeCell="U2" sqref="U2:U136"/>
    </sheetView>
  </sheetViews>
  <sheetFormatPr defaultRowHeight="15" customHeight="1" x14ac:dyDescent="0.25"/>
  <cols>
    <col min="1" max="1" width="6.85546875" customWidth="1"/>
    <col min="2" max="2" width="7.5703125" customWidth="1"/>
    <col min="3" max="3" width="7.5703125" bestFit="1" customWidth="1"/>
    <col min="4" max="4" width="6.85546875" customWidth="1"/>
    <col min="5" max="5" width="7.28515625" customWidth="1"/>
    <col min="6" max="6" width="3.42578125" bestFit="1" customWidth="1"/>
    <col min="7" max="7" width="4.7109375" bestFit="1" customWidth="1"/>
    <col min="11" max="11" width="10" customWidth="1"/>
    <col min="12" max="12" width="8.85546875" customWidth="1"/>
    <col min="13" max="13" width="13.42578125" customWidth="1"/>
    <col min="14" max="14" width="10.28515625" customWidth="1"/>
    <col min="15" max="15" width="9.42578125" customWidth="1"/>
    <col min="16" max="16" width="12.28515625" customWidth="1"/>
    <col min="17" max="17" width="12.85546875" customWidth="1"/>
    <col min="18" max="18" width="13.5703125" customWidth="1"/>
    <col min="19" max="19" width="9.7109375" customWidth="1"/>
    <col min="20" max="20" width="2.28515625" customWidth="1"/>
    <col min="21" max="21" width="72.7109375" customWidth="1"/>
  </cols>
  <sheetData>
    <row r="1" spans="1:21" ht="1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3"/>
      <c r="L1" s="3"/>
      <c r="M1" s="3"/>
      <c r="N1" s="3"/>
      <c r="O1" s="3"/>
      <c r="P1" s="3"/>
      <c r="Q1" s="3"/>
      <c r="R1" s="3"/>
      <c r="S1" s="3"/>
    </row>
    <row r="2" spans="1:21" ht="15" customHeight="1" x14ac:dyDescent="0.25">
      <c r="A2" s="1">
        <v>1.1000000000000001</v>
      </c>
      <c r="B2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t="s">
        <v>5</v>
      </c>
      <c r="H2" t="s">
        <v>6</v>
      </c>
      <c r="I2" t="s">
        <v>7</v>
      </c>
      <c r="J2" t="s">
        <v>7</v>
      </c>
      <c r="K2" t="str">
        <f>A2&amp;" - "&amp;B2</f>
        <v>1.1 - Pre-Excavation Site Inspection</v>
      </c>
      <c r="L2" t="str">
        <f>"Responsibility - "&amp;C2</f>
        <v>Responsibility - SE/PE</v>
      </c>
      <c r="M2" t="str">
        <f>"Specification Reference - "&amp;D2</f>
        <v>Specification Reference - WBS-SS-CI- SPC-0006</v>
      </c>
      <c r="N2" t="str">
        <f>"Conformance Criteria Summary - "&amp;E2</f>
        <v>Conformance Criteria Summary - Work area is clear, utilities and exclusion zones are clearly marked, permits are approved.</v>
      </c>
      <c r="O2" t="str">
        <f>"Method - "&amp;F2</f>
        <v>Method - R</v>
      </c>
      <c r="P2" t="str">
        <f>"Frequency - "&amp;G2</f>
        <v>Frequency - PW</v>
      </c>
      <c r="Q2" t="str">
        <f>"Hold/Witness Point Requirements: ROBAR - "&amp;H2</f>
        <v>Hold/Witness Point Requirements: ROBAR - V</v>
      </c>
      <c r="R2" t="str">
        <f>"Hold/Witness Point Requirements: SEPD - "&amp;I2</f>
        <v>Hold/Witness Point Requirements: SEPD - NA</v>
      </c>
      <c r="S2" t="str">
        <f>"Hold/Witness Point Requirements: Client - "&amp;J2</f>
        <v>Hold/Witness Point Requirements: Client - NA</v>
      </c>
      <c r="U2" t="str" cm="1">
        <f t="array" ref="U2:U136">_xlfn.FILTERXML("&lt;t&gt;&lt;s&gt;"&amp;_xlfn.TEXTJOIN("&lt;/s&gt;&lt;s&gt;",,K2:S40)&amp;"&lt;/s&gt;&lt;/t&gt;","//s")</f>
        <v>1.1 - Pre-Excavation Site Inspection</v>
      </c>
    </row>
    <row r="3" spans="1:21" ht="15" customHeight="1" x14ac:dyDescent="0.25">
      <c r="A3">
        <v>1.2</v>
      </c>
      <c r="B3" t="s">
        <v>9</v>
      </c>
      <c r="C3" s="1" t="s">
        <v>1</v>
      </c>
      <c r="D3" s="1" t="s">
        <v>2</v>
      </c>
      <c r="E3" s="1" t="s">
        <v>10</v>
      </c>
      <c r="F3" s="1" t="s">
        <v>4</v>
      </c>
      <c r="G3" t="s">
        <v>5</v>
      </c>
      <c r="H3" t="s">
        <v>11</v>
      </c>
      <c r="I3" t="s">
        <v>11</v>
      </c>
      <c r="J3" t="s">
        <v>7</v>
      </c>
      <c r="K3" t="str">
        <f t="shared" ref="K3:K16" si="0">A3&amp;" - "&amp;B3</f>
        <v>1.2 - Permit approval (GDA/GDP)</v>
      </c>
      <c r="L3" t="str">
        <f t="shared" ref="L3:L16" si="1">"Responsibility - "&amp;C3</f>
        <v>Responsibility - SE/PE</v>
      </c>
      <c r="M3" t="str">
        <f t="shared" ref="M3:M16" si="2">"Specification Reference - "&amp;D3</f>
        <v>Specification Reference - WBS-SS-CI- SPC-0006</v>
      </c>
      <c r="N3" t="str">
        <f t="shared" ref="N3:N16" si="3">"Conformance Criteria Summary - "&amp;E3</f>
        <v>Conformance Criteria Summary - Approved excavation permit (GDP) prior to commencing works</v>
      </c>
      <c r="O3" t="str">
        <f t="shared" ref="O3:O16" si="4">"Method - "&amp;F3</f>
        <v>Method - R</v>
      </c>
      <c r="P3" t="str">
        <f t="shared" ref="P3:P16" si="5">"Frequency - "&amp;G3</f>
        <v>Frequency - PW</v>
      </c>
      <c r="Q3" t="str">
        <f t="shared" ref="Q3:Q16" si="6">"Hold/Witness Point Requirements: ROBAR - "&amp;H3</f>
        <v>Hold/Witness Point Requirements: ROBAR - HP</v>
      </c>
      <c r="R3" t="str">
        <f t="shared" ref="R3:R16" si="7">"Hold/Witness Point Requirements: SEPD - "&amp;I3</f>
        <v>Hold/Witness Point Requirements: SEPD - HP</v>
      </c>
      <c r="S3" t="str">
        <f t="shared" ref="S3:S16" si="8">"Hold/Witness Point Requirements: Client - "&amp;J3</f>
        <v>Hold/Witness Point Requirements: Client - NA</v>
      </c>
      <c r="U3" t="str">
        <v>Responsibility - SE/PE</v>
      </c>
    </row>
    <row r="4" spans="1:21" ht="15" customHeight="1" x14ac:dyDescent="0.25">
      <c r="A4">
        <v>1.3</v>
      </c>
      <c r="B4" s="1" t="s">
        <v>13</v>
      </c>
      <c r="C4" s="1" t="s">
        <v>1</v>
      </c>
      <c r="D4" s="1" t="s">
        <v>2</v>
      </c>
      <c r="E4" s="1" t="s">
        <v>14</v>
      </c>
      <c r="F4" s="1" t="s">
        <v>4</v>
      </c>
      <c r="G4" t="s">
        <v>5</v>
      </c>
      <c r="H4" t="s">
        <v>6</v>
      </c>
      <c r="I4" t="s">
        <v>7</v>
      </c>
      <c r="J4" t="s">
        <v>7</v>
      </c>
      <c r="K4" t="str">
        <f t="shared" si="0"/>
        <v>1.3 - Site set-out</v>
      </c>
      <c r="L4" t="str">
        <f t="shared" si="1"/>
        <v>Responsibility - SE/PE</v>
      </c>
      <c r="M4" t="str">
        <f t="shared" si="2"/>
        <v>Specification Reference - WBS-SS-CI- SPC-0006</v>
      </c>
      <c r="N4" t="str">
        <f t="shared" si="3"/>
        <v>Conformance Criteria Summary - Verify levels, site boundaries, and physical bounds per IFC drawings</v>
      </c>
      <c r="O4" t="str">
        <f t="shared" si="4"/>
        <v>Method - R</v>
      </c>
      <c r="P4" t="str">
        <f t="shared" si="5"/>
        <v>Frequency - PW</v>
      </c>
      <c r="Q4" t="str">
        <f t="shared" si="6"/>
        <v>Hold/Witness Point Requirements: ROBAR - V</v>
      </c>
      <c r="R4" t="str">
        <f t="shared" si="7"/>
        <v>Hold/Witness Point Requirements: SEPD - NA</v>
      </c>
      <c r="S4" t="str">
        <f t="shared" si="8"/>
        <v>Hold/Witness Point Requirements: Client - NA</v>
      </c>
      <c r="U4" t="str">
        <v>Specification Reference - WBS-SS-CI- SPC-0006</v>
      </c>
    </row>
    <row r="5" spans="1:21" ht="15" customHeight="1" x14ac:dyDescent="0.25">
      <c r="A5" s="1">
        <v>1.4</v>
      </c>
      <c r="B5" t="s">
        <v>15</v>
      </c>
      <c r="C5" s="1" t="s">
        <v>1</v>
      </c>
      <c r="D5" s="1" t="s">
        <v>16</v>
      </c>
      <c r="E5" s="1" t="s">
        <v>17</v>
      </c>
      <c r="F5" s="1" t="s">
        <v>4</v>
      </c>
      <c r="G5" t="s">
        <v>5</v>
      </c>
      <c r="H5" t="s">
        <v>6</v>
      </c>
      <c r="I5" t="s">
        <v>7</v>
      </c>
      <c r="J5" t="s">
        <v>7</v>
      </c>
      <c r="K5" t="str">
        <f t="shared" si="0"/>
        <v>1.4 - Sediment control plan</v>
      </c>
      <c r="L5" t="str">
        <f t="shared" si="1"/>
        <v>Responsibility - SE/PE</v>
      </c>
      <c r="M5" t="str">
        <f t="shared" si="2"/>
        <v>Specification Reference - WBS-SS-PM- PLN-0024_x000D_
WAE230103- 03-003 TM_x000D_
Rev0</v>
      </c>
      <c r="N5" t="str">
        <f t="shared" si="3"/>
        <v>Conformance Criteria Summary - Sediment control measures in place</v>
      </c>
      <c r="O5" t="str">
        <f t="shared" si="4"/>
        <v>Method - R</v>
      </c>
      <c r="P5" t="str">
        <f t="shared" si="5"/>
        <v>Frequency - PW</v>
      </c>
      <c r="Q5" t="str">
        <f t="shared" si="6"/>
        <v>Hold/Witness Point Requirements: ROBAR - V</v>
      </c>
      <c r="R5" t="str">
        <f t="shared" si="7"/>
        <v>Hold/Witness Point Requirements: SEPD - NA</v>
      </c>
      <c r="S5" t="str">
        <f t="shared" si="8"/>
        <v>Hold/Witness Point Requirements: Client - NA</v>
      </c>
      <c r="U5" t="str">
        <v>Conformance Criteria Summary - Work area is clear, utilities and exclusion zones are clearly marked, permits are approved.</v>
      </c>
    </row>
    <row r="6" spans="1:21" ht="15" customHeight="1" x14ac:dyDescent="0.25">
      <c r="A6">
        <v>1.5</v>
      </c>
      <c r="B6" t="s">
        <v>19</v>
      </c>
      <c r="C6" s="1" t="s">
        <v>1</v>
      </c>
      <c r="D6" s="1" t="s">
        <v>20</v>
      </c>
      <c r="E6" t="s">
        <v>21</v>
      </c>
      <c r="F6" s="1" t="s">
        <v>4</v>
      </c>
      <c r="G6" t="s">
        <v>5</v>
      </c>
      <c r="H6" t="s">
        <v>6</v>
      </c>
      <c r="I6" t="s">
        <v>7</v>
      </c>
      <c r="J6" t="s">
        <v>7</v>
      </c>
      <c r="K6" t="str">
        <f t="shared" si="0"/>
        <v>1.5 - Dust control plan</v>
      </c>
      <c r="L6" t="str">
        <f t="shared" si="1"/>
        <v>Responsibility - SE/PE</v>
      </c>
      <c r="M6" t="str">
        <f t="shared" si="2"/>
        <v>Specification Reference - PP3 section_x000D_
1.5 and_x000D_
section 4.1</v>
      </c>
      <c r="N6" t="str">
        <f t="shared" si="3"/>
        <v>Conformance Criteria Summary - Dust control measures in place</v>
      </c>
      <c r="O6" t="str">
        <f t="shared" si="4"/>
        <v>Method - R</v>
      </c>
      <c r="P6" t="str">
        <f t="shared" si="5"/>
        <v>Frequency - PW</v>
      </c>
      <c r="Q6" t="str">
        <f t="shared" si="6"/>
        <v>Hold/Witness Point Requirements: ROBAR - V</v>
      </c>
      <c r="R6" t="str">
        <f t="shared" si="7"/>
        <v>Hold/Witness Point Requirements: SEPD - NA</v>
      </c>
      <c r="S6" t="str">
        <f t="shared" si="8"/>
        <v>Hold/Witness Point Requirements: Client - NA</v>
      </c>
      <c r="U6" t="str">
        <v>Method - R</v>
      </c>
    </row>
    <row r="7" spans="1:21" ht="15" customHeight="1" x14ac:dyDescent="0.25">
      <c r="A7">
        <v>2.1</v>
      </c>
      <c r="B7" s="1" t="s">
        <v>22</v>
      </c>
      <c r="C7" s="1" t="s">
        <v>1</v>
      </c>
      <c r="D7" s="1" t="s">
        <v>2</v>
      </c>
      <c r="E7" t="s">
        <v>23</v>
      </c>
      <c r="F7" t="s">
        <v>4</v>
      </c>
      <c r="G7" t="s">
        <v>5</v>
      </c>
      <c r="H7" t="s">
        <v>6</v>
      </c>
      <c r="I7" t="s">
        <v>6</v>
      </c>
      <c r="J7" t="s">
        <v>7</v>
      </c>
      <c r="K7" t="str">
        <f t="shared" si="0"/>
        <v>2.1 - Import fill material inspection</v>
      </c>
      <c r="L7" t="str">
        <f t="shared" si="1"/>
        <v>Responsibility - SE/PE</v>
      </c>
      <c r="M7" t="str">
        <f t="shared" si="2"/>
        <v>Specification Reference - WBS-SS-CI- SPC-0006</v>
      </c>
      <c r="N7" t="str">
        <f t="shared" si="3"/>
        <v>Conformance Criteria Summary - Material certificate and test report for particle size distribution, moisture content, MMDD</v>
      </c>
      <c r="O7" t="str">
        <f t="shared" si="4"/>
        <v>Method - R</v>
      </c>
      <c r="P7" t="str">
        <f t="shared" si="5"/>
        <v>Frequency - PW</v>
      </c>
      <c r="Q7" t="str">
        <f t="shared" si="6"/>
        <v>Hold/Witness Point Requirements: ROBAR - V</v>
      </c>
      <c r="R7" t="str">
        <f t="shared" si="7"/>
        <v>Hold/Witness Point Requirements: SEPD - V</v>
      </c>
      <c r="S7" t="str">
        <f t="shared" si="8"/>
        <v>Hold/Witness Point Requirements: Client - NA</v>
      </c>
      <c r="U7" t="str">
        <v>Frequency - PW</v>
      </c>
    </row>
    <row r="8" spans="1:21" ht="15" customHeight="1" x14ac:dyDescent="0.25">
      <c r="A8">
        <v>2.2000000000000002</v>
      </c>
      <c r="B8" t="s">
        <v>25</v>
      </c>
      <c r="C8" s="1" t="s">
        <v>1</v>
      </c>
      <c r="D8" s="1" t="s">
        <v>2</v>
      </c>
      <c r="E8" s="1" t="s">
        <v>26</v>
      </c>
      <c r="F8" s="1" t="s">
        <v>4</v>
      </c>
      <c r="G8" t="s">
        <v>5</v>
      </c>
      <c r="H8" t="s">
        <v>11</v>
      </c>
      <c r="I8" t="s">
        <v>11</v>
      </c>
      <c r="J8" t="s">
        <v>7</v>
      </c>
      <c r="K8" t="str">
        <f t="shared" si="0"/>
        <v>2.2 - Verify suitable foundation material (compaction &gt;92% MMDD)</v>
      </c>
      <c r="L8" t="str">
        <f t="shared" si="1"/>
        <v>Responsibility - SE/PE</v>
      </c>
      <c r="M8" t="str">
        <f t="shared" si="2"/>
        <v>Specification Reference - WBS-SS-CI- SPC-0006</v>
      </c>
      <c r="N8" t="str">
        <f t="shared" si="3"/>
        <v>Conformance Criteria Summary - Geotechnical test results showing compliance</v>
      </c>
      <c r="O8" t="str">
        <f t="shared" si="4"/>
        <v>Method - R</v>
      </c>
      <c r="P8" t="str">
        <f t="shared" si="5"/>
        <v>Frequency - PW</v>
      </c>
      <c r="Q8" t="str">
        <f t="shared" si="6"/>
        <v>Hold/Witness Point Requirements: ROBAR - HP</v>
      </c>
      <c r="R8" t="str">
        <f t="shared" si="7"/>
        <v>Hold/Witness Point Requirements: SEPD - HP</v>
      </c>
      <c r="S8" t="str">
        <f t="shared" si="8"/>
        <v>Hold/Witness Point Requirements: Client - NA</v>
      </c>
      <c r="U8" t="str">
        <v>Hold/Witness Point Requirements: ROBAR - V</v>
      </c>
    </row>
    <row r="9" spans="1:21" ht="15" customHeight="1" x14ac:dyDescent="0.25">
      <c r="A9">
        <v>3.1</v>
      </c>
      <c r="B9" t="s">
        <v>28</v>
      </c>
      <c r="C9" s="1" t="s">
        <v>1</v>
      </c>
      <c r="D9" s="1" t="s">
        <v>2</v>
      </c>
      <c r="E9" s="1" t="s">
        <v>29</v>
      </c>
      <c r="F9" s="1" t="s">
        <v>30</v>
      </c>
      <c r="G9" t="s">
        <v>31</v>
      </c>
      <c r="H9" t="s">
        <v>6</v>
      </c>
      <c r="I9" t="s">
        <v>6</v>
      </c>
      <c r="J9" t="s">
        <v>7</v>
      </c>
      <c r="K9" t="str">
        <f t="shared" si="0"/>
        <v>3.1 - Excavation to subgrade – verify lines, depth and dimensions</v>
      </c>
      <c r="L9" t="str">
        <f t="shared" si="1"/>
        <v>Responsibility - SE/PE</v>
      </c>
      <c r="M9" t="str">
        <f t="shared" si="2"/>
        <v>Specification Reference - WBS-SS-CI- SPC-0006</v>
      </c>
      <c r="N9" t="str">
        <f t="shared" si="3"/>
        <v>Conformance Criteria Summary - Compliance with design drawings and subgrade preparation</v>
      </c>
      <c r="O9" t="str">
        <f t="shared" si="4"/>
        <v>Method - I</v>
      </c>
      <c r="P9" t="str">
        <f t="shared" si="5"/>
        <v>Frequency - PL</v>
      </c>
      <c r="Q9" t="str">
        <f t="shared" si="6"/>
        <v>Hold/Witness Point Requirements: ROBAR - V</v>
      </c>
      <c r="R9" t="str">
        <f t="shared" si="7"/>
        <v>Hold/Witness Point Requirements: SEPD - V</v>
      </c>
      <c r="S9" t="str">
        <f t="shared" si="8"/>
        <v>Hold/Witness Point Requirements: Client - NA</v>
      </c>
      <c r="U9" t="str">
        <v>Hold/Witness Point Requirements: SEPD - NA</v>
      </c>
    </row>
    <row r="10" spans="1:21" ht="15" customHeight="1" x14ac:dyDescent="0.25">
      <c r="A10" s="1">
        <v>3.2</v>
      </c>
      <c r="B10" t="s">
        <v>32</v>
      </c>
      <c r="C10" s="1" t="s">
        <v>1</v>
      </c>
      <c r="D10" s="1" t="s">
        <v>33</v>
      </c>
      <c r="E10" s="1" t="s">
        <v>34</v>
      </c>
      <c r="F10" s="1" t="s">
        <v>30</v>
      </c>
      <c r="G10" t="s">
        <v>31</v>
      </c>
      <c r="H10" t="s">
        <v>6</v>
      </c>
      <c r="I10" t="s">
        <v>6</v>
      </c>
      <c r="J10" t="s">
        <v>7</v>
      </c>
      <c r="K10" t="str">
        <f t="shared" si="0"/>
        <v>3.2 - Stockpiling of excavated material – manage and segregate by type</v>
      </c>
      <c r="L10" t="str">
        <f t="shared" si="1"/>
        <v>Responsibility - SE/PE</v>
      </c>
      <c r="M10" t="str">
        <f t="shared" si="2"/>
        <v>Specification Reference - WBS-SS-CI- 0006</v>
      </c>
      <c r="N10" t="str">
        <f t="shared" si="3"/>
        <v>Conformance Criteria Summary - Material stockpiled appropriately, no cross contamination</v>
      </c>
      <c r="O10" t="str">
        <f t="shared" si="4"/>
        <v>Method - I</v>
      </c>
      <c r="P10" t="str">
        <f t="shared" si="5"/>
        <v>Frequency - PL</v>
      </c>
      <c r="Q10" t="str">
        <f t="shared" si="6"/>
        <v>Hold/Witness Point Requirements: ROBAR - V</v>
      </c>
      <c r="R10" t="str">
        <f t="shared" si="7"/>
        <v>Hold/Witness Point Requirements: SEPD - V</v>
      </c>
      <c r="S10" t="str">
        <f t="shared" si="8"/>
        <v>Hold/Witness Point Requirements: Client - NA</v>
      </c>
      <c r="U10" t="str">
        <v>Hold/Witness Point Requirements: Client - NA</v>
      </c>
    </row>
    <row r="11" spans="1:21" ht="15" customHeight="1" x14ac:dyDescent="0.25">
      <c r="A11">
        <v>3.3</v>
      </c>
      <c r="B11" t="s">
        <v>35</v>
      </c>
      <c r="C11" s="1" t="s">
        <v>1</v>
      </c>
      <c r="D11" t="s">
        <v>33</v>
      </c>
      <c r="E11" s="1" t="s">
        <v>36</v>
      </c>
      <c r="F11" s="1" t="s">
        <v>30</v>
      </c>
      <c r="G11" t="s">
        <v>31</v>
      </c>
      <c r="H11" t="s">
        <v>6</v>
      </c>
      <c r="I11" t="s">
        <v>6</v>
      </c>
      <c r="J11" t="s">
        <v>7</v>
      </c>
      <c r="K11" t="str">
        <f t="shared" si="0"/>
        <v>3.3 - Base preparation</v>
      </c>
      <c r="L11" t="str">
        <f t="shared" si="1"/>
        <v>Responsibility - SE/PE</v>
      </c>
      <c r="M11" t="str">
        <f t="shared" si="2"/>
        <v>Specification Reference - WBS-SS-CI- 0006</v>
      </c>
      <c r="N11" t="str">
        <f t="shared" si="3"/>
        <v>Conformance Criteria Summary - Base is level, compacted, and free of debris; compaction meets project specs.</v>
      </c>
      <c r="O11" t="str">
        <f t="shared" si="4"/>
        <v>Method - I</v>
      </c>
      <c r="P11" t="str">
        <f t="shared" si="5"/>
        <v>Frequency - PL</v>
      </c>
      <c r="Q11" t="str">
        <f t="shared" si="6"/>
        <v>Hold/Witness Point Requirements: ROBAR - V</v>
      </c>
      <c r="R11" t="str">
        <f t="shared" si="7"/>
        <v>Hold/Witness Point Requirements: SEPD - V</v>
      </c>
      <c r="S11" t="str">
        <f t="shared" si="8"/>
        <v>Hold/Witness Point Requirements: Client - NA</v>
      </c>
      <c r="U11" t="str">
        <v>1.2 - Permit approval (GDA/GDP)</v>
      </c>
    </row>
    <row r="12" spans="1:21" ht="15" customHeight="1" x14ac:dyDescent="0.25">
      <c r="A12">
        <v>3.4</v>
      </c>
      <c r="B12" t="s">
        <v>37</v>
      </c>
      <c r="C12" s="1" t="s">
        <v>1</v>
      </c>
      <c r="D12" t="s">
        <v>33</v>
      </c>
      <c r="E12" s="1" t="s">
        <v>38</v>
      </c>
      <c r="F12" s="1" t="s">
        <v>30</v>
      </c>
      <c r="G12" t="s">
        <v>31</v>
      </c>
      <c r="H12" t="s">
        <v>6</v>
      </c>
      <c r="I12" t="s">
        <v>6</v>
      </c>
      <c r="J12" t="s">
        <v>7</v>
      </c>
      <c r="K12" t="str">
        <f t="shared" si="0"/>
        <v>3.4 - Initial backfilling and compaction</v>
      </c>
      <c r="L12" t="str">
        <f t="shared" si="1"/>
        <v>Responsibility - SE/PE</v>
      </c>
      <c r="M12" t="str">
        <f t="shared" si="2"/>
        <v>Specification Reference - WBS-SS-CI- 0006</v>
      </c>
      <c r="N12" t="str">
        <f t="shared" si="3"/>
        <v>Conformance Criteria Summary - Backfill material compacted in 150mm layers to required thickness_x000D_
Material shall be placed to a depth of 150mm above the collars of pipes or conduits, 300mm above pipes and 600mm above culverts</v>
      </c>
      <c r="O12" t="str">
        <f t="shared" si="4"/>
        <v>Method - I</v>
      </c>
      <c r="P12" t="str">
        <f t="shared" si="5"/>
        <v>Frequency - PL</v>
      </c>
      <c r="Q12" t="str">
        <f t="shared" si="6"/>
        <v>Hold/Witness Point Requirements: ROBAR - V</v>
      </c>
      <c r="R12" t="str">
        <f t="shared" si="7"/>
        <v>Hold/Witness Point Requirements: SEPD - V</v>
      </c>
      <c r="S12" t="str">
        <f t="shared" si="8"/>
        <v>Hold/Witness Point Requirements: Client - NA</v>
      </c>
      <c r="U12" t="str">
        <v>Responsibility - SE/PE</v>
      </c>
    </row>
    <row r="13" spans="1:21" ht="15" customHeight="1" x14ac:dyDescent="0.25">
      <c r="A13">
        <v>3.5</v>
      </c>
      <c r="B13" t="s">
        <v>40</v>
      </c>
      <c r="C13" t="s">
        <v>1</v>
      </c>
      <c r="D13" t="s">
        <v>2</v>
      </c>
      <c r="E13" s="1" t="s">
        <v>41</v>
      </c>
      <c r="F13" s="1" t="s">
        <v>42</v>
      </c>
      <c r="G13" t="s">
        <v>31</v>
      </c>
      <c r="H13" t="s">
        <v>11</v>
      </c>
      <c r="I13" t="s">
        <v>11</v>
      </c>
      <c r="J13" t="s">
        <v>7</v>
      </c>
      <c r="K13" t="str">
        <f t="shared" si="0"/>
        <v>3.5 - Compaction density ratio for backfill</v>
      </c>
      <c r="L13" t="str">
        <f t="shared" si="1"/>
        <v>Responsibility - SE/PE</v>
      </c>
      <c r="M13" t="str">
        <f t="shared" si="2"/>
        <v>Specification Reference - WBS-SS-CI- SPC-0006</v>
      </c>
      <c r="N13" t="str">
        <f t="shared" si="3"/>
        <v>Conformance Criteria Summary - Compaction test report showing &gt;92% MMDD every 40 linear meters and every 2 layers_x000D_
WBS-SS-CI-ITP-920049</v>
      </c>
      <c r="O13" t="str">
        <f t="shared" si="4"/>
        <v>Method - T</v>
      </c>
      <c r="P13" t="str">
        <f t="shared" si="5"/>
        <v>Frequency - PL</v>
      </c>
      <c r="Q13" t="str">
        <f t="shared" si="6"/>
        <v>Hold/Witness Point Requirements: ROBAR - HP</v>
      </c>
      <c r="R13" t="str">
        <f t="shared" si="7"/>
        <v>Hold/Witness Point Requirements: SEPD - HP</v>
      </c>
      <c r="S13" t="str">
        <f t="shared" si="8"/>
        <v>Hold/Witness Point Requirements: Client - NA</v>
      </c>
      <c r="U13" t="str">
        <v>Specification Reference - WBS-SS-CI- SPC-0006</v>
      </c>
    </row>
    <row r="14" spans="1:21" ht="15" customHeight="1" x14ac:dyDescent="0.25">
      <c r="A14">
        <v>3.6</v>
      </c>
      <c r="B14" t="s">
        <v>43</v>
      </c>
      <c r="C14" t="s">
        <v>1</v>
      </c>
      <c r="D14" s="1" t="s">
        <v>44</v>
      </c>
      <c r="E14" t="s">
        <v>45</v>
      </c>
      <c r="F14" s="1" t="s">
        <v>46</v>
      </c>
      <c r="G14" t="s">
        <v>31</v>
      </c>
      <c r="H14" t="s">
        <v>6</v>
      </c>
      <c r="I14" t="s">
        <v>6</v>
      </c>
      <c r="J14" t="s">
        <v>7</v>
      </c>
      <c r="K14" t="str">
        <f t="shared" si="0"/>
        <v>3.6 - As-built survey pick-up</v>
      </c>
      <c r="L14" t="str">
        <f t="shared" si="1"/>
        <v>Responsibility - SE/PE</v>
      </c>
      <c r="M14" t="str">
        <f t="shared" si="2"/>
        <v>Specification Reference - WBS-SS-CI- SPC-0006_x000D_
PPR</v>
      </c>
      <c r="N14" t="str">
        <f t="shared" si="3"/>
        <v>Conformance Criteria Summary - Survey records and as-built drawings</v>
      </c>
      <c r="O14" t="str">
        <f t="shared" si="4"/>
        <v>Method - S</v>
      </c>
      <c r="P14" t="str">
        <f t="shared" si="5"/>
        <v>Frequency - PL</v>
      </c>
      <c r="Q14" t="str">
        <f t="shared" si="6"/>
        <v>Hold/Witness Point Requirements: ROBAR - V</v>
      </c>
      <c r="R14" t="str">
        <f t="shared" si="7"/>
        <v>Hold/Witness Point Requirements: SEPD - V</v>
      </c>
      <c r="S14" t="str">
        <f t="shared" si="8"/>
        <v>Hold/Witness Point Requirements: Client - NA</v>
      </c>
      <c r="U14" t="str">
        <v>Conformance Criteria Summary - Approved excavation permit (GDP) prior to commencing works</v>
      </c>
    </row>
    <row r="15" spans="1:21" ht="15" customHeight="1" x14ac:dyDescent="0.25">
      <c r="A15">
        <v>4.0999999999999996</v>
      </c>
      <c r="B15" t="s">
        <v>48</v>
      </c>
      <c r="C15" t="s">
        <v>1</v>
      </c>
      <c r="D15" t="s">
        <v>2</v>
      </c>
      <c r="E15" t="s">
        <v>47</v>
      </c>
      <c r="F15" t="s">
        <v>46</v>
      </c>
      <c r="G15" t="s">
        <v>31</v>
      </c>
      <c r="H15" t="s">
        <v>6</v>
      </c>
      <c r="I15" t="s">
        <v>6</v>
      </c>
      <c r="J15" t="s">
        <v>7</v>
      </c>
      <c r="K15" t="str">
        <f t="shared" si="0"/>
        <v>4.1 - Finish level compliance with design drawings</v>
      </c>
      <c r="L15" t="str">
        <f t="shared" si="1"/>
        <v>Responsibility - SE/PE</v>
      </c>
      <c r="M15" t="str">
        <f t="shared" si="2"/>
        <v>Specification Reference - WBS-SS-CI- SPC-0006</v>
      </c>
      <c r="N15" t="str">
        <f t="shared" si="3"/>
        <v>Conformance Criteria Summary - As-built drawings</v>
      </c>
      <c r="O15" t="str">
        <f t="shared" si="4"/>
        <v>Method - S</v>
      </c>
      <c r="P15" t="str">
        <f t="shared" si="5"/>
        <v>Frequency - PL</v>
      </c>
      <c r="Q15" t="str">
        <f t="shared" si="6"/>
        <v>Hold/Witness Point Requirements: ROBAR - V</v>
      </c>
      <c r="R15" t="str">
        <f t="shared" si="7"/>
        <v>Hold/Witness Point Requirements: SEPD - V</v>
      </c>
      <c r="S15" t="str">
        <f t="shared" si="8"/>
        <v>Hold/Witness Point Requirements: Client - NA</v>
      </c>
      <c r="U15" t="str">
        <v>Method - R</v>
      </c>
    </row>
    <row r="16" spans="1:21" ht="15" customHeight="1" x14ac:dyDescent="0.25">
      <c r="A16">
        <v>4.2</v>
      </c>
      <c r="B16" t="s">
        <v>49</v>
      </c>
      <c r="C16" t="s">
        <v>1</v>
      </c>
      <c r="D16" s="1" t="s">
        <v>2</v>
      </c>
      <c r="E16" t="s">
        <v>50</v>
      </c>
      <c r="F16" t="s">
        <v>4</v>
      </c>
      <c r="G16" t="s">
        <v>31</v>
      </c>
      <c r="H16" t="s">
        <v>6</v>
      </c>
      <c r="I16" t="s">
        <v>6</v>
      </c>
      <c r="J16" t="s">
        <v>7</v>
      </c>
      <c r="K16" t="str">
        <f t="shared" si="0"/>
        <v>4.2 - Final Inspection Checklist (FIC) completion</v>
      </c>
      <c r="L16" t="str">
        <f t="shared" si="1"/>
        <v>Responsibility - SE/PE</v>
      </c>
      <c r="M16" t="str">
        <f t="shared" si="2"/>
        <v>Specification Reference - WBS-SS-CI- SPC-0006</v>
      </c>
      <c r="N16" t="str">
        <f t="shared" si="3"/>
        <v>Conformance Criteria Summary - Signed FIC</v>
      </c>
      <c r="O16" t="str">
        <f t="shared" si="4"/>
        <v>Method - R</v>
      </c>
      <c r="P16" t="str">
        <f t="shared" si="5"/>
        <v>Frequency - PL</v>
      </c>
      <c r="Q16" t="str">
        <f t="shared" si="6"/>
        <v>Hold/Witness Point Requirements: ROBAR - V</v>
      </c>
      <c r="R16" t="str">
        <f t="shared" si="7"/>
        <v>Hold/Witness Point Requirements: SEPD - V</v>
      </c>
      <c r="S16" t="str">
        <f t="shared" si="8"/>
        <v>Hold/Witness Point Requirements: Client - NA</v>
      </c>
      <c r="U16" t="str">
        <v>Frequency - PW</v>
      </c>
    </row>
    <row r="17" spans="3:21" ht="15" customHeight="1" x14ac:dyDescent="0.25">
      <c r="U17" t="str">
        <v>Hold/Witness Point Requirements: ROBAR - HP</v>
      </c>
    </row>
    <row r="18" spans="3:21" ht="15" customHeight="1" x14ac:dyDescent="0.25">
      <c r="F18" s="1"/>
      <c r="U18" t="str">
        <v>Hold/Witness Point Requirements: SEPD - HP</v>
      </c>
    </row>
    <row r="19" spans="3:21" ht="15" customHeight="1" x14ac:dyDescent="0.25">
      <c r="D19" s="1"/>
      <c r="F19" s="1"/>
      <c r="U19" t="str">
        <v>Hold/Witness Point Requirements: Client - NA</v>
      </c>
    </row>
    <row r="20" spans="3:21" ht="15" customHeight="1" x14ac:dyDescent="0.25">
      <c r="C20" s="1"/>
      <c r="D20" s="1"/>
      <c r="F20" s="1"/>
      <c r="U20" t="str">
        <v>1.3 - Site set-out</v>
      </c>
    </row>
    <row r="21" spans="3:21" ht="15" customHeight="1" x14ac:dyDescent="0.25">
      <c r="C21" s="1"/>
      <c r="F21" s="1"/>
      <c r="U21" t="str">
        <v>Responsibility - SE/PE</v>
      </c>
    </row>
    <row r="22" spans="3:21" ht="15" customHeight="1" x14ac:dyDescent="0.25">
      <c r="D22" s="1"/>
      <c r="F22" s="1"/>
      <c r="U22" t="str">
        <v>Specification Reference - WBS-SS-CI- SPC-0006</v>
      </c>
    </row>
    <row r="23" spans="3:21" ht="15" customHeight="1" x14ac:dyDescent="0.25">
      <c r="F23" s="1"/>
      <c r="U23" t="str">
        <v>Conformance Criteria Summary - Verify levels, site boundaries, and physical bounds per IFC drawings</v>
      </c>
    </row>
    <row r="24" spans="3:21" ht="15" customHeight="1" x14ac:dyDescent="0.25">
      <c r="D24" s="1"/>
      <c r="U24" t="str">
        <v>Method - R</v>
      </c>
    </row>
    <row r="25" spans="3:21" ht="15" customHeight="1" x14ac:dyDescent="0.25">
      <c r="D25" s="1"/>
      <c r="F25" s="1"/>
      <c r="U25" t="str">
        <v>Frequency - PW</v>
      </c>
    </row>
    <row r="26" spans="3:21" ht="15" customHeight="1" x14ac:dyDescent="0.25">
      <c r="F26" s="1"/>
      <c r="U26" t="str">
        <v>Hold/Witness Point Requirements: ROBAR - V</v>
      </c>
    </row>
    <row r="27" spans="3:21" ht="15" customHeight="1" x14ac:dyDescent="0.25">
      <c r="F27" s="1"/>
      <c r="U27" t="str">
        <v>Hold/Witness Point Requirements: SEPD - NA</v>
      </c>
    </row>
    <row r="28" spans="3:21" ht="15" customHeight="1" x14ac:dyDescent="0.25">
      <c r="U28" t="str">
        <v>Hold/Witness Point Requirements: Client - NA</v>
      </c>
    </row>
    <row r="29" spans="3:21" ht="15" customHeight="1" x14ac:dyDescent="0.25">
      <c r="F29" s="1"/>
      <c r="U29" t="str">
        <v>1.4 - Sediment control plan</v>
      </c>
    </row>
    <row r="30" spans="3:21" ht="15" customHeight="1" x14ac:dyDescent="0.25">
      <c r="D30" s="1"/>
      <c r="F30" s="1"/>
      <c r="U30" t="str">
        <v>Responsibility - SE/PE</v>
      </c>
    </row>
    <row r="31" spans="3:21" ht="15" customHeight="1" x14ac:dyDescent="0.25">
      <c r="D31" s="1"/>
      <c r="U31" t="str">
        <v>Specification Reference - WBS-SS-PM- PLN-0024
WAE230103- 03-003 TM
Rev0</v>
      </c>
    </row>
    <row r="32" spans="3:21" ht="15" customHeight="1" x14ac:dyDescent="0.25">
      <c r="D32" s="1"/>
      <c r="F32" s="1"/>
      <c r="U32" t="str">
        <v>Conformance Criteria Summary - Sediment control measures in place</v>
      </c>
    </row>
    <row r="33" spans="1:21" ht="15" customHeight="1" x14ac:dyDescent="0.25">
      <c r="A33" s="1"/>
      <c r="D33" s="1"/>
      <c r="U33" t="str">
        <v>Method - R</v>
      </c>
    </row>
    <row r="34" spans="1:21" ht="15" customHeight="1" x14ac:dyDescent="0.25">
      <c r="U34" t="str">
        <v>Frequency - PW</v>
      </c>
    </row>
    <row r="35" spans="1:21" ht="15" customHeight="1" x14ac:dyDescent="0.25">
      <c r="U35" t="str">
        <v>Hold/Witness Point Requirements: ROBAR - V</v>
      </c>
    </row>
    <row r="36" spans="1:21" ht="15" customHeight="1" x14ac:dyDescent="0.25">
      <c r="D36" s="1"/>
      <c r="U36" t="str">
        <v>Hold/Witness Point Requirements: SEPD - NA</v>
      </c>
    </row>
    <row r="37" spans="1:21" ht="15" customHeight="1" x14ac:dyDescent="0.25">
      <c r="U37" t="str">
        <v>Hold/Witness Point Requirements: Client - NA</v>
      </c>
    </row>
    <row r="38" spans="1:21" ht="15" customHeight="1" x14ac:dyDescent="0.25">
      <c r="U38" t="str">
        <v>1.5 - Dust control plan</v>
      </c>
    </row>
    <row r="39" spans="1:21" ht="15" customHeight="1" x14ac:dyDescent="0.25">
      <c r="U39" t="str">
        <v>Responsibility - SE/PE</v>
      </c>
    </row>
    <row r="40" spans="1:21" ht="15" customHeight="1" x14ac:dyDescent="0.25">
      <c r="U40" t="str">
        <v>Specification Reference - PP3 section
1.5 and
section 4.1</v>
      </c>
    </row>
    <row r="41" spans="1:21" ht="15" customHeight="1" x14ac:dyDescent="0.25">
      <c r="U41" t="str">
        <v>Conformance Criteria Summary - Dust control measures in place</v>
      </c>
    </row>
    <row r="42" spans="1:21" ht="15" customHeight="1" x14ac:dyDescent="0.25">
      <c r="U42" t="str">
        <v>Method - R</v>
      </c>
    </row>
    <row r="43" spans="1:21" ht="15" customHeight="1" x14ac:dyDescent="0.25">
      <c r="U43" t="str">
        <v>Frequency - PW</v>
      </c>
    </row>
    <row r="44" spans="1:21" ht="15" customHeight="1" x14ac:dyDescent="0.25">
      <c r="U44" t="str">
        <v>Hold/Witness Point Requirements: ROBAR - V</v>
      </c>
    </row>
    <row r="45" spans="1:21" ht="15" customHeight="1" x14ac:dyDescent="0.25">
      <c r="U45" t="str">
        <v>Hold/Witness Point Requirements: SEPD - NA</v>
      </c>
    </row>
    <row r="46" spans="1:21" ht="15" customHeight="1" x14ac:dyDescent="0.25">
      <c r="U46" t="str">
        <v>Hold/Witness Point Requirements: Client - NA</v>
      </c>
    </row>
    <row r="47" spans="1:21" ht="15" customHeight="1" x14ac:dyDescent="0.25">
      <c r="U47" t="str">
        <v>2.1 - Import fill material inspection</v>
      </c>
    </row>
    <row r="48" spans="1:21" ht="15" customHeight="1" x14ac:dyDescent="0.25">
      <c r="U48" t="str">
        <v>Responsibility - SE/PE</v>
      </c>
    </row>
    <row r="49" spans="21:24" ht="15" customHeight="1" x14ac:dyDescent="0.25">
      <c r="U49" t="str">
        <v>Specification Reference - WBS-SS-CI- SPC-0006</v>
      </c>
    </row>
    <row r="50" spans="21:24" ht="15" customHeight="1" x14ac:dyDescent="0.25">
      <c r="U50" t="str">
        <v>Conformance Criteria Summary - Material certificate and test report for particle size distribution, moisture content, MMDD</v>
      </c>
    </row>
    <row r="51" spans="21:24" ht="15" customHeight="1" x14ac:dyDescent="0.25">
      <c r="U51" t="str">
        <v>Method - R</v>
      </c>
    </row>
    <row r="52" spans="21:24" ht="15" customHeight="1" x14ac:dyDescent="0.25">
      <c r="U52" t="str">
        <v>Frequency - PW</v>
      </c>
    </row>
    <row r="53" spans="21:24" ht="15" customHeight="1" x14ac:dyDescent="0.25">
      <c r="U53" t="str">
        <v>Hold/Witness Point Requirements: ROBAR - V</v>
      </c>
    </row>
    <row r="54" spans="21:24" ht="15" customHeight="1" x14ac:dyDescent="0.25">
      <c r="U54" t="str">
        <v>Hold/Witness Point Requirements: SEPD - V</v>
      </c>
    </row>
    <row r="55" spans="21:24" ht="15" customHeight="1" x14ac:dyDescent="0.25">
      <c r="U55" t="str">
        <v>Hold/Witness Point Requirements: Client - NA</v>
      </c>
    </row>
    <row r="56" spans="21:24" ht="15" customHeight="1" x14ac:dyDescent="0.25">
      <c r="U56" t="str">
        <v>2.2 - Verify suitable foundation material (compaction &gt;92% MMDD)</v>
      </c>
    </row>
    <row r="57" spans="21:24" ht="15" customHeight="1" x14ac:dyDescent="0.25">
      <c r="U57" t="str">
        <v>Responsibility - SE/PE</v>
      </c>
    </row>
    <row r="58" spans="21:24" ht="15" customHeight="1" x14ac:dyDescent="0.25">
      <c r="U58" t="str">
        <v>Specification Reference - WBS-SS-CI- SPC-0006</v>
      </c>
    </row>
    <row r="59" spans="21:24" ht="15" customHeight="1" x14ac:dyDescent="0.25">
      <c r="U59" t="str">
        <v>Conformance Criteria Summary - Geotechnical test results showing compliance</v>
      </c>
    </row>
    <row r="60" spans="21:24" ht="15" customHeight="1" x14ac:dyDescent="0.25">
      <c r="U60" t="str">
        <v>Method - R</v>
      </c>
    </row>
    <row r="61" spans="21:24" ht="15" customHeight="1" x14ac:dyDescent="0.25">
      <c r="U61" t="str">
        <v>Frequency - PW</v>
      </c>
    </row>
    <row r="62" spans="21:24" ht="15" customHeight="1" x14ac:dyDescent="0.25">
      <c r="U62" t="str">
        <v>Hold/Witness Point Requirements: ROBAR - HP</v>
      </c>
    </row>
    <row r="63" spans="21:24" ht="15" customHeight="1" x14ac:dyDescent="0.25">
      <c r="U63" t="str">
        <v>Hold/Witness Point Requirements: SEPD - HP</v>
      </c>
    </row>
    <row r="64" spans="21:24" ht="15" customHeight="1" x14ac:dyDescent="0.25">
      <c r="U64" t="str">
        <v>Hold/Witness Point Requirements: Client - NA</v>
      </c>
      <c r="W64" t="s">
        <v>7</v>
      </c>
      <c r="X64" t="s">
        <v>8</v>
      </c>
    </row>
    <row r="65" spans="4:24" ht="15" customHeight="1" x14ac:dyDescent="0.25">
      <c r="U65" t="str">
        <v>3.1 - Excavation to subgrade – verify lines, depth and dimensions</v>
      </c>
      <c r="W65" t="s">
        <v>7</v>
      </c>
      <c r="X65" t="s">
        <v>12</v>
      </c>
    </row>
    <row r="66" spans="4:24" ht="15" customHeight="1" x14ac:dyDescent="0.25">
      <c r="U66" t="str">
        <v>Responsibility - SE/PE</v>
      </c>
      <c r="W66" t="s">
        <v>7</v>
      </c>
      <c r="X66" t="s">
        <v>8</v>
      </c>
    </row>
    <row r="67" spans="4:24" ht="15" customHeight="1" x14ac:dyDescent="0.25">
      <c r="D67" s="1"/>
      <c r="U67" t="str">
        <v>Specification Reference - WBS-SS-CI- SPC-0006</v>
      </c>
      <c r="W67" t="s">
        <v>7</v>
      </c>
      <c r="X67" s="1" t="s">
        <v>18</v>
      </c>
    </row>
    <row r="68" spans="4:24" ht="15" customHeight="1" x14ac:dyDescent="0.25">
      <c r="D68" s="1"/>
      <c r="U68" t="str">
        <v>Conformance Criteria Summary - Compliance with design drawings and subgrade preparation</v>
      </c>
      <c r="W68" t="s">
        <v>7</v>
      </c>
      <c r="X68" s="1" t="s">
        <v>18</v>
      </c>
    </row>
    <row r="69" spans="4:24" ht="15" customHeight="1" x14ac:dyDescent="0.25">
      <c r="U69" t="str">
        <v>Method - I</v>
      </c>
      <c r="W69" t="s">
        <v>7</v>
      </c>
      <c r="X69" t="s">
        <v>24</v>
      </c>
    </row>
    <row r="70" spans="4:24" ht="15" customHeight="1" x14ac:dyDescent="0.25">
      <c r="U70" t="str">
        <v>Frequency - PL</v>
      </c>
      <c r="W70" t="s">
        <v>7</v>
      </c>
      <c r="X70" t="s">
        <v>27</v>
      </c>
    </row>
    <row r="71" spans="4:24" ht="15" customHeight="1" x14ac:dyDescent="0.25">
      <c r="U71" t="str">
        <v>Hold/Witness Point Requirements: ROBAR - V</v>
      </c>
      <c r="W71" t="s">
        <v>7</v>
      </c>
      <c r="X71" t="s">
        <v>8</v>
      </c>
    </row>
    <row r="72" spans="4:24" ht="15" customHeight="1" x14ac:dyDescent="0.25">
      <c r="U72" t="str">
        <v>Hold/Witness Point Requirements: SEPD - V</v>
      </c>
      <c r="W72" t="s">
        <v>7</v>
      </c>
      <c r="X72" s="1" t="s">
        <v>18</v>
      </c>
    </row>
    <row r="73" spans="4:24" ht="15" customHeight="1" x14ac:dyDescent="0.25">
      <c r="U73" t="str">
        <v>Hold/Witness Point Requirements: Client - NA</v>
      </c>
      <c r="W73" t="s">
        <v>7</v>
      </c>
    </row>
    <row r="74" spans="4:24" ht="15" customHeight="1" x14ac:dyDescent="0.25">
      <c r="E74" s="1"/>
      <c r="U74" t="str">
        <v>3.2 - Stockpiling of excavated material – manage and segregate by type</v>
      </c>
      <c r="W74" t="s">
        <v>7</v>
      </c>
      <c r="X74" t="s">
        <v>39</v>
      </c>
    </row>
    <row r="75" spans="4:24" ht="15" customHeight="1" x14ac:dyDescent="0.25">
      <c r="E75" s="1"/>
      <c r="U75" t="str">
        <v>Responsibility - SE/PE</v>
      </c>
      <c r="W75" t="s">
        <v>7</v>
      </c>
      <c r="X75" t="s">
        <v>27</v>
      </c>
    </row>
    <row r="76" spans="4:24" ht="15" customHeight="1" x14ac:dyDescent="0.25">
      <c r="D76" s="1"/>
      <c r="U76" t="str">
        <v>Specification Reference - WBS-SS-CI- 0006</v>
      </c>
      <c r="W76" t="s">
        <v>7</v>
      </c>
      <c r="X76" t="s">
        <v>47</v>
      </c>
    </row>
    <row r="77" spans="4:24" ht="15" customHeight="1" x14ac:dyDescent="0.25">
      <c r="U77" t="str">
        <v>Conformance Criteria Summary - Material stockpiled appropriately, no cross contamination</v>
      </c>
      <c r="W77" t="s">
        <v>7</v>
      </c>
      <c r="X77" t="s">
        <v>39</v>
      </c>
    </row>
    <row r="78" spans="4:24" ht="15" customHeight="1" x14ac:dyDescent="0.25">
      <c r="U78" t="str">
        <v>Method - I</v>
      </c>
      <c r="W78" t="s">
        <v>7</v>
      </c>
      <c r="X78" t="s">
        <v>39</v>
      </c>
    </row>
    <row r="79" spans="4:24" ht="15" customHeight="1" x14ac:dyDescent="0.25">
      <c r="U79" t="str">
        <v>Frequency - PL</v>
      </c>
    </row>
    <row r="80" spans="4:24" ht="15" customHeight="1" x14ac:dyDescent="0.25">
      <c r="U80" t="str">
        <v>Hold/Witness Point Requirements: ROBAR - V</v>
      </c>
    </row>
    <row r="81" spans="21:21" ht="15" customHeight="1" x14ac:dyDescent="0.25">
      <c r="U81" t="str">
        <v>Hold/Witness Point Requirements: SEPD - V</v>
      </c>
    </row>
    <row r="82" spans="21:21" ht="15" customHeight="1" x14ac:dyDescent="0.25">
      <c r="U82" t="str">
        <v>Hold/Witness Point Requirements: Client - NA</v>
      </c>
    </row>
    <row r="83" spans="21:21" ht="15" customHeight="1" x14ac:dyDescent="0.25">
      <c r="U83" t="str">
        <v>3.3 - Base preparation</v>
      </c>
    </row>
    <row r="84" spans="21:21" ht="15" customHeight="1" x14ac:dyDescent="0.25">
      <c r="U84" t="str">
        <v>Responsibility - SE/PE</v>
      </c>
    </row>
    <row r="85" spans="21:21" ht="15" customHeight="1" x14ac:dyDescent="0.25">
      <c r="U85" t="str">
        <v>Specification Reference - WBS-SS-CI- 0006</v>
      </c>
    </row>
    <row r="86" spans="21:21" ht="15" customHeight="1" x14ac:dyDescent="0.25">
      <c r="U86" t="str">
        <v>Conformance Criteria Summary - Base is level, compacted, and free of debris; compaction meets project specs.</v>
      </c>
    </row>
    <row r="87" spans="21:21" ht="15" customHeight="1" x14ac:dyDescent="0.25">
      <c r="U87" t="str">
        <v>Method - I</v>
      </c>
    </row>
    <row r="88" spans="21:21" ht="15" customHeight="1" x14ac:dyDescent="0.25">
      <c r="U88" t="str">
        <v>Frequency - PL</v>
      </c>
    </row>
    <row r="89" spans="21:21" ht="15" customHeight="1" x14ac:dyDescent="0.25">
      <c r="U89" t="str">
        <v>Hold/Witness Point Requirements: ROBAR - V</v>
      </c>
    </row>
    <row r="90" spans="21:21" ht="15" customHeight="1" x14ac:dyDescent="0.25">
      <c r="U90" t="str">
        <v>Hold/Witness Point Requirements: SEPD - V</v>
      </c>
    </row>
    <row r="91" spans="21:21" ht="15" customHeight="1" x14ac:dyDescent="0.25">
      <c r="U91" t="str">
        <v>Hold/Witness Point Requirements: Client - NA</v>
      </c>
    </row>
    <row r="92" spans="21:21" ht="15" customHeight="1" x14ac:dyDescent="0.25">
      <c r="U92" t="str">
        <v>3.4 - Initial backfilling and compaction</v>
      </c>
    </row>
    <row r="93" spans="21:21" ht="15" customHeight="1" x14ac:dyDescent="0.25">
      <c r="U93" t="str">
        <v>Responsibility - SE/PE</v>
      </c>
    </row>
    <row r="94" spans="21:21" ht="15" customHeight="1" x14ac:dyDescent="0.25">
      <c r="U94" t="str">
        <v>Specification Reference - WBS-SS-CI- 0006</v>
      </c>
    </row>
    <row r="95" spans="21:21" ht="15" customHeight="1" x14ac:dyDescent="0.25">
      <c r="U95" t="str">
        <v>Conformance Criteria Summary - Backfill material compacted in 150mm layers to required thickness
Material shall be placed to a depth of 150mm above the collars of pipes or conduits, 300mm above pipes and 600mm above culverts</v>
      </c>
    </row>
    <row r="96" spans="21:21" ht="15" customHeight="1" x14ac:dyDescent="0.25">
      <c r="U96" t="str">
        <v>Method - I</v>
      </c>
    </row>
    <row r="97" spans="21:21" ht="15" customHeight="1" x14ac:dyDescent="0.25">
      <c r="U97" t="str">
        <v>Frequency - PL</v>
      </c>
    </row>
    <row r="98" spans="21:21" ht="15" customHeight="1" x14ac:dyDescent="0.25">
      <c r="U98" t="str">
        <v>Hold/Witness Point Requirements: ROBAR - V</v>
      </c>
    </row>
    <row r="99" spans="21:21" ht="15" customHeight="1" x14ac:dyDescent="0.25">
      <c r="U99" t="str">
        <v>Hold/Witness Point Requirements: SEPD - V</v>
      </c>
    </row>
    <row r="100" spans="21:21" ht="15" customHeight="1" x14ac:dyDescent="0.25">
      <c r="U100" t="str">
        <v>Hold/Witness Point Requirements: Client - NA</v>
      </c>
    </row>
    <row r="101" spans="21:21" ht="15" customHeight="1" x14ac:dyDescent="0.25">
      <c r="U101" t="str">
        <v>3.5 - Compaction density ratio for backfill</v>
      </c>
    </row>
    <row r="102" spans="21:21" ht="15" customHeight="1" x14ac:dyDescent="0.25">
      <c r="U102" t="str">
        <v>Responsibility - SE/PE</v>
      </c>
    </row>
    <row r="103" spans="21:21" ht="15" customHeight="1" x14ac:dyDescent="0.25">
      <c r="U103" t="str">
        <v>Specification Reference - WBS-SS-CI- SPC-0006</v>
      </c>
    </row>
    <row r="104" spans="21:21" ht="15" customHeight="1" x14ac:dyDescent="0.25">
      <c r="U104" t="str">
        <v>Conformance Criteria Summary - Compaction test report showing &gt;92% MMDD every 40 linear meters and every 2 layers
WBS-SS-CI-ITP-920049</v>
      </c>
    </row>
    <row r="105" spans="21:21" ht="15" customHeight="1" x14ac:dyDescent="0.25">
      <c r="U105" t="str">
        <v>Method - T</v>
      </c>
    </row>
    <row r="106" spans="21:21" ht="15" customHeight="1" x14ac:dyDescent="0.25">
      <c r="U106" t="str">
        <v>Frequency - PL</v>
      </c>
    </row>
    <row r="107" spans="21:21" ht="15" customHeight="1" x14ac:dyDescent="0.25">
      <c r="U107" t="str">
        <v>Hold/Witness Point Requirements: ROBAR - HP</v>
      </c>
    </row>
    <row r="108" spans="21:21" ht="15" customHeight="1" x14ac:dyDescent="0.25">
      <c r="U108" t="str">
        <v>Hold/Witness Point Requirements: SEPD - HP</v>
      </c>
    </row>
    <row r="109" spans="21:21" ht="15" customHeight="1" x14ac:dyDescent="0.25">
      <c r="U109" t="str">
        <v>Hold/Witness Point Requirements: Client - NA</v>
      </c>
    </row>
    <row r="110" spans="21:21" ht="15" customHeight="1" x14ac:dyDescent="0.25">
      <c r="U110" t="str">
        <v>3.6 - As-built survey pick-up</v>
      </c>
    </row>
    <row r="111" spans="21:21" ht="15" customHeight="1" x14ac:dyDescent="0.25">
      <c r="U111" t="str">
        <v>Responsibility - SE/PE</v>
      </c>
    </row>
    <row r="112" spans="21:21" ht="15" customHeight="1" x14ac:dyDescent="0.25">
      <c r="U112" t="str">
        <v>Specification Reference - WBS-SS-CI- SPC-0006
PPR</v>
      </c>
    </row>
    <row r="113" spans="21:21" ht="15" customHeight="1" x14ac:dyDescent="0.25">
      <c r="U113" t="str">
        <v>Conformance Criteria Summary - Survey records and as-built drawings</v>
      </c>
    </row>
    <row r="114" spans="21:21" ht="15" customHeight="1" x14ac:dyDescent="0.25">
      <c r="U114" t="str">
        <v>Method - S</v>
      </c>
    </row>
    <row r="115" spans="21:21" ht="15" customHeight="1" x14ac:dyDescent="0.25">
      <c r="U115" t="str">
        <v>Frequency - PL</v>
      </c>
    </row>
    <row r="116" spans="21:21" ht="15" customHeight="1" x14ac:dyDescent="0.25">
      <c r="U116" t="str">
        <v>Hold/Witness Point Requirements: ROBAR - V</v>
      </c>
    </row>
    <row r="117" spans="21:21" ht="15" customHeight="1" x14ac:dyDescent="0.25">
      <c r="U117" t="str">
        <v>Hold/Witness Point Requirements: SEPD - V</v>
      </c>
    </row>
    <row r="118" spans="21:21" ht="15" customHeight="1" x14ac:dyDescent="0.25">
      <c r="U118" t="str">
        <v>Hold/Witness Point Requirements: Client - NA</v>
      </c>
    </row>
    <row r="119" spans="21:21" ht="15" customHeight="1" x14ac:dyDescent="0.25">
      <c r="U119" t="str">
        <v>4.1 - Finish level compliance with design drawings</v>
      </c>
    </row>
    <row r="120" spans="21:21" ht="15" customHeight="1" x14ac:dyDescent="0.25">
      <c r="U120" t="str">
        <v>Responsibility - SE/PE</v>
      </c>
    </row>
    <row r="121" spans="21:21" ht="15" customHeight="1" x14ac:dyDescent="0.25">
      <c r="U121" t="str">
        <v>Specification Reference - WBS-SS-CI- SPC-0006</v>
      </c>
    </row>
    <row r="122" spans="21:21" ht="15" customHeight="1" x14ac:dyDescent="0.25">
      <c r="U122" t="str">
        <v>Conformance Criteria Summary - As-built drawings</v>
      </c>
    </row>
    <row r="123" spans="21:21" ht="15" customHeight="1" x14ac:dyDescent="0.25">
      <c r="U123" t="str">
        <v>Method - S</v>
      </c>
    </row>
    <row r="124" spans="21:21" ht="15" customHeight="1" x14ac:dyDescent="0.25">
      <c r="U124" t="str">
        <v>Frequency - PL</v>
      </c>
    </row>
    <row r="125" spans="21:21" ht="15" customHeight="1" x14ac:dyDescent="0.25">
      <c r="U125" t="str">
        <v>Hold/Witness Point Requirements: ROBAR - V</v>
      </c>
    </row>
    <row r="126" spans="21:21" ht="15" customHeight="1" x14ac:dyDescent="0.25">
      <c r="U126" t="str">
        <v>Hold/Witness Point Requirements: SEPD - V</v>
      </c>
    </row>
    <row r="127" spans="21:21" ht="15" customHeight="1" x14ac:dyDescent="0.25">
      <c r="U127" t="str">
        <v>Hold/Witness Point Requirements: Client - NA</v>
      </c>
    </row>
    <row r="128" spans="21:21" ht="15" customHeight="1" x14ac:dyDescent="0.25">
      <c r="U128" t="str">
        <v>4.2 - Final Inspection Checklist (FIC) completion</v>
      </c>
    </row>
    <row r="129" spans="21:21" ht="15" customHeight="1" x14ac:dyDescent="0.25">
      <c r="U129" t="str">
        <v>Responsibility - SE/PE</v>
      </c>
    </row>
    <row r="130" spans="21:21" ht="15" customHeight="1" x14ac:dyDescent="0.25">
      <c r="U130" t="str">
        <v>Specification Reference - WBS-SS-CI- SPC-0006</v>
      </c>
    </row>
    <row r="131" spans="21:21" ht="15" customHeight="1" x14ac:dyDescent="0.25">
      <c r="U131" t="str">
        <v>Conformance Criteria Summary - Signed FIC</v>
      </c>
    </row>
    <row r="132" spans="21:21" ht="15" customHeight="1" x14ac:dyDescent="0.25">
      <c r="U132" t="str">
        <v>Method - R</v>
      </c>
    </row>
    <row r="133" spans="21:21" ht="15" customHeight="1" x14ac:dyDescent="0.25">
      <c r="U133" t="str">
        <v>Frequency - PL</v>
      </c>
    </row>
    <row r="134" spans="21:21" ht="15" customHeight="1" x14ac:dyDescent="0.25">
      <c r="U134" t="str">
        <v>Hold/Witness Point Requirements: ROBAR - V</v>
      </c>
    </row>
    <row r="135" spans="21:21" ht="15" customHeight="1" x14ac:dyDescent="0.25">
      <c r="U135" t="str">
        <v>Hold/Witness Point Requirements: SEPD - V</v>
      </c>
    </row>
    <row r="136" spans="21:21" ht="15" customHeight="1" x14ac:dyDescent="0.25">
      <c r="U136" t="str">
        <v>Hold/Witness Point Requirements: Client - NA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2024-01-22T00:41:57Z</dcterms:created>
  <dcterms:modified xsi:type="dcterms:W3CDTF">2024-12-18T03:28:07Z</dcterms:modified>
</cp:coreProperties>
</file>