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06627C2F-9955-4B9C-9F7A-08890D39E50A}" xr6:coauthVersionLast="47" xr6:coauthVersionMax="47" xr10:uidLastSave="{00000000-0000-0000-0000-000000000000}"/>
  <bookViews>
    <workbookView xWindow="60" yWindow="285" windowWidth="28965" windowHeight="2001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0" i="1" l="1"/>
  <c r="R20" i="1"/>
  <c r="Q20" i="1"/>
  <c r="P20" i="1"/>
  <c r="O20" i="1"/>
  <c r="N20" i="1"/>
  <c r="M20" i="1"/>
  <c r="L20" i="1"/>
  <c r="S19" i="1"/>
  <c r="R19" i="1"/>
  <c r="Q19" i="1"/>
  <c r="P19" i="1"/>
  <c r="O19" i="1"/>
  <c r="N19" i="1"/>
  <c r="M19" i="1"/>
  <c r="L19" i="1"/>
  <c r="S18" i="1"/>
  <c r="R18" i="1"/>
  <c r="Q18" i="1"/>
  <c r="P18" i="1"/>
  <c r="O18" i="1"/>
  <c r="N18" i="1"/>
  <c r="M18" i="1"/>
  <c r="L18" i="1"/>
  <c r="S17" i="1"/>
  <c r="R17" i="1"/>
  <c r="Q17" i="1"/>
  <c r="P17" i="1"/>
  <c r="O17" i="1"/>
  <c r="N17" i="1"/>
  <c r="M17" i="1"/>
  <c r="L17" i="1"/>
  <c r="S16" i="1"/>
  <c r="R16" i="1"/>
  <c r="Q16" i="1"/>
  <c r="P16" i="1"/>
  <c r="O16" i="1"/>
  <c r="N16" i="1"/>
  <c r="M16" i="1"/>
  <c r="L16" i="1"/>
  <c r="S15" i="1"/>
  <c r="R15" i="1"/>
  <c r="Q15" i="1"/>
  <c r="P15" i="1"/>
  <c r="O15" i="1"/>
  <c r="N15" i="1"/>
  <c r="M15" i="1"/>
  <c r="L15" i="1"/>
  <c r="S14" i="1"/>
  <c r="R14" i="1"/>
  <c r="Q14" i="1"/>
  <c r="P14" i="1"/>
  <c r="O14" i="1"/>
  <c r="N14" i="1"/>
  <c r="M14" i="1"/>
  <c r="L14" i="1"/>
  <c r="S13" i="1"/>
  <c r="R13" i="1"/>
  <c r="Q13" i="1"/>
  <c r="P13" i="1"/>
  <c r="O13" i="1"/>
  <c r="N13" i="1"/>
  <c r="M13" i="1"/>
  <c r="L13" i="1"/>
  <c r="S12" i="1"/>
  <c r="R12" i="1"/>
  <c r="Q12" i="1"/>
  <c r="P12" i="1"/>
  <c r="O12" i="1"/>
  <c r="N12" i="1"/>
  <c r="M12" i="1"/>
  <c r="L12" i="1"/>
  <c r="S11" i="1"/>
  <c r="R11" i="1"/>
  <c r="Q11" i="1"/>
  <c r="P11" i="1"/>
  <c r="O11" i="1"/>
  <c r="N11" i="1"/>
  <c r="M11" i="1"/>
  <c r="L11" i="1"/>
  <c r="S10" i="1"/>
  <c r="R10" i="1"/>
  <c r="Q10" i="1"/>
  <c r="P10" i="1"/>
  <c r="O10" i="1"/>
  <c r="N10" i="1"/>
  <c r="M10" i="1"/>
  <c r="L10" i="1"/>
  <c r="S9" i="1"/>
  <c r="R9" i="1"/>
  <c r="Q9" i="1"/>
  <c r="P9" i="1"/>
  <c r="O9" i="1"/>
  <c r="N9" i="1"/>
  <c r="M9" i="1"/>
  <c r="L9" i="1"/>
  <c r="S8" i="1"/>
  <c r="R8" i="1"/>
  <c r="Q8" i="1"/>
  <c r="P8" i="1"/>
  <c r="O8" i="1"/>
  <c r="N8" i="1"/>
  <c r="M8" i="1"/>
  <c r="L8" i="1"/>
  <c r="S7" i="1"/>
  <c r="R7" i="1"/>
  <c r="Q7" i="1"/>
  <c r="P7" i="1"/>
  <c r="O7" i="1"/>
  <c r="N7" i="1"/>
  <c r="M7" i="1"/>
  <c r="L7" i="1"/>
  <c r="S6" i="1"/>
  <c r="R6" i="1"/>
  <c r="Q6" i="1"/>
  <c r="P6" i="1"/>
  <c r="O6" i="1"/>
  <c r="N6" i="1"/>
  <c r="M6" i="1"/>
  <c r="L6" i="1"/>
  <c r="S5" i="1"/>
  <c r="R5" i="1"/>
  <c r="Q5" i="1"/>
  <c r="P5" i="1"/>
  <c r="O5" i="1"/>
  <c r="N5" i="1"/>
  <c r="M5" i="1"/>
  <c r="L5" i="1"/>
  <c r="S4" i="1"/>
  <c r="R4" i="1"/>
  <c r="Q4" i="1"/>
  <c r="P4" i="1"/>
  <c r="O4" i="1"/>
  <c r="N4" i="1"/>
  <c r="M4" i="1"/>
  <c r="L4" i="1"/>
  <c r="S3" i="1"/>
  <c r="R3" i="1"/>
  <c r="Q3" i="1"/>
  <c r="P3" i="1"/>
  <c r="O3" i="1"/>
  <c r="N3" i="1"/>
  <c r="M3" i="1"/>
  <c r="L3" i="1"/>
  <c r="Q2" i="1"/>
  <c r="P2" i="1"/>
  <c r="S2" i="1"/>
  <c r="O2" i="1"/>
  <c r="N2" i="1"/>
  <c r="M2" i="1"/>
  <c r="L2" i="1"/>
  <c r="R2" i="1"/>
  <c r="V2" i="1" l="1" a="1"/>
  <c r="V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<sst xmlns="http://schemas.openxmlformats.org/spreadsheetml/2006/main" count="171" uniqueCount="95">
  <si>
    <t>Date Completed:</t>
  </si>
  <si>
    <t>Document Review</t>
  </si>
  <si>
    <t>IP</t>
  </si>
  <si>
    <t>HP*</t>
  </si>
  <si>
    <t>Prior to Commencing</t>
  </si>
  <si>
    <t>Document review</t>
  </si>
  <si>
    <t>Site Engineer / Site Foreman</t>
  </si>
  <si>
    <t>Work pack briefing</t>
  </si>
  <si>
    <t>All personnel on site have been briefed on the relevant work park relating to scope of works.</t>
  </si>
  <si>
    <t>WP</t>
  </si>
  <si>
    <t>Work pack signed.</t>
  </si>
  <si>
    <t>Visual Inspection</t>
  </si>
  <si>
    <t>Check that current revision drawings are being used</t>
  </si>
  <si>
    <t>SCP</t>
  </si>
  <si>
    <t>Site Engineer</t>
  </si>
  <si>
    <t>HP</t>
  </si>
  <si>
    <t>Issued For Construction (IFC) and latest available revision used</t>
  </si>
  <si>
    <t>Project Drawings / Drawing Register</t>
  </si>
  <si>
    <t>Latest Revision Drawings</t>
  </si>
  <si>
    <t>Survey set-out</t>
  </si>
  <si>
    <t>Survey records CHAR(AMP) pegs on the ground</t>
  </si>
  <si>
    <t>Site Engineer CHAR(AMP) Surveyor</t>
  </si>
  <si>
    <t>Verify</t>
  </si>
  <si>
    <t>Steel Test Certificates</t>
  </si>
  <si>
    <t>Min 14 days prior to commencing</t>
  </si>
  <si>
    <t>Only Safety barrier products listed in VicRoads Road Design Note 06-04 shall be used. _x000D_
_x000D_
All test certificates related to the supply of steel for the works shall be submitted at least 14 days prior commencement of installation.</t>
  </si>
  <si>
    <t>VicRoads Spec._x000D_
Cl.708.05 (b)</t>
  </si>
  <si>
    <t xml:space="preserve">Data Sheets _x000D_
_x000D_
Material Test Certificates </t>
  </si>
  <si>
    <t>Project Engineer/ Superintendent</t>
  </si>
  <si>
    <t>Steel Material Properties CHAR(AMP) Protection</t>
  </si>
  <si>
    <t>Guard fence steel component shall meet the strength, dimensional tolerances and surface protection as specified in VicRoads Section Cl.708.5.</t>
  </si>
  <si>
    <t>VicRoads Spec._x000D_
Cl.708.05 (c), (d)</t>
  </si>
  <si>
    <t>Data Sheets, Visual Inspection</t>
  </si>
  <si>
    <t>Identification of guard fence components</t>
  </si>
  <si>
    <t>w-beam sections, both ends of posts and all plastic end treatments to be permanently marked in text not more than 20mm high with: name of manufacturer, batch number or date of manufacture and strength grade and base metal thickness of steel w-beams</t>
  </si>
  <si>
    <t>VicRoads Spec._x000D_
Cl.708.05(a)</t>
  </si>
  <si>
    <t xml:space="preserve">Inspection  </t>
  </si>
  <si>
    <t xml:space="preserve">Completed Receival CHAR(AMP) Inspection Checklist _x000D_
</t>
  </si>
  <si>
    <t>W-Beam Barrier with non standard requirements or other special measures</t>
  </si>
  <si>
    <t>Prior to Installation</t>
  </si>
  <si>
    <t xml:space="preserve">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 </t>
  </si>
  <si>
    <t>VicRoads Spec._x000D_
Cl.708.08(a)</t>
  </si>
  <si>
    <t>This signed ITP</t>
  </si>
  <si>
    <t>Concrete mix design (As Applicable)</t>
  </si>
  <si>
    <t xml:space="preserve">Concrete to comply with the requirements of AS 1379  and VicRoads Section 703, for either:_x000D_
 (i) Portland cement-based concrete, N20 strength grade, or_x000D_
 (ii) Geopolymer binder-based concrete, 20 MPa strength grade._x000D_
</t>
  </si>
  <si>
    <t>VicRoads Spec._x000D_
Cl.703_x000D_
Cl.708.05(g)_x000D_
AS1379</t>
  </si>
  <si>
    <t xml:space="preserve">Mix design approval </t>
  </si>
  <si>
    <t>Approval of location and length</t>
  </si>
  <si>
    <t xml:space="preserve">The required location and length of all guard fence shall be confirmed with the Superintendent. </t>
  </si>
  <si>
    <t>VicRoads Spec._x000D_
Cl.708.08</t>
  </si>
  <si>
    <t>Prior to Commencing Excavation</t>
  </si>
  <si>
    <t>Survey activities undertaken to ensure and validate that all works meet level and location requirements. The establishment and integrity of the survey network shall be verified before commencing any survey and setout activity. IFC and latest available revision used</t>
  </si>
  <si>
    <t>Project Spec._x000D_
Cl.1190.06_x000D_
_x000D_
Latest IFC Drawings</t>
  </si>
  <si>
    <t>Testing</t>
  </si>
  <si>
    <t>Post Installation</t>
  </si>
  <si>
    <t>During construction.</t>
  </si>
  <si>
    <t>Posts shall be installed to the depth, line and spacing shown on the drawings. Posts shall be orientated to the direction of traffic as shown on the drawings and must be installed by driving, provided there is no distortion or damage which may reduce effectiveness._x000D_
_x000D_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</si>
  <si>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IFC Drawings_x000D_
VicRoads Spec._x000D_
Cl.708.08(a)</t>
  </si>
  <si>
    <t>W-Beams</t>
  </si>
  <si>
    <t>The w-beam sections shall be lapped so that the exposed ends face away from the near side approaching traffic. The edges of the w-beams section or backing plate adjacent to posts shall be fixed in contact with the post or post blocks and all bolts shall be fully tightened.</t>
  </si>
  <si>
    <t>VicRoads Spec Cl.708.08(b)</t>
  </si>
  <si>
    <t>Guard Fence Tolerances</t>
  </si>
  <si>
    <t xml:space="preserve">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</si>
  <si>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IFC Drawings_x000D_
VicRoads Spec._x000D_
Cl.708.08(d)</t>
  </si>
  <si>
    <t>Survey Records</t>
  </si>
  <si>
    <t xml:space="preserve">Dimensions and set-out </t>
  </si>
  <si>
    <t>After installation of guardrail</t>
  </si>
  <si>
    <t>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</si>
  <si>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VicRoads Spec Cl.708.12</t>
  </si>
  <si>
    <t>Bedding and concrete</t>
  </si>
  <si>
    <t xml:space="preserve">_x000D_
The concrete maintenance strip shall consist of 75 mm depth of N20 strength grade portland cement-based concrete or 20 MPa geopolymer binder-based concrete conforming to the requirements of clause 708.05(g), on 75 mm of compacted Class 3 crushed rock._x000D_
</t>
  </si>
  <si>
    <t>Separation from Kerb</t>
  </si>
  <si>
    <t>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</si>
  <si>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Compliance Audit of Barrier System Installation</t>
  </si>
  <si>
    <t xml:space="preserve">Prior the issue of the Certificate of Practical Completion </t>
  </si>
  <si>
    <t>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_x000D_
_x000D_
A signed copy of the manufacturer’s Installation Checklist / Inspection and Test Plan as per the manufacturer’s Product and Installation Manual shall be completed and submitted to the Superintendent..</t>
  </si>
  <si>
    <t>VicRoads Spec._x000D_
Cl.708.10_x000D_
_x000D_
Project Specific Specification PS3090.07(f)</t>
  </si>
  <si>
    <t>Safety Audit</t>
  </si>
  <si>
    <t>Certificate of Compliance for each treatment installed_x000D_
_x000D_
Product and Installation Manual</t>
  </si>
  <si>
    <t>Delineators</t>
  </si>
  <si>
    <t>Once installation of assets completed.</t>
  </si>
  <si>
    <t>Appropriately coloured delineators fastened to top of w-beam, comprising flexible plastic mounting brackets fitted with 100 cm2 of Class 1A retro-reflective material, as defined in AS/NZS 1906.2_x000D_
The delineators shall be arranged so that vehicles approaching from either direction at night will only see:_x000D_
- Red delineators on the left side of one-way and two-way roadways_x000D_
- White delineators on the right side of two-way roadways_x000D_
- yellow delineators on the right side of one- way roadways_x000D_
_x000D_
Delineators not to be installed when the guard fence offset if greater than 4m from the traffic lane.</t>
  </si>
  <si>
    <t>VicRoads Spec._x000D_
Cl.708.11</t>
  </si>
  <si>
    <t>Site Photos</t>
  </si>
  <si>
    <t>Grassing of disturbed areas</t>
  </si>
  <si>
    <t>Once installation of assets completed</t>
  </si>
  <si>
    <t>All disturbed areas shall be topsoiled and grassed, all areas to be cultivated to a minimum 50mm depth, and moistened prior to the application of grass seed and fertiliser._x000D_
_x000D_
A joint inspection of all grassed areas shall be carried out between the contractor and superintendent three months after sowing has taken place.</t>
  </si>
  <si>
    <t>VicRoads Spec._x000D_
Cl.708.20</t>
  </si>
  <si>
    <t>Site Engineer / Superintendent</t>
  </si>
  <si>
    <t>Quality Assurance</t>
  </si>
  <si>
    <t>Completion of works</t>
  </si>
  <si>
    <t>Submit all quality assurance documents to the superintendent including the following items:_x000D_
(i) As built information including changes to location of traffic barriers on site and details of loads used for assessment and design of any collision protection._x000D_
(ii) Time and date of when traffic barriers were installed_x000D_
(iii) Certificate of compliance signed by the contractors representative and the licensed supplier, certifying that the proprietary product systems have been installed in accordance with the manufacturers installation manual and this specification.</t>
  </si>
  <si>
    <t>IFC Drawings_x000D_
_x000D_
Project Specific Specification PS3090.04</t>
  </si>
  <si>
    <t>As built Records and Certificate of compliance</t>
  </si>
  <si>
    <t>Project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</si>
</sst>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72"/>
  <sheetViews>
    <sheetView tabSelected="1" workbookViewId="0">
      <selection activeCell="A2" sqref="A2"/>
    </sheetView>
  </sheetViews>
  <sheetFormatPr defaultRowHeight="15" customHeight="1" x14ac:dyDescent="0.25"/>
  <cols>
    <col min="1" max="1" width="6.85546875" customWidth="1"/>
    <col min="2" max="2" width="7.5703125" customWidth="1"/>
    <col min="3" max="4" width="6.85546875" customWidth="1"/>
    <col min="5" max="5" width="7.28515625" customWidth="1"/>
    <col min="6" max="6" width="3.42578125" bestFit="1" customWidth="1"/>
    <col min="7" max="7" width="4.7109375" bestFit="1" customWidth="1"/>
    <col min="9" max="9" width="5.28515625" customWidth="1"/>
    <col min="11" max="11" width="1.710937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85546875" customWidth="1"/>
    <col min="22" max="22" width="94.4257812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1.1000000000000001</v>
      </c>
      <c r="B2" t="s">
        <v>7</v>
      </c>
      <c r="D2" t="s">
        <v>4</v>
      </c>
      <c r="E2" s="1" t="s">
        <v>8</v>
      </c>
      <c r="F2" s="1" t="s">
        <v>9</v>
      </c>
      <c r="G2" t="s">
        <v>1</v>
      </c>
      <c r="H2" s="1" t="s">
        <v>10</v>
      </c>
      <c r="I2" t="s">
        <v>3</v>
      </c>
      <c r="J2" t="s">
        <v>6</v>
      </c>
      <c r="L2" t="str">
        <f>A2&amp;" - "&amp;B2</f>
        <v>1.1 - Work pack briefing</v>
      </c>
      <c r="M2" t="str">
        <f>"FREQUENCY: "&amp;D2</f>
        <v>FREQUENCY: Prior to Commencing</v>
      </c>
      <c r="N2" t="str">
        <f>"ACCEPTANCE CRITERIA: "&amp;E2</f>
        <v>ACCEPTANCE CRITERIA: All personnel on site have been briefed on the relevant work park relating to scope of works.</v>
      </c>
      <c r="O2" t="str">
        <f>"REFERENCE DOCUMENTS: "&amp;F2</f>
        <v>REFERENCE DOCUMENTS: WP</v>
      </c>
      <c r="P2" t="str">
        <f>"INSPECTION / TEST METHOD: "&amp;G2</f>
        <v>INSPECTION / TEST METHOD: Document Review</v>
      </c>
      <c r="Q2" t="str">
        <f>"RECORD OF CONFORMITY: "&amp;H2</f>
        <v>RECORD OF CONFORMITY: Work pack signed.</v>
      </c>
      <c r="R2" t="str">
        <f>I2</f>
        <v>HP*</v>
      </c>
      <c r="S2" t="str">
        <f>"RESPONSIBILITY: "&amp;J2</f>
        <v>RESPONSIBILITY: Site Engineer / Site Foreman</v>
      </c>
      <c r="T2" t="s">
        <v>0</v>
      </c>
      <c r="V2" t="str" cm="1">
        <f t="array" ref="V2:V172">_xlfn.FILTERXML("&lt;t&gt;&lt;s&gt;"&amp;_xlfn.TEXTJOIN("&lt;/s&gt;&lt;s&gt;",,L2:T40)&amp;"&lt;/s&gt;&lt;/t&gt;","//s")</f>
        <v>1.1 - Work pack briefing</v>
      </c>
    </row>
    <row r="3" spans="1:22" ht="15" customHeight="1" x14ac:dyDescent="0.25">
      <c r="A3">
        <v>1.2</v>
      </c>
      <c r="B3" t="s">
        <v>12</v>
      </c>
      <c r="D3" s="1" t="s">
        <v>4</v>
      </c>
      <c r="E3" s="1" t="s">
        <v>16</v>
      </c>
      <c r="F3" s="1" t="s">
        <v>17</v>
      </c>
      <c r="G3" t="s">
        <v>5</v>
      </c>
      <c r="H3" s="1" t="s">
        <v>18</v>
      </c>
      <c r="I3" t="s">
        <v>3</v>
      </c>
      <c r="J3" s="1" t="s">
        <v>6</v>
      </c>
      <c r="L3" t="str">
        <f t="shared" ref="L3:L20" si="0">A3&amp;" - "&amp;B3</f>
        <v>1.2 - Check that current revision drawings are being used</v>
      </c>
      <c r="M3" t="str">
        <f t="shared" ref="M3:M20" si="1">"FREQUENCY: "&amp;D3</f>
        <v>FREQUENCY: Prior to Commencing</v>
      </c>
      <c r="N3" t="str">
        <f t="shared" ref="N3:N20" si="2">"ACCEPTANCE CRITERIA: "&amp;E3</f>
        <v>ACCEPTANCE CRITERIA: Issued For Construction (IFC) and latest available revision used</v>
      </c>
      <c r="O3" t="str">
        <f t="shared" ref="O3:O20" si="3">"REFERENCE DOCUMENTS: "&amp;F3</f>
        <v>REFERENCE DOCUMENTS: Project Drawings / Drawing Register</v>
      </c>
      <c r="P3" t="str">
        <f t="shared" ref="P3:P20" si="4">"INSPECTION / TEST METHOD: "&amp;G3</f>
        <v>INSPECTION / TEST METHOD: Document review</v>
      </c>
      <c r="Q3" t="str">
        <f t="shared" ref="Q3:Q20" si="5">"RECORD OF CONFORMITY: "&amp;H3</f>
        <v>RECORD OF CONFORMITY: Latest Revision Drawings</v>
      </c>
      <c r="R3" t="str">
        <f t="shared" ref="R3:R20" si="6">I3</f>
        <v>HP*</v>
      </c>
      <c r="S3" t="str">
        <f t="shared" ref="S3:S20" si="7">"RESPONSIBILITY: "&amp;J3</f>
        <v>RESPONSIBILITY: Site Engineer / Site Foreman</v>
      </c>
      <c r="T3" t="s">
        <v>0</v>
      </c>
      <c r="V3" t="str">
        <v>FREQUENCY: Prior to Commencing</v>
      </c>
    </row>
    <row r="4" spans="1:22" ht="15" customHeight="1" x14ac:dyDescent="0.25">
      <c r="A4">
        <v>2.1</v>
      </c>
      <c r="B4" t="s">
        <v>23</v>
      </c>
      <c r="D4" s="1" t="s">
        <v>24</v>
      </c>
      <c r="E4" s="1" t="s">
        <v>25</v>
      </c>
      <c r="F4" s="1" t="s">
        <v>26</v>
      </c>
      <c r="G4" s="1" t="s">
        <v>5</v>
      </c>
      <c r="H4" s="1" t="s">
        <v>27</v>
      </c>
      <c r="I4" t="s">
        <v>15</v>
      </c>
      <c r="J4" t="s">
        <v>28</v>
      </c>
      <c r="L4" t="str">
        <f t="shared" si="0"/>
        <v>2.1 - Steel Test Certificates</v>
      </c>
      <c r="M4" t="str">
        <f t="shared" si="1"/>
        <v>FREQUENCY: Min 14 days prior to commencing</v>
      </c>
      <c r="N4" t="str">
        <f t="shared" si="2"/>
        <v>ACCEPTANCE CRITERIA: Only Safety barrier products listed in VicRoads Road Design Note 06-04 shall be used. _x000D_
_x000D_
All test certificates related to the supply of steel for the works shall be submitted at least 14 days prior commencement of installation.</v>
      </c>
      <c r="O4" t="str">
        <f t="shared" si="3"/>
        <v>REFERENCE DOCUMENTS: VicRoads Spec._x000D_
Cl.708.05 (b)</v>
      </c>
      <c r="P4" t="str">
        <f t="shared" si="4"/>
        <v>INSPECTION / TEST METHOD: Document review</v>
      </c>
      <c r="Q4" t="str">
        <f t="shared" si="5"/>
        <v xml:space="preserve">RECORD OF CONFORMITY: Data Sheets _x000D_
_x000D_
Material Test Certificates </v>
      </c>
      <c r="R4" t="str">
        <f t="shared" si="6"/>
        <v>HP</v>
      </c>
      <c r="S4" t="str">
        <f t="shared" si="7"/>
        <v>RESPONSIBILITY: Project Engineer/ Superintendent</v>
      </c>
      <c r="T4" t="s">
        <v>0</v>
      </c>
      <c r="V4" t="str">
        <v>ACCEPTANCE CRITERIA: All personnel on site have been briefed on the relevant work park relating to scope of works.</v>
      </c>
    </row>
    <row r="5" spans="1:22" ht="15" customHeight="1" x14ac:dyDescent="0.25">
      <c r="A5">
        <v>2.2000000000000002</v>
      </c>
      <c r="B5" t="s">
        <v>29</v>
      </c>
      <c r="D5" t="s">
        <v>4</v>
      </c>
      <c r="E5" s="1" t="s">
        <v>30</v>
      </c>
      <c r="F5" s="1" t="s">
        <v>31</v>
      </c>
      <c r="G5" t="s">
        <v>5</v>
      </c>
      <c r="H5" s="1" t="s">
        <v>32</v>
      </c>
      <c r="I5" t="s">
        <v>2</v>
      </c>
      <c r="J5" t="s">
        <v>14</v>
      </c>
      <c r="L5" t="str">
        <f t="shared" si="0"/>
        <v>2.2 - Steel Material Properties CHAR(AMP) Protection</v>
      </c>
      <c r="M5" t="str">
        <f t="shared" si="1"/>
        <v>FREQUENCY: Prior to Commencing</v>
      </c>
      <c r="N5" t="str">
        <f t="shared" si="2"/>
        <v>ACCEPTANCE CRITERIA: Guard fence steel component shall meet the strength, dimensional tolerances and surface protection as specified in VicRoads Section Cl.708.5.</v>
      </c>
      <c r="O5" t="str">
        <f t="shared" si="3"/>
        <v>REFERENCE DOCUMENTS: VicRoads Spec._x000D_
Cl.708.05 (c), (d)</v>
      </c>
      <c r="P5" t="str">
        <f t="shared" si="4"/>
        <v>INSPECTION / TEST METHOD: Document review</v>
      </c>
      <c r="Q5" t="str">
        <f t="shared" si="5"/>
        <v>RECORD OF CONFORMITY: Data Sheets, Visual Inspection</v>
      </c>
      <c r="R5" t="str">
        <f t="shared" si="6"/>
        <v>IP</v>
      </c>
      <c r="S5" t="str">
        <f t="shared" si="7"/>
        <v>RESPONSIBILITY: Site Engineer</v>
      </c>
      <c r="T5" t="s">
        <v>0</v>
      </c>
      <c r="V5" t="str">
        <v>REFERENCE DOCUMENTS: WP</v>
      </c>
    </row>
    <row r="6" spans="1:22" ht="15" customHeight="1" x14ac:dyDescent="0.25">
      <c r="A6">
        <v>2.2999999999999998</v>
      </c>
      <c r="B6" s="1" t="s">
        <v>33</v>
      </c>
      <c r="D6" t="s">
        <v>4</v>
      </c>
      <c r="E6" s="1" t="s">
        <v>34</v>
      </c>
      <c r="F6" s="1" t="s">
        <v>35</v>
      </c>
      <c r="G6" s="1" t="s">
        <v>36</v>
      </c>
      <c r="H6" s="1" t="s">
        <v>37</v>
      </c>
      <c r="I6" t="s">
        <v>2</v>
      </c>
      <c r="J6" s="1" t="s">
        <v>14</v>
      </c>
      <c r="L6" t="str">
        <f t="shared" si="0"/>
        <v>2.3 - Identification of guard fence components</v>
      </c>
      <c r="M6" t="str">
        <f t="shared" si="1"/>
        <v>FREQUENCY: Prior to Commencing</v>
      </c>
      <c r="N6" t="str">
        <f t="shared" si="2"/>
        <v>ACCEPTANCE CRITERIA: w-beam sections, both ends of posts and all plastic end treatments to be permanently marked in text not more than 20mm high with: name of manufacturer, batch number or date of manufacture and strength grade and base metal thickness of steel w-beams</v>
      </c>
      <c r="O6" t="str">
        <f t="shared" si="3"/>
        <v>REFERENCE DOCUMENTS: VicRoads Spec._x000D_
Cl.708.05(a)</v>
      </c>
      <c r="P6" t="str">
        <f t="shared" si="4"/>
        <v xml:space="preserve">INSPECTION / TEST METHOD: Inspection  </v>
      </c>
      <c r="Q6" t="str">
        <f t="shared" si="5"/>
        <v xml:space="preserve">RECORD OF CONFORMITY: Completed Receival CHAR(AMP) Inspection Checklist _x000D_
</v>
      </c>
      <c r="R6" t="str">
        <f t="shared" si="6"/>
        <v>IP</v>
      </c>
      <c r="S6" t="str">
        <f t="shared" si="7"/>
        <v>RESPONSIBILITY: Site Engineer</v>
      </c>
      <c r="T6" t="s">
        <v>0</v>
      </c>
      <c r="V6" t="str">
        <v>INSPECTION / TEST METHOD: Document Review</v>
      </c>
    </row>
    <row r="7" spans="1:22" ht="15" customHeight="1" x14ac:dyDescent="0.25">
      <c r="A7">
        <v>2.4</v>
      </c>
      <c r="B7" s="1" t="s">
        <v>38</v>
      </c>
      <c r="D7" t="s">
        <v>39</v>
      </c>
      <c r="E7" s="1" t="s">
        <v>40</v>
      </c>
      <c r="F7" s="1" t="s">
        <v>41</v>
      </c>
      <c r="G7" t="s">
        <v>1</v>
      </c>
      <c r="H7" s="1" t="s">
        <v>42</v>
      </c>
      <c r="I7" t="s">
        <v>15</v>
      </c>
      <c r="J7" t="s">
        <v>28</v>
      </c>
      <c r="L7" t="str">
        <f t="shared" si="0"/>
        <v>2.4 - W-Beam Barrier with non standard requirements or other special measures</v>
      </c>
      <c r="M7" t="str">
        <f t="shared" si="1"/>
        <v>FREQUENCY: Prior to Installation</v>
      </c>
      <c r="N7" t="str">
        <f t="shared" si="2"/>
        <v xml:space="preserve">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 </v>
      </c>
      <c r="O7" t="str">
        <f t="shared" si="3"/>
        <v>REFERENCE DOCUMENTS: VicRoads Spec._x000D_
Cl.708.08(a)</v>
      </c>
      <c r="P7" t="str">
        <f t="shared" si="4"/>
        <v>INSPECTION / TEST METHOD: Document Review</v>
      </c>
      <c r="Q7" t="str">
        <f t="shared" si="5"/>
        <v>RECORD OF CONFORMITY: This signed ITP</v>
      </c>
      <c r="R7" t="str">
        <f t="shared" si="6"/>
        <v>HP</v>
      </c>
      <c r="S7" t="str">
        <f t="shared" si="7"/>
        <v>RESPONSIBILITY: Project Engineer/ Superintendent</v>
      </c>
      <c r="T7" t="s">
        <v>0</v>
      </c>
      <c r="V7" t="str">
        <v>RECORD OF CONFORMITY: Work pack signed.</v>
      </c>
    </row>
    <row r="8" spans="1:22" ht="15" customHeight="1" x14ac:dyDescent="0.25">
      <c r="A8">
        <v>2.5</v>
      </c>
      <c r="B8" s="1" t="s">
        <v>43</v>
      </c>
      <c r="D8" s="1" t="s">
        <v>4</v>
      </c>
      <c r="E8" s="1" t="s">
        <v>44</v>
      </c>
      <c r="F8" s="1" t="s">
        <v>45</v>
      </c>
      <c r="G8" t="s">
        <v>1</v>
      </c>
      <c r="H8" s="1" t="s">
        <v>46</v>
      </c>
      <c r="I8" t="s">
        <v>2</v>
      </c>
      <c r="J8" t="s">
        <v>14</v>
      </c>
      <c r="L8" t="str">
        <f t="shared" si="0"/>
        <v>2.5 - Concrete mix design (As Applicable)</v>
      </c>
      <c r="M8" t="str">
        <f t="shared" si="1"/>
        <v>FREQUENCY: Prior to Commencing</v>
      </c>
      <c r="N8" t="str">
        <f t="shared" si="2"/>
        <v xml:space="preserve">ACCEPTANCE CRITERIA: Concrete to comply with the requirements of AS 1379  and VicRoads Section 703, for either:_x000D_
 (i) Portland cement-based concrete, N20 strength grade, or_x000D_
 (ii) Geopolymer binder-based concrete, 20 MPa strength grade._x000D_
</v>
      </c>
      <c r="O8" t="str">
        <f t="shared" si="3"/>
        <v>REFERENCE DOCUMENTS: VicRoads Spec._x000D_
Cl.703_x000D_
Cl.708.05(g)_x000D_
AS1379</v>
      </c>
      <c r="P8" t="str">
        <f t="shared" si="4"/>
        <v>INSPECTION / TEST METHOD: Document Review</v>
      </c>
      <c r="Q8" t="str">
        <f t="shared" si="5"/>
        <v xml:space="preserve">RECORD OF CONFORMITY: Mix design approval </v>
      </c>
      <c r="R8" t="str">
        <f t="shared" si="6"/>
        <v>IP</v>
      </c>
      <c r="S8" t="str">
        <f t="shared" si="7"/>
        <v>RESPONSIBILITY: Site Engineer</v>
      </c>
      <c r="T8" t="s">
        <v>0</v>
      </c>
      <c r="V8" t="str">
        <v>HP*</v>
      </c>
    </row>
    <row r="9" spans="1:22" ht="15" customHeight="1" x14ac:dyDescent="0.25">
      <c r="A9">
        <v>3.1</v>
      </c>
      <c r="B9" t="s">
        <v>47</v>
      </c>
      <c r="D9" s="1" t="s">
        <v>39</v>
      </c>
      <c r="E9" s="1" t="s">
        <v>48</v>
      </c>
      <c r="F9" s="1" t="s">
        <v>49</v>
      </c>
      <c r="G9" t="s">
        <v>1</v>
      </c>
      <c r="H9" s="1" t="s">
        <v>42</v>
      </c>
      <c r="I9" t="s">
        <v>15</v>
      </c>
      <c r="J9" t="s">
        <v>28</v>
      </c>
      <c r="L9" t="str">
        <f t="shared" si="0"/>
        <v>3.1 - Approval of location and length</v>
      </c>
      <c r="M9" t="str">
        <f t="shared" si="1"/>
        <v>FREQUENCY: Prior to Installation</v>
      </c>
      <c r="N9" t="str">
        <f t="shared" si="2"/>
        <v xml:space="preserve">ACCEPTANCE CRITERIA: The required location and length of all guard fence shall be confirmed with the Superintendent. </v>
      </c>
      <c r="O9" t="str">
        <f t="shared" si="3"/>
        <v>REFERENCE DOCUMENTS: VicRoads Spec._x000D_
Cl.708.08</v>
      </c>
      <c r="P9" t="str">
        <f t="shared" si="4"/>
        <v>INSPECTION / TEST METHOD: Document Review</v>
      </c>
      <c r="Q9" t="str">
        <f t="shared" si="5"/>
        <v>RECORD OF CONFORMITY: This signed ITP</v>
      </c>
      <c r="R9" t="str">
        <f t="shared" si="6"/>
        <v>HP</v>
      </c>
      <c r="S9" t="str">
        <f t="shared" si="7"/>
        <v>RESPONSIBILITY: Project Engineer/ Superintendent</v>
      </c>
      <c r="T9" t="s">
        <v>0</v>
      </c>
      <c r="V9" t="str">
        <v>RESPONSIBILITY: Site Engineer / Site Foreman</v>
      </c>
    </row>
    <row r="10" spans="1:22" ht="15" customHeight="1" x14ac:dyDescent="0.25">
      <c r="A10">
        <v>3.2</v>
      </c>
      <c r="B10" t="s">
        <v>19</v>
      </c>
      <c r="D10" t="s">
        <v>50</v>
      </c>
      <c r="E10" s="1" t="s">
        <v>51</v>
      </c>
      <c r="F10" s="1" t="s">
        <v>52</v>
      </c>
      <c r="G10" t="s">
        <v>53</v>
      </c>
      <c r="H10" s="1" t="s">
        <v>20</v>
      </c>
      <c r="I10" t="s">
        <v>13</v>
      </c>
      <c r="J10" t="s">
        <v>21</v>
      </c>
      <c r="L10" t="str">
        <f t="shared" si="0"/>
        <v>3.2 - Survey set-out</v>
      </c>
      <c r="M10" t="str">
        <f t="shared" si="1"/>
        <v>FREQUENCY: Prior to Commencing Excavation</v>
      </c>
      <c r="N10" t="str">
        <f t="shared" si="2"/>
        <v>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v>
      </c>
      <c r="O10" t="str">
        <f t="shared" si="3"/>
        <v>REFERENCE DOCUMENTS: Project Spec._x000D_
Cl.1190.06_x000D_
_x000D_
Latest IFC Drawings</v>
      </c>
      <c r="P10" t="str">
        <f t="shared" si="4"/>
        <v>INSPECTION / TEST METHOD: Testing</v>
      </c>
      <c r="Q10" t="str">
        <f t="shared" si="5"/>
        <v>RECORD OF CONFORMITY: Survey records CHAR(AMP) pegs on the ground</v>
      </c>
      <c r="R10" t="str">
        <f t="shared" si="6"/>
        <v>SCP</v>
      </c>
      <c r="S10" t="str">
        <f t="shared" si="7"/>
        <v>RESPONSIBILITY: Site Engineer CHAR(AMP) Surveyor</v>
      </c>
      <c r="T10" t="s">
        <v>0</v>
      </c>
      <c r="V10" t="str">
        <v>Date Completed:</v>
      </c>
    </row>
    <row r="11" spans="1:22" ht="15" customHeight="1" x14ac:dyDescent="0.25">
      <c r="A11">
        <v>3.3</v>
      </c>
      <c r="B11" t="s">
        <v>54</v>
      </c>
      <c r="D11" s="1" t="s">
        <v>55</v>
      </c>
      <c r="E11" s="1" t="s">
        <v>56</v>
      </c>
      <c r="F11" s="1" t="s">
        <v>57</v>
      </c>
      <c r="G11" t="s">
        <v>11</v>
      </c>
      <c r="H11" s="1" t="s">
        <v>42</v>
      </c>
      <c r="I11" t="s">
        <v>2</v>
      </c>
      <c r="J11" s="1" t="s">
        <v>14</v>
      </c>
      <c r="L11" t="str">
        <f t="shared" si="0"/>
        <v>3.3 - Post Installation</v>
      </c>
      <c r="M11" t="str">
        <f t="shared" si="1"/>
        <v>FREQUENCY: During construction.</v>
      </c>
      <c r="N11" t="str">
        <f t="shared" si="2"/>
        <v>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effectiveness._x000D_
_x000D_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v>
      </c>
      <c r="O11" t="str">
        <f t="shared" si="3"/>
        <v>REFERENCE DOCUMENTS: IFC Drawings_x000D_
VicRoads Spec._x000D_
Cl.708.08(a)</v>
      </c>
      <c r="P11" t="str">
        <f t="shared" si="4"/>
        <v>INSPECTION / TEST METHOD: Visual Inspection</v>
      </c>
      <c r="Q11" t="str">
        <f t="shared" si="5"/>
        <v>RECORD OF CONFORMITY: This signed ITP</v>
      </c>
      <c r="R11" t="str">
        <f t="shared" si="6"/>
        <v>IP</v>
      </c>
      <c r="S11" t="str">
        <f t="shared" si="7"/>
        <v>RESPONSIBILITY: Site Engineer</v>
      </c>
      <c r="T11" t="s">
        <v>0</v>
      </c>
      <c r="V11" t="str">
        <v>1.2 - Check that current revision drawings are being used</v>
      </c>
    </row>
    <row r="12" spans="1:22" ht="15" customHeight="1" x14ac:dyDescent="0.25">
      <c r="A12">
        <v>3.4</v>
      </c>
      <c r="B12" s="1" t="s">
        <v>58</v>
      </c>
      <c r="D12" t="s">
        <v>55</v>
      </c>
      <c r="E12" s="1" t="s">
        <v>59</v>
      </c>
      <c r="F12" s="1" t="s">
        <v>60</v>
      </c>
      <c r="G12" t="s">
        <v>11</v>
      </c>
      <c r="H12" s="1" t="s">
        <v>42</v>
      </c>
      <c r="I12" t="s">
        <v>2</v>
      </c>
      <c r="J12" s="1" t="s">
        <v>14</v>
      </c>
      <c r="L12" t="str">
        <f t="shared" si="0"/>
        <v>3.4 - W-Beams</v>
      </c>
      <c r="M12" t="str">
        <f t="shared" si="1"/>
        <v>FREQUENCY: During construction.</v>
      </c>
      <c r="N12" t="str">
        <f t="shared" si="2"/>
        <v>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v>
      </c>
      <c r="O12" t="str">
        <f t="shared" si="3"/>
        <v>REFERENCE DOCUMENTS: VicRoads Spec Cl.708.08(b)</v>
      </c>
      <c r="P12" t="str">
        <f t="shared" si="4"/>
        <v>INSPECTION / TEST METHOD: Visual Inspection</v>
      </c>
      <c r="Q12" t="str">
        <f t="shared" si="5"/>
        <v>RECORD OF CONFORMITY: This signed ITP</v>
      </c>
      <c r="R12" t="str">
        <f t="shared" si="6"/>
        <v>IP</v>
      </c>
      <c r="S12" t="str">
        <f t="shared" si="7"/>
        <v>RESPONSIBILITY: Site Engineer</v>
      </c>
      <c r="T12" t="s">
        <v>0</v>
      </c>
      <c r="V12" t="str">
        <v>FREQUENCY: Prior to Commencing</v>
      </c>
    </row>
    <row r="13" spans="1:22" ht="15" customHeight="1" x14ac:dyDescent="0.25">
      <c r="A13">
        <v>3.5</v>
      </c>
      <c r="B13" t="s">
        <v>61</v>
      </c>
      <c r="D13" t="s">
        <v>55</v>
      </c>
      <c r="E13" s="1" t="s">
        <v>62</v>
      </c>
      <c r="F13" s="1" t="s">
        <v>63</v>
      </c>
      <c r="G13" t="s">
        <v>22</v>
      </c>
      <c r="H13" t="s">
        <v>64</v>
      </c>
      <c r="I13" t="s">
        <v>13</v>
      </c>
      <c r="J13" t="s">
        <v>14</v>
      </c>
      <c r="L13" t="str">
        <f t="shared" si="0"/>
        <v>3.5 - Guard Fence Tolerances</v>
      </c>
      <c r="M13" t="str">
        <f t="shared" si="1"/>
        <v>FREQUENCY: During construction.</v>
      </c>
      <c r="N13" t="str">
        <f t="shared" si="2"/>
        <v>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v>
      </c>
      <c r="O13" t="str">
        <f t="shared" si="3"/>
        <v>REFERENCE DOCUMENTS: IFC Drawings_x000D_
VicRoads Spec._x000D_
Cl.708.08(d)</v>
      </c>
      <c r="P13" t="str">
        <f t="shared" si="4"/>
        <v>INSPECTION / TEST METHOD: Verify</v>
      </c>
      <c r="Q13" t="str">
        <f t="shared" si="5"/>
        <v>RECORD OF CONFORMITY: Survey Records</v>
      </c>
      <c r="R13" t="str">
        <f t="shared" si="6"/>
        <v>SCP</v>
      </c>
      <c r="S13" t="str">
        <f t="shared" si="7"/>
        <v>RESPONSIBILITY: Site Engineer</v>
      </c>
      <c r="T13" t="s">
        <v>0</v>
      </c>
      <c r="V13" t="str">
        <v>ACCEPTANCE CRITERIA: Issued For Construction (IFC) and latest available revision used</v>
      </c>
    </row>
    <row r="14" spans="1:22" ht="15" customHeight="1" x14ac:dyDescent="0.25">
      <c r="A14">
        <v>4.0999999999999996</v>
      </c>
      <c r="B14" t="s">
        <v>65</v>
      </c>
      <c r="D14" t="s">
        <v>66</v>
      </c>
      <c r="E14" s="1" t="s">
        <v>67</v>
      </c>
      <c r="F14" s="1" t="s">
        <v>68</v>
      </c>
      <c r="G14" s="1" t="s">
        <v>11</v>
      </c>
      <c r="H14" s="1" t="s">
        <v>42</v>
      </c>
      <c r="I14" t="s">
        <v>2</v>
      </c>
      <c r="J14" t="s">
        <v>14</v>
      </c>
      <c r="L14" t="str">
        <f t="shared" si="0"/>
        <v xml:space="preserve">4.1 - Dimensions and set-out </v>
      </c>
      <c r="M14" t="str">
        <f t="shared" si="1"/>
        <v>FREQUENCY: After installation of guardrail</v>
      </c>
      <c r="N14" t="str">
        <f t="shared" si="2"/>
        <v>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v>
      </c>
      <c r="O14" t="str">
        <f t="shared" si="3"/>
        <v>REFERENCE DOCUMENTS: VicRoads Spec Cl.708.12</v>
      </c>
      <c r="P14" t="str">
        <f t="shared" si="4"/>
        <v>INSPECTION / TEST METHOD: Visual Inspection</v>
      </c>
      <c r="Q14" t="str">
        <f t="shared" si="5"/>
        <v>RECORD OF CONFORMITY: This signed ITP</v>
      </c>
      <c r="R14" t="str">
        <f t="shared" si="6"/>
        <v>IP</v>
      </c>
      <c r="S14" t="str">
        <f t="shared" si="7"/>
        <v>RESPONSIBILITY: Site Engineer</v>
      </c>
      <c r="T14" t="s">
        <v>0</v>
      </c>
      <c r="V14" t="str">
        <v>REFERENCE DOCUMENTS: Project Drawings / Drawing Register</v>
      </c>
    </row>
    <row r="15" spans="1:22" ht="15" customHeight="1" x14ac:dyDescent="0.25">
      <c r="A15">
        <v>4.2</v>
      </c>
      <c r="B15" s="1" t="s">
        <v>69</v>
      </c>
      <c r="D15" s="1" t="s">
        <v>66</v>
      </c>
      <c r="E15" s="1" t="s">
        <v>70</v>
      </c>
      <c r="F15" s="1" t="s">
        <v>68</v>
      </c>
      <c r="G15" t="s">
        <v>11</v>
      </c>
      <c r="H15" s="1" t="s">
        <v>42</v>
      </c>
      <c r="I15" t="s">
        <v>2</v>
      </c>
      <c r="J15" t="s">
        <v>14</v>
      </c>
      <c r="L15" t="str">
        <f t="shared" si="0"/>
        <v>4.2 - Bedding and concrete</v>
      </c>
      <c r="M15" t="str">
        <f t="shared" si="1"/>
        <v>FREQUENCY: After installation of guardrail</v>
      </c>
      <c r="N15" t="str">
        <f t="shared" si="2"/>
        <v xml:space="preserve">ACCEPTANCE CRITERIA: _x000D_
The concrete maintenance strip shall consist of 75 mm depth of N20 strength grade portland cement-based concrete or 20 MPa geopolymer binder-based concrete conforming to the requirements of clause 708.05(g), on 75 mm of compacted Class 3 crushed rock._x000D_
</v>
      </c>
      <c r="O15" t="str">
        <f t="shared" si="3"/>
        <v>REFERENCE DOCUMENTS: VicRoads Spec Cl.708.12</v>
      </c>
      <c r="P15" t="str">
        <f t="shared" si="4"/>
        <v>INSPECTION / TEST METHOD: Visual Inspection</v>
      </c>
      <c r="Q15" t="str">
        <f t="shared" si="5"/>
        <v>RECORD OF CONFORMITY: This signed ITP</v>
      </c>
      <c r="R15" t="str">
        <f t="shared" si="6"/>
        <v>IP</v>
      </c>
      <c r="S15" t="str">
        <f t="shared" si="7"/>
        <v>RESPONSIBILITY: Site Engineer</v>
      </c>
      <c r="T15" t="s">
        <v>0</v>
      </c>
      <c r="V15" t="str">
        <v>INSPECTION / TEST METHOD: Document review</v>
      </c>
    </row>
    <row r="16" spans="1:22" ht="15" customHeight="1" x14ac:dyDescent="0.25">
      <c r="A16">
        <v>4.3</v>
      </c>
      <c r="B16" t="s">
        <v>71</v>
      </c>
      <c r="D16" t="s">
        <v>66</v>
      </c>
      <c r="E16" s="1" t="s">
        <v>72</v>
      </c>
      <c r="F16" s="1" t="s">
        <v>68</v>
      </c>
      <c r="G16" t="s">
        <v>11</v>
      </c>
      <c r="H16" s="1" t="s">
        <v>42</v>
      </c>
      <c r="I16" t="s">
        <v>2</v>
      </c>
      <c r="J16" t="s">
        <v>14</v>
      </c>
      <c r="L16" t="str">
        <f t="shared" si="0"/>
        <v>4.3 - Separation from Kerb</v>
      </c>
      <c r="M16" t="str">
        <f t="shared" si="1"/>
        <v>FREQUENCY: After installation of guardrail</v>
      </c>
      <c r="N16" t="str">
        <f t="shared" si="2"/>
        <v>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v>
      </c>
      <c r="O16" t="str">
        <f t="shared" si="3"/>
        <v>REFERENCE DOCUMENTS: VicRoads Spec Cl.708.12</v>
      </c>
      <c r="P16" t="str">
        <f t="shared" si="4"/>
        <v>INSPECTION / TEST METHOD: Visual Inspection</v>
      </c>
      <c r="Q16" t="str">
        <f t="shared" si="5"/>
        <v>RECORD OF CONFORMITY: This signed ITP</v>
      </c>
      <c r="R16" t="str">
        <f t="shared" si="6"/>
        <v>IP</v>
      </c>
      <c r="S16" t="str">
        <f t="shared" si="7"/>
        <v>RESPONSIBILITY: Site Engineer</v>
      </c>
      <c r="T16" t="s">
        <v>0</v>
      </c>
      <c r="V16" t="str">
        <v>RECORD OF CONFORMITY: Latest Revision Drawings</v>
      </c>
    </row>
    <row r="17" spans="1:22" ht="15" customHeight="1" x14ac:dyDescent="0.25">
      <c r="A17">
        <v>5.0999999999999996</v>
      </c>
      <c r="B17" t="s">
        <v>73</v>
      </c>
      <c r="D17" s="1" t="s">
        <v>74</v>
      </c>
      <c r="E17" s="1" t="s">
        <v>75</v>
      </c>
      <c r="F17" s="1" t="s">
        <v>76</v>
      </c>
      <c r="G17" s="1" t="s">
        <v>77</v>
      </c>
      <c r="H17" s="1" t="s">
        <v>78</v>
      </c>
      <c r="I17" t="s">
        <v>15</v>
      </c>
      <c r="J17" t="s">
        <v>28</v>
      </c>
      <c r="L17" t="str">
        <f t="shared" si="0"/>
        <v>5.1 - Compliance Audit of Barrier System Installation</v>
      </c>
      <c r="M17" t="str">
        <f t="shared" si="1"/>
        <v xml:space="preserve">FREQUENCY: Prior the issue of the Certificate of Practical Completion </v>
      </c>
      <c r="N17" t="str">
        <f t="shared" si="2"/>
        <v>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_x000D_
_x000D_
A signed copy of the manufacturer’s Installation Checklist / Inspection and Test Plan as per the manufacturer’s Product and Installation Manual shall be completed and submitted to the Superintendent..</v>
      </c>
      <c r="O17" t="str">
        <f t="shared" si="3"/>
        <v>REFERENCE DOCUMENTS: VicRoads Spec._x000D_
Cl.708.10_x000D_
_x000D_
Project Specific Specification PS3090.07(f)</v>
      </c>
      <c r="P17" t="str">
        <f t="shared" si="4"/>
        <v>INSPECTION / TEST METHOD: Safety Audit</v>
      </c>
      <c r="Q17" t="str">
        <f t="shared" si="5"/>
        <v>RECORD OF CONFORMITY: Certificate of Compliance for each treatment installed_x000D_
_x000D_
Product and Installation Manual</v>
      </c>
      <c r="R17" t="str">
        <f t="shared" si="6"/>
        <v>HP</v>
      </c>
      <c r="S17" t="str">
        <f t="shared" si="7"/>
        <v>RESPONSIBILITY: Project Engineer/ Superintendent</v>
      </c>
      <c r="T17" t="s">
        <v>0</v>
      </c>
      <c r="V17" t="str">
        <v>HP*</v>
      </c>
    </row>
    <row r="18" spans="1:22" ht="15" customHeight="1" x14ac:dyDescent="0.25">
      <c r="A18">
        <v>6.1</v>
      </c>
      <c r="B18" s="1" t="s">
        <v>79</v>
      </c>
      <c r="D18" s="1" t="s">
        <v>80</v>
      </c>
      <c r="E18" s="1" t="s">
        <v>81</v>
      </c>
      <c r="F18" s="1" t="s">
        <v>82</v>
      </c>
      <c r="G18" t="s">
        <v>11</v>
      </c>
      <c r="H18" t="s">
        <v>83</v>
      </c>
      <c r="I18" t="s">
        <v>2</v>
      </c>
      <c r="J18" t="s">
        <v>14</v>
      </c>
      <c r="L18" t="str">
        <f t="shared" si="0"/>
        <v>6.1 - Delineators</v>
      </c>
      <c r="M18" t="str">
        <f t="shared" si="1"/>
        <v>FREQUENCY: Once installation of assets completed.</v>
      </c>
      <c r="N18" t="str">
        <f t="shared" si="2"/>
        <v>ACCEPTANCE CRITERIA: Appropriately coloured delineators fastened to top of w-beam, comprising flexible plastic mounting brackets fitted with 100 cm2 of Class 1A retro-reflective material, as defined in AS/NZS 1906.2_x000D_
The delineators shall be arranged so that vehicles approaching from either direction at night will only see:_x000D_
- Red delineators on the left side of one-way and two-way roadways_x000D_
- White delineators on the right side of two-way roadways_x000D_
- yellow delineators on the right side of one- way roadways_x000D_
_x000D_
Delineators not to be installed when the guard fence offset if greater than 4m from the traffic lane.</v>
      </c>
      <c r="O18" t="str">
        <f t="shared" si="3"/>
        <v>REFERENCE DOCUMENTS: VicRoads Spec._x000D_
Cl.708.11</v>
      </c>
      <c r="P18" t="str">
        <f t="shared" si="4"/>
        <v>INSPECTION / TEST METHOD: Visual Inspection</v>
      </c>
      <c r="Q18" t="str">
        <f t="shared" si="5"/>
        <v>RECORD OF CONFORMITY: Site Photos</v>
      </c>
      <c r="R18" t="str">
        <f t="shared" si="6"/>
        <v>IP</v>
      </c>
      <c r="S18" t="str">
        <f t="shared" si="7"/>
        <v>RESPONSIBILITY: Site Engineer</v>
      </c>
      <c r="T18" t="s">
        <v>0</v>
      </c>
      <c r="V18" t="str">
        <v>RESPONSIBILITY: Site Engineer / Site Foreman</v>
      </c>
    </row>
    <row r="19" spans="1:22" ht="15" customHeight="1" x14ac:dyDescent="0.25">
      <c r="A19">
        <v>6.2</v>
      </c>
      <c r="B19" t="s">
        <v>84</v>
      </c>
      <c r="D19" s="1" t="s">
        <v>85</v>
      </c>
      <c r="E19" s="1" t="s">
        <v>86</v>
      </c>
      <c r="F19" s="1" t="s">
        <v>87</v>
      </c>
      <c r="G19" t="s">
        <v>11</v>
      </c>
      <c r="H19" s="1" t="s">
        <v>83</v>
      </c>
      <c r="I19" t="s">
        <v>15</v>
      </c>
      <c r="J19" t="s">
        <v>88</v>
      </c>
      <c r="L19" t="str">
        <f t="shared" si="0"/>
        <v>6.2 - Grassing of disturbed areas</v>
      </c>
      <c r="M19" t="str">
        <f t="shared" si="1"/>
        <v>FREQUENCY: Once installation of assets completed</v>
      </c>
      <c r="N19" t="str">
        <f t="shared" si="2"/>
        <v>ACCEPTANCE CRITERIA: All disturbed areas shall be topsoiled and grassed, all areas to be cultivated to a minimum 50mm depth, and moistened prior to the application of grass seed and fertiliser._x000D_
_x000D_
A joint inspection of all grassed areas shall be carried out between the contractor and superintendent three months after sowing has taken place.</v>
      </c>
      <c r="O19" t="str">
        <f t="shared" si="3"/>
        <v>REFERENCE DOCUMENTS: VicRoads Spec._x000D_
Cl.708.20</v>
      </c>
      <c r="P19" t="str">
        <f t="shared" si="4"/>
        <v>INSPECTION / TEST METHOD: Visual Inspection</v>
      </c>
      <c r="Q19" t="str">
        <f t="shared" si="5"/>
        <v>RECORD OF CONFORMITY: Site Photos</v>
      </c>
      <c r="R19" t="str">
        <f t="shared" si="6"/>
        <v>HP</v>
      </c>
      <c r="S19" t="str">
        <f t="shared" si="7"/>
        <v>RESPONSIBILITY: Site Engineer / Superintendent</v>
      </c>
      <c r="T19" t="s">
        <v>0</v>
      </c>
      <c r="V19" t="str">
        <v>Date Completed:</v>
      </c>
    </row>
    <row r="20" spans="1:22" ht="15" customHeight="1" x14ac:dyDescent="0.25">
      <c r="A20">
        <v>6.3</v>
      </c>
      <c r="B20" t="s">
        <v>89</v>
      </c>
      <c r="D20" s="1" t="s">
        <v>90</v>
      </c>
      <c r="E20" s="1" t="s">
        <v>91</v>
      </c>
      <c r="F20" s="1" t="s">
        <v>92</v>
      </c>
      <c r="G20" t="s">
        <v>5</v>
      </c>
      <c r="H20" t="s">
        <v>93</v>
      </c>
      <c r="I20" t="s">
        <v>13</v>
      </c>
      <c r="J20" t="s">
        <v>94</v>
      </c>
      <c r="L20" t="str">
        <f t="shared" si="0"/>
        <v>6.3 - Quality Assurance</v>
      </c>
      <c r="M20" t="str">
        <f t="shared" si="1"/>
        <v>FREQUENCY: Completion of works</v>
      </c>
      <c r="N20" t="str">
        <f t="shared" si="2"/>
        <v>ACCEPTANCE CRITERIA: Submit all quality assurance documents to the superintendent including the following items:_x000D_
(i) As built information including changes to location of traffic barriers on site and details of loads used for assessment and design of any collision protection._x000D_
(ii) Time and date of when traffic barriers were installed_x000D_
(iii) Certificate of compliance signed by the contractors representative and the licensed supplier, certifying that the proprietary product systems have been installed in accordance with the manufacturers installation manual and this specification.</v>
      </c>
      <c r="O20" t="str">
        <f t="shared" si="3"/>
        <v>REFERENCE DOCUMENTS: IFC Drawings_x000D_
_x000D_
Project Specific Specification PS3090.04</v>
      </c>
      <c r="P20" t="str">
        <f t="shared" si="4"/>
        <v>INSPECTION / TEST METHOD: Document review</v>
      </c>
      <c r="Q20" t="str">
        <f t="shared" si="5"/>
        <v>RECORD OF CONFORMITY: As built Records and Certificate of compliance</v>
      </c>
      <c r="R20" t="str">
        <f t="shared" si="6"/>
        <v>SCP</v>
      </c>
      <c r="S20" t="str">
        <f t="shared" si="7"/>
        <v>RESPONSIBILITY: Project Engineer</v>
      </c>
      <c r="T20" t="s">
        <v>0</v>
      </c>
      <c r="V20" t="str">
        <v>2.1 - Steel Test Certificates</v>
      </c>
    </row>
    <row r="21" spans="1:22" ht="15" customHeight="1" x14ac:dyDescent="0.25">
      <c r="E21" s="1"/>
      <c r="V21" t="str">
        <v>FREQUENCY: Min 14 days prior to commencing</v>
      </c>
    </row>
    <row r="22" spans="1:22" ht="15" customHeight="1" x14ac:dyDescent="0.25">
      <c r="E22" s="1"/>
      <c r="F22" s="1"/>
      <c r="H22" s="1"/>
      <c r="V22" t="str">
        <v>ACCEPTANCE CRITERIA: Only Safety barrier products listed in VicRoads Road Design Note 06-04 shall be used. 
All test certificates related to the supply of steel for the works shall be submitted at least 14 days prior commencement of installation.</v>
      </c>
    </row>
    <row r="23" spans="1:22" ht="15" customHeight="1" x14ac:dyDescent="0.25">
      <c r="E23" s="1"/>
      <c r="F23" s="1"/>
      <c r="H23" s="1"/>
      <c r="V23" t="str">
        <v>REFERENCE DOCUMENTS: VicRoads Spec.
Cl.708.05 (b)</v>
      </c>
    </row>
    <row r="24" spans="1:22" ht="15" customHeight="1" x14ac:dyDescent="0.25">
      <c r="D24" s="1"/>
      <c r="E24" s="1"/>
      <c r="F24" s="1"/>
      <c r="H24" s="1"/>
      <c r="V24" t="str">
        <v>INSPECTION / TEST METHOD: Document review</v>
      </c>
    </row>
    <row r="25" spans="1:22" ht="15" customHeight="1" x14ac:dyDescent="0.25">
      <c r="D25" s="1"/>
      <c r="E25" s="1"/>
      <c r="F25" s="1"/>
      <c r="H25" s="1"/>
      <c r="V25" t="str">
        <v>RECORD OF CONFORMITY: Data Sheets 
Material Test Certificates</v>
      </c>
    </row>
    <row r="26" spans="1:22" ht="15" customHeight="1" x14ac:dyDescent="0.25">
      <c r="E26" s="1"/>
      <c r="V26" t="str">
        <v>HP</v>
      </c>
    </row>
    <row r="27" spans="1:22" ht="15" customHeight="1" x14ac:dyDescent="0.25">
      <c r="V27" t="str">
        <v>RESPONSIBILITY: Project Engineer/ Superintendent</v>
      </c>
    </row>
    <row r="28" spans="1:22" ht="15" customHeight="1" x14ac:dyDescent="0.25">
      <c r="V28" t="str">
        <v>Date Completed:</v>
      </c>
    </row>
    <row r="29" spans="1:22" ht="15" customHeight="1" x14ac:dyDescent="0.25">
      <c r="V29" t="str">
        <v>2.2 - Steel Material Properties CHAR(AMP) Protection</v>
      </c>
    </row>
    <row r="30" spans="1:22" ht="15" customHeight="1" x14ac:dyDescent="0.25">
      <c r="V30" t="str">
        <v>FREQUENCY: Prior to Commencing</v>
      </c>
    </row>
    <row r="31" spans="1:22" ht="15" customHeight="1" x14ac:dyDescent="0.25">
      <c r="V31" t="str">
        <v>ACCEPTANCE CRITERIA: Guard fence steel component shall meet the strength, dimensional tolerances and surface protection as specified in VicRoads Section Cl.708.5.</v>
      </c>
    </row>
    <row r="32" spans="1:22" ht="15" customHeight="1" x14ac:dyDescent="0.25">
      <c r="V32" t="str">
        <v>REFERENCE DOCUMENTS: VicRoads Spec.
Cl.708.05 (c), (d)</v>
      </c>
    </row>
    <row r="33" spans="22:22" ht="15" customHeight="1" x14ac:dyDescent="0.25">
      <c r="V33" t="str">
        <v>INSPECTION / TEST METHOD: Document review</v>
      </c>
    </row>
    <row r="34" spans="22:22" ht="15" customHeight="1" x14ac:dyDescent="0.25">
      <c r="V34" t="str">
        <v>RECORD OF CONFORMITY: Data Sheets, Visual Inspection</v>
      </c>
    </row>
    <row r="35" spans="22:22" ht="15" customHeight="1" x14ac:dyDescent="0.25">
      <c r="V35" t="str">
        <v>IP</v>
      </c>
    </row>
    <row r="36" spans="22:22" ht="15" customHeight="1" x14ac:dyDescent="0.25">
      <c r="V36" t="str">
        <v>RESPONSIBILITY: Site Engineer</v>
      </c>
    </row>
    <row r="37" spans="22:22" ht="15" customHeight="1" x14ac:dyDescent="0.25">
      <c r="V37" t="str">
        <v>Date Completed:</v>
      </c>
    </row>
    <row r="38" spans="22:22" ht="15" customHeight="1" x14ac:dyDescent="0.25">
      <c r="V38" t="str">
        <v>2.3 - Identification of guard fence components</v>
      </c>
    </row>
    <row r="39" spans="22:22" ht="15" customHeight="1" x14ac:dyDescent="0.25">
      <c r="V39" t="str">
        <v>FREQUENCY: Prior to Commencing</v>
      </c>
    </row>
    <row r="40" spans="22:22" ht="15" customHeight="1" x14ac:dyDescent="0.25">
      <c r="V40" t="str">
        <v>ACCEPTANCE CRITERIA: w-beam sections, both ends of posts and all plastic end treatments to be permanently marked in text not more than 20mm high with: name of manufacturer, batch number or date of manufacture and strength grade and base metal thickness of steel w-beams</v>
      </c>
    </row>
    <row r="41" spans="22:22" ht="15" customHeight="1" x14ac:dyDescent="0.25">
      <c r="V41" t="str">
        <v>REFERENCE DOCUMENTS: VicRoads Spec.
Cl.708.05(a)</v>
      </c>
    </row>
    <row r="42" spans="22:22" ht="15" customHeight="1" x14ac:dyDescent="0.25">
      <c r="V42" t="str">
        <v>INSPECTION / TEST METHOD: Inspection</v>
      </c>
    </row>
    <row r="43" spans="22:22" ht="15" customHeight="1" x14ac:dyDescent="0.25">
      <c r="V43" t="str">
        <v>RECORD OF CONFORMITY: Completed Receival CHAR(AMP) Inspection Checklist</v>
      </c>
    </row>
    <row r="44" spans="22:22" ht="15" customHeight="1" x14ac:dyDescent="0.25">
      <c r="V44" t="str">
        <v>IP</v>
      </c>
    </row>
    <row r="45" spans="22:22" ht="15" customHeight="1" x14ac:dyDescent="0.25">
      <c r="V45" t="str">
        <v>RESPONSIBILITY: Site Engineer</v>
      </c>
    </row>
    <row r="46" spans="22:22" ht="15" customHeight="1" x14ac:dyDescent="0.25">
      <c r="V46" t="str">
        <v>Date Completed:</v>
      </c>
    </row>
    <row r="47" spans="22:22" ht="15" customHeight="1" x14ac:dyDescent="0.25">
      <c r="V47" t="str">
        <v>2.4 - W-Beam Barrier with non standard requirements or other special measures</v>
      </c>
    </row>
    <row r="48" spans="22:22" ht="15" customHeight="1" x14ac:dyDescent="0.25">
      <c r="V48" t="str">
        <v>FREQUENCY: Prior to Installation</v>
      </c>
    </row>
    <row r="49" spans="22:22" ht="15" customHeight="1" x14ac:dyDescent="0.25">
      <c r="V49" t="str">
        <v>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v>
      </c>
    </row>
    <row r="50" spans="22:22" ht="15" customHeight="1" x14ac:dyDescent="0.25">
      <c r="V50" t="str">
        <v>REFERENCE DOCUMENTS: VicRoads Spec.
Cl.708.08(a)</v>
      </c>
    </row>
    <row r="51" spans="22:22" ht="15" customHeight="1" x14ac:dyDescent="0.25">
      <c r="V51" t="str">
        <v>INSPECTION / TEST METHOD: Document Review</v>
      </c>
    </row>
    <row r="52" spans="22:22" ht="15" customHeight="1" x14ac:dyDescent="0.25">
      <c r="V52" t="str">
        <v>RECORD OF CONFORMITY: This signed ITP</v>
      </c>
    </row>
    <row r="53" spans="22:22" ht="15" customHeight="1" x14ac:dyDescent="0.25">
      <c r="V53" t="str">
        <v>HP</v>
      </c>
    </row>
    <row r="54" spans="22:22" ht="15" customHeight="1" x14ac:dyDescent="0.25">
      <c r="V54" t="str">
        <v>RESPONSIBILITY: Project Engineer/ Superintendent</v>
      </c>
    </row>
    <row r="55" spans="22:22" ht="15" customHeight="1" x14ac:dyDescent="0.25">
      <c r="V55" t="str">
        <v>Date Completed:</v>
      </c>
    </row>
    <row r="56" spans="22:22" ht="15" customHeight="1" x14ac:dyDescent="0.25">
      <c r="V56" t="str">
        <v>2.5 - Concrete mix design (As Applicable)</v>
      </c>
    </row>
    <row r="57" spans="22:22" ht="15" customHeight="1" x14ac:dyDescent="0.25">
      <c r="V57" t="str">
        <v>FREQUENCY: Prior to Commencing</v>
      </c>
    </row>
    <row r="58" spans="22:22" ht="15" customHeight="1" x14ac:dyDescent="0.25">
      <c r="V58" t="str">
        <v>ACCEPTANCE CRITERIA: Concrete to comply with the requirements of AS 1379  and VicRoads Section 703, for either:
 (i) Portland cement-based concrete, N20 strength grade, or
 (ii) Geopolymer binder-based concrete, 20 MPa strength grade.</v>
      </c>
    </row>
    <row r="59" spans="22:22" ht="15" customHeight="1" x14ac:dyDescent="0.25">
      <c r="V59" t="str">
        <v>REFERENCE DOCUMENTS: VicRoads Spec.
Cl.703
Cl.708.05(g)
AS1379</v>
      </c>
    </row>
    <row r="60" spans="22:22" ht="15" customHeight="1" x14ac:dyDescent="0.25">
      <c r="V60" t="str">
        <v>INSPECTION / TEST METHOD: Document Review</v>
      </c>
    </row>
    <row r="61" spans="22:22" ht="15" customHeight="1" x14ac:dyDescent="0.25">
      <c r="V61" t="str">
        <v>RECORD OF CONFORMITY: Mix design approval</v>
      </c>
    </row>
    <row r="62" spans="22:22" ht="15" customHeight="1" x14ac:dyDescent="0.25">
      <c r="V62" t="str">
        <v>IP</v>
      </c>
    </row>
    <row r="63" spans="22:22" ht="15" customHeight="1" x14ac:dyDescent="0.25">
      <c r="V63" t="str">
        <v>RESPONSIBILITY: Site Engineer</v>
      </c>
    </row>
    <row r="64" spans="22:22" ht="15" customHeight="1" x14ac:dyDescent="0.25">
      <c r="V64" t="str">
        <v>Date Completed:</v>
      </c>
    </row>
    <row r="65" spans="22:22" ht="15" customHeight="1" x14ac:dyDescent="0.25">
      <c r="V65" t="str">
        <v>3.1 - Approval of location and length</v>
      </c>
    </row>
    <row r="66" spans="22:22" ht="15" customHeight="1" x14ac:dyDescent="0.25">
      <c r="V66" t="str">
        <v>FREQUENCY: Prior to Installation</v>
      </c>
    </row>
    <row r="67" spans="22:22" ht="15" customHeight="1" x14ac:dyDescent="0.25">
      <c r="V67" t="str">
        <v>ACCEPTANCE CRITERIA: The required location and length of all guard fence shall be confirmed with the Superintendent.</v>
      </c>
    </row>
    <row r="68" spans="22:22" ht="15" customHeight="1" x14ac:dyDescent="0.25">
      <c r="V68" t="str">
        <v>REFERENCE DOCUMENTS: VicRoads Spec.
Cl.708.08</v>
      </c>
    </row>
    <row r="69" spans="22:22" ht="15" customHeight="1" x14ac:dyDescent="0.25">
      <c r="V69" t="str">
        <v>INSPECTION / TEST METHOD: Document Review</v>
      </c>
    </row>
    <row r="70" spans="22:22" ht="15" customHeight="1" x14ac:dyDescent="0.25">
      <c r="V70" t="str">
        <v>RECORD OF CONFORMITY: This signed ITP</v>
      </c>
    </row>
    <row r="71" spans="22:22" ht="15" customHeight="1" x14ac:dyDescent="0.25">
      <c r="V71" t="str">
        <v>HP</v>
      </c>
    </row>
    <row r="72" spans="22:22" ht="15" customHeight="1" x14ac:dyDescent="0.25">
      <c r="V72" t="str">
        <v>RESPONSIBILITY: Project Engineer/ Superintendent</v>
      </c>
    </row>
    <row r="73" spans="22:22" ht="15" customHeight="1" x14ac:dyDescent="0.25">
      <c r="V73" t="str">
        <v>Date Completed:</v>
      </c>
    </row>
    <row r="74" spans="22:22" ht="15" customHeight="1" x14ac:dyDescent="0.25">
      <c r="V74" t="str">
        <v>3.2 - Survey set-out</v>
      </c>
    </row>
    <row r="75" spans="22:22" ht="15" customHeight="1" x14ac:dyDescent="0.25">
      <c r="V75" t="str">
        <v>FREQUENCY: Prior to Commencing Excavation</v>
      </c>
    </row>
    <row r="76" spans="22:22" ht="15" customHeight="1" x14ac:dyDescent="0.25">
      <c r="V76" t="str">
        <v>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v>
      </c>
    </row>
    <row r="77" spans="22:22" ht="15" customHeight="1" x14ac:dyDescent="0.25">
      <c r="V77" t="str">
        <v>REFERENCE DOCUMENTS: Project Spec.
Cl.1190.06
Latest IFC Drawings</v>
      </c>
    </row>
    <row r="78" spans="22:22" ht="15" customHeight="1" x14ac:dyDescent="0.25">
      <c r="V78" t="str">
        <v>INSPECTION / TEST METHOD: Testing</v>
      </c>
    </row>
    <row r="79" spans="22:22" ht="15" customHeight="1" x14ac:dyDescent="0.25">
      <c r="V79" t="str">
        <v>RECORD OF CONFORMITY: Survey records CHAR(AMP) pegs on the ground</v>
      </c>
    </row>
    <row r="80" spans="22:22" ht="15" customHeight="1" x14ac:dyDescent="0.25">
      <c r="V80" t="str">
        <v>SCP</v>
      </c>
    </row>
    <row r="81" spans="22:22" ht="15" customHeight="1" x14ac:dyDescent="0.25">
      <c r="V81" t="str">
        <v>RESPONSIBILITY: Site Engineer CHAR(AMP) Surveyor</v>
      </c>
    </row>
    <row r="82" spans="22:22" ht="15" customHeight="1" x14ac:dyDescent="0.25">
      <c r="V82" t="str">
        <v>Date Completed:</v>
      </c>
    </row>
    <row r="83" spans="22:22" ht="15" customHeight="1" x14ac:dyDescent="0.25">
      <c r="V83" t="str">
        <v>3.3 - Post Installation</v>
      </c>
    </row>
    <row r="84" spans="22:22" ht="15" customHeight="1" x14ac:dyDescent="0.25">
      <c r="V84" t="str">
        <v>FREQUENCY: During construction.</v>
      </c>
    </row>
    <row r="85" spans="22:22" ht="15" customHeight="1" x14ac:dyDescent="0.25">
      <c r="V85" t="str">
        <v>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v>
      </c>
    </row>
    <row r="86" spans="22:22" ht="15" customHeight="1" x14ac:dyDescent="0.25">
      <c r="V86" t="str">
        <v>REFERENCE DOCUMENTS: IFC Drawings
VicRoads Spec.
Cl.708.08(a)</v>
      </c>
    </row>
    <row r="87" spans="22:22" ht="15" customHeight="1" x14ac:dyDescent="0.25">
      <c r="V87" t="str">
        <v>INSPECTION / TEST METHOD: Visual Inspection</v>
      </c>
    </row>
    <row r="88" spans="22:22" ht="15" customHeight="1" x14ac:dyDescent="0.25">
      <c r="V88" t="str">
        <v>RECORD OF CONFORMITY: This signed ITP</v>
      </c>
    </row>
    <row r="89" spans="22:22" ht="15" customHeight="1" x14ac:dyDescent="0.25">
      <c r="V89" t="str">
        <v>IP</v>
      </c>
    </row>
    <row r="90" spans="22:22" ht="15" customHeight="1" x14ac:dyDescent="0.25">
      <c r="V90" t="str">
        <v>RESPONSIBILITY: Site Engineer</v>
      </c>
    </row>
    <row r="91" spans="22:22" ht="15" customHeight="1" x14ac:dyDescent="0.25">
      <c r="V91" t="str">
        <v>Date Completed:</v>
      </c>
    </row>
    <row r="92" spans="22:22" ht="15" customHeight="1" x14ac:dyDescent="0.25">
      <c r="V92" t="str">
        <v>3.4 - W-Beams</v>
      </c>
    </row>
    <row r="93" spans="22:22" ht="15" customHeight="1" x14ac:dyDescent="0.25">
      <c r="V93" t="str">
        <v>FREQUENCY: During construction.</v>
      </c>
    </row>
    <row r="94" spans="22:22" ht="15" customHeight="1" x14ac:dyDescent="0.25">
      <c r="V94" t="str">
        <v>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v>
      </c>
    </row>
    <row r="95" spans="22:22" ht="15" customHeight="1" x14ac:dyDescent="0.25">
      <c r="V95" t="str">
        <v>REFERENCE DOCUMENTS: VicRoads Spec Cl.708.08(b)</v>
      </c>
    </row>
    <row r="96" spans="22:22" ht="15" customHeight="1" x14ac:dyDescent="0.25">
      <c r="V96" t="str">
        <v>INSPECTION / TEST METHOD: Visual Inspection</v>
      </c>
    </row>
    <row r="97" spans="22:22" ht="15" customHeight="1" x14ac:dyDescent="0.25">
      <c r="V97" t="str">
        <v>RECORD OF CONFORMITY: This signed ITP</v>
      </c>
    </row>
    <row r="98" spans="22:22" ht="15" customHeight="1" x14ac:dyDescent="0.25">
      <c r="V98" t="str">
        <v>IP</v>
      </c>
    </row>
    <row r="99" spans="22:22" ht="15" customHeight="1" x14ac:dyDescent="0.25">
      <c r="V99" t="str">
        <v>RESPONSIBILITY: Site Engineer</v>
      </c>
    </row>
    <row r="100" spans="22:22" ht="15" customHeight="1" x14ac:dyDescent="0.25">
      <c r="V100" t="str">
        <v>Date Completed:</v>
      </c>
    </row>
    <row r="101" spans="22:22" ht="15" customHeight="1" x14ac:dyDescent="0.25">
      <c r="V101" t="str">
        <v>3.5 - Guard Fence Tolerances</v>
      </c>
    </row>
    <row r="102" spans="22:22" ht="15" customHeight="1" x14ac:dyDescent="0.25">
      <c r="V102" t="str">
        <v>FREQUENCY: During construction.</v>
      </c>
    </row>
    <row r="103" spans="22:22" ht="15" customHeight="1" x14ac:dyDescent="0.25">
      <c r="V103" t="str">
        <v>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v>
      </c>
    </row>
    <row r="104" spans="22:22" ht="15" customHeight="1" x14ac:dyDescent="0.25">
      <c r="V104" t="str">
        <v>REFERENCE DOCUMENTS: IFC Drawings
VicRoads Spec.
Cl.708.08(d)</v>
      </c>
    </row>
    <row r="105" spans="22:22" ht="15" customHeight="1" x14ac:dyDescent="0.25">
      <c r="V105" t="str">
        <v>INSPECTION / TEST METHOD: Verify</v>
      </c>
    </row>
    <row r="106" spans="22:22" ht="15" customHeight="1" x14ac:dyDescent="0.25">
      <c r="V106" t="str">
        <v>RECORD OF CONFORMITY: Survey Records</v>
      </c>
    </row>
    <row r="107" spans="22:22" ht="15" customHeight="1" x14ac:dyDescent="0.25">
      <c r="V107" t="str">
        <v>SCP</v>
      </c>
    </row>
    <row r="108" spans="22:22" ht="15" customHeight="1" x14ac:dyDescent="0.25">
      <c r="V108" t="str">
        <v>RESPONSIBILITY: Site Engineer</v>
      </c>
    </row>
    <row r="109" spans="22:22" ht="15" customHeight="1" x14ac:dyDescent="0.25">
      <c r="V109" t="str">
        <v>Date Completed:</v>
      </c>
    </row>
    <row r="110" spans="22:22" ht="15" customHeight="1" x14ac:dyDescent="0.25">
      <c r="V110" t="str">
        <v>4.1 - Dimensions and set-out</v>
      </c>
    </row>
    <row r="111" spans="22:22" ht="15" customHeight="1" x14ac:dyDescent="0.25">
      <c r="V111" t="str">
        <v>FREQUENCY: After installation of guardrail</v>
      </c>
    </row>
    <row r="112" spans="22:22" ht="15" customHeight="1" x14ac:dyDescent="0.25">
      <c r="V112" t="str">
        <v>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v>
      </c>
    </row>
    <row r="113" spans="22:22" ht="15" customHeight="1" x14ac:dyDescent="0.25">
      <c r="V113" t="str">
        <v>REFERENCE DOCUMENTS: VicRoads Spec Cl.708.12</v>
      </c>
    </row>
    <row r="114" spans="22:22" ht="15" customHeight="1" x14ac:dyDescent="0.25">
      <c r="V114" t="str">
        <v>INSPECTION / TEST METHOD: Visual Inspection</v>
      </c>
    </row>
    <row r="115" spans="22:22" ht="15" customHeight="1" x14ac:dyDescent="0.25">
      <c r="V115" t="str">
        <v>RECORD OF CONFORMITY: This signed ITP</v>
      </c>
    </row>
    <row r="116" spans="22:22" ht="15" customHeight="1" x14ac:dyDescent="0.25">
      <c r="V116" t="str">
        <v>IP</v>
      </c>
    </row>
    <row r="117" spans="22:22" ht="15" customHeight="1" x14ac:dyDescent="0.25">
      <c r="V117" t="str">
        <v>RESPONSIBILITY: Site Engineer</v>
      </c>
    </row>
    <row r="118" spans="22:22" ht="15" customHeight="1" x14ac:dyDescent="0.25">
      <c r="V118" t="str">
        <v>Date Completed:</v>
      </c>
    </row>
    <row r="119" spans="22:22" ht="15" customHeight="1" x14ac:dyDescent="0.25">
      <c r="V119" t="str">
        <v>4.2 - Bedding and concrete</v>
      </c>
    </row>
    <row r="120" spans="22:22" ht="15" customHeight="1" x14ac:dyDescent="0.25">
      <c r="V120" t="str">
        <v>FREQUENCY: After installation of guardrail</v>
      </c>
    </row>
    <row r="121" spans="22:22" ht="15" customHeight="1" x14ac:dyDescent="0.25">
      <c r="V121" t="str">
        <v>ACCEPTANCE CRITERIA: 
The concrete maintenance strip shall consist of 75 mm depth of N20 strength grade portland cement-based concrete or 20 MPa geopolymer binder-based concrete conforming to the requirements of clause 708.05(g), on 75 mm of compacted Class 3 crushed rock.</v>
      </c>
    </row>
    <row r="122" spans="22:22" ht="15" customHeight="1" x14ac:dyDescent="0.25">
      <c r="V122" t="str">
        <v>REFERENCE DOCUMENTS: VicRoads Spec Cl.708.12</v>
      </c>
    </row>
    <row r="123" spans="22:22" ht="15" customHeight="1" x14ac:dyDescent="0.25">
      <c r="V123" t="str">
        <v>INSPECTION / TEST METHOD: Visual Inspection</v>
      </c>
    </row>
    <row r="124" spans="22:22" ht="15" customHeight="1" x14ac:dyDescent="0.25">
      <c r="V124" t="str">
        <v>RECORD OF CONFORMITY: This signed ITP</v>
      </c>
    </row>
    <row r="125" spans="22:22" ht="15" customHeight="1" x14ac:dyDescent="0.25">
      <c r="V125" t="str">
        <v>IP</v>
      </c>
    </row>
    <row r="126" spans="22:22" ht="15" customHeight="1" x14ac:dyDescent="0.25">
      <c r="V126" t="str">
        <v>RESPONSIBILITY: Site Engineer</v>
      </c>
    </row>
    <row r="127" spans="22:22" ht="15" customHeight="1" x14ac:dyDescent="0.25">
      <c r="V127" t="str">
        <v>Date Completed:</v>
      </c>
    </row>
    <row r="128" spans="22:22" ht="15" customHeight="1" x14ac:dyDescent="0.25">
      <c r="V128" t="str">
        <v>4.3 - Separation from Kerb</v>
      </c>
    </row>
    <row r="129" spans="22:22" ht="15" customHeight="1" x14ac:dyDescent="0.25">
      <c r="V129" t="str">
        <v>FREQUENCY: After installation of guardrail</v>
      </c>
    </row>
    <row r="130" spans="22:22" ht="15" customHeight="1" x14ac:dyDescent="0.25">
      <c r="V130" t="str">
        <v>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v>
      </c>
    </row>
    <row r="131" spans="22:22" ht="15" customHeight="1" x14ac:dyDescent="0.25">
      <c r="V131" t="str">
        <v>REFERENCE DOCUMENTS: VicRoads Spec Cl.708.12</v>
      </c>
    </row>
    <row r="132" spans="22:22" ht="15" customHeight="1" x14ac:dyDescent="0.25">
      <c r="V132" t="str">
        <v>INSPECTION / TEST METHOD: Visual Inspection</v>
      </c>
    </row>
    <row r="133" spans="22:22" ht="15" customHeight="1" x14ac:dyDescent="0.25">
      <c r="V133" t="str">
        <v>RECORD OF CONFORMITY: This signed ITP</v>
      </c>
    </row>
    <row r="134" spans="22:22" ht="15" customHeight="1" x14ac:dyDescent="0.25">
      <c r="V134" t="str">
        <v>IP</v>
      </c>
    </row>
    <row r="135" spans="22:22" ht="15" customHeight="1" x14ac:dyDescent="0.25">
      <c r="V135" t="str">
        <v>RESPONSIBILITY: Site Engineer</v>
      </c>
    </row>
    <row r="136" spans="22:22" ht="15" customHeight="1" x14ac:dyDescent="0.25">
      <c r="V136" t="str">
        <v>Date Completed:</v>
      </c>
    </row>
    <row r="137" spans="22:22" ht="15" customHeight="1" x14ac:dyDescent="0.25">
      <c r="V137" t="str">
        <v>5.1 - Compliance Audit of Barrier System Installation</v>
      </c>
    </row>
    <row r="138" spans="22:22" ht="15" customHeight="1" x14ac:dyDescent="0.25">
      <c r="V138" t="str">
        <v>FREQUENCY: Prior the issue of the Certificate of Practical Completion</v>
      </c>
    </row>
    <row r="139" spans="22:22" ht="15" customHeight="1" x14ac:dyDescent="0.25">
      <c r="V139" t="str">
        <v>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v>
      </c>
    </row>
    <row r="140" spans="22:22" ht="15" customHeight="1" x14ac:dyDescent="0.25">
      <c r="V140" t="str">
        <v>REFERENCE DOCUMENTS: VicRoads Spec.
Cl.708.10
Project Specific Specification PS3090.07(f)</v>
      </c>
    </row>
    <row r="141" spans="22:22" ht="15" customHeight="1" x14ac:dyDescent="0.25">
      <c r="V141" t="str">
        <v>INSPECTION / TEST METHOD: Safety Audit</v>
      </c>
    </row>
    <row r="142" spans="22:22" ht="15" customHeight="1" x14ac:dyDescent="0.25">
      <c r="V142" t="str">
        <v>RECORD OF CONFORMITY: Certificate of Compliance for each treatment installed
Product and Installation Manual</v>
      </c>
    </row>
    <row r="143" spans="22:22" ht="15" customHeight="1" x14ac:dyDescent="0.25">
      <c r="V143" t="str">
        <v>HP</v>
      </c>
    </row>
    <row r="144" spans="22:22" ht="15" customHeight="1" x14ac:dyDescent="0.25">
      <c r="V144" t="str">
        <v>RESPONSIBILITY: Project Engineer/ Superintendent</v>
      </c>
    </row>
    <row r="145" spans="22:22" ht="15" customHeight="1" x14ac:dyDescent="0.25">
      <c r="V145" t="str">
        <v>Date Completed:</v>
      </c>
    </row>
    <row r="146" spans="22:22" ht="15" customHeight="1" x14ac:dyDescent="0.25">
      <c r="V146" t="str">
        <v>6.1 - Delineators</v>
      </c>
    </row>
    <row r="147" spans="22:22" ht="15" customHeight="1" x14ac:dyDescent="0.25">
      <c r="V147" t="str">
        <v>FREQUENCY: Once installation of assets completed.</v>
      </c>
    </row>
    <row r="148" spans="22:22" ht="15" customHeight="1" x14ac:dyDescent="0.25">
      <c r="V148" t="str">
        <v>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guard fence offset if greater than 4m from the traffic lane.</v>
      </c>
    </row>
    <row r="149" spans="22:22" ht="15" customHeight="1" x14ac:dyDescent="0.25">
      <c r="V149" t="str">
        <v>REFERENCE DOCUMENTS: VicRoads Spec.
Cl.708.11</v>
      </c>
    </row>
    <row r="150" spans="22:22" ht="15" customHeight="1" x14ac:dyDescent="0.25">
      <c r="V150" t="str">
        <v>INSPECTION / TEST METHOD: Visual Inspection</v>
      </c>
    </row>
    <row r="151" spans="22:22" ht="15" customHeight="1" x14ac:dyDescent="0.25">
      <c r="V151" t="str">
        <v>RECORD OF CONFORMITY: Site Photos</v>
      </c>
    </row>
    <row r="152" spans="22:22" ht="15" customHeight="1" x14ac:dyDescent="0.25">
      <c r="V152" t="str">
        <v>IP</v>
      </c>
    </row>
    <row r="153" spans="22:22" ht="15" customHeight="1" x14ac:dyDescent="0.25">
      <c r="V153" t="str">
        <v>RESPONSIBILITY: Site Engineer</v>
      </c>
    </row>
    <row r="154" spans="22:22" ht="15" customHeight="1" x14ac:dyDescent="0.25">
      <c r="V154" t="str">
        <v>Date Completed:</v>
      </c>
    </row>
    <row r="155" spans="22:22" ht="15" customHeight="1" x14ac:dyDescent="0.25">
      <c r="V155" t="str">
        <v>6.2 - Grassing of disturbed areas</v>
      </c>
    </row>
    <row r="156" spans="22:22" ht="15" customHeight="1" x14ac:dyDescent="0.25">
      <c r="V156" t="str">
        <v>FREQUENCY: Once installation of assets completed</v>
      </c>
    </row>
    <row r="157" spans="22:22" ht="15" customHeight="1" x14ac:dyDescent="0.25">
      <c r="V157" t="str">
        <v>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v>
      </c>
    </row>
    <row r="158" spans="22:22" ht="15" customHeight="1" x14ac:dyDescent="0.25">
      <c r="V158" t="str">
        <v>REFERENCE DOCUMENTS: VicRoads Spec.
Cl.708.20</v>
      </c>
    </row>
    <row r="159" spans="22:22" ht="15" customHeight="1" x14ac:dyDescent="0.25">
      <c r="V159" t="str">
        <v>INSPECTION / TEST METHOD: Visual Inspection</v>
      </c>
    </row>
    <row r="160" spans="22:22" ht="15" customHeight="1" x14ac:dyDescent="0.25">
      <c r="V160" t="str">
        <v>RECORD OF CONFORMITY: Site Photos</v>
      </c>
    </row>
    <row r="161" spans="22:22" ht="15" customHeight="1" x14ac:dyDescent="0.25">
      <c r="V161" t="str">
        <v>HP</v>
      </c>
    </row>
    <row r="162" spans="22:22" ht="15" customHeight="1" x14ac:dyDescent="0.25">
      <c r="V162" t="str">
        <v>RESPONSIBILITY: Site Engineer / Superintendent</v>
      </c>
    </row>
    <row r="163" spans="22:22" ht="15" customHeight="1" x14ac:dyDescent="0.25">
      <c r="V163" t="str">
        <v>Date Completed:</v>
      </c>
    </row>
    <row r="164" spans="22:22" ht="15" customHeight="1" x14ac:dyDescent="0.25">
      <c r="V164" t="str">
        <v>6.3 - Quality Assurance</v>
      </c>
    </row>
    <row r="165" spans="22:22" ht="15" customHeight="1" x14ac:dyDescent="0.25">
      <c r="V165" t="str">
        <v>FREQUENCY: Completion of works</v>
      </c>
    </row>
    <row r="166" spans="22:22" ht="15" customHeight="1" x14ac:dyDescent="0.25">
      <c r="V166" t="str">
        <v>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v>
      </c>
    </row>
    <row r="167" spans="22:22" ht="15" customHeight="1" x14ac:dyDescent="0.25">
      <c r="V167" t="str">
        <v>REFERENCE DOCUMENTS: IFC Drawings
Project Specific Specification PS3090.04</v>
      </c>
    </row>
    <row r="168" spans="22:22" ht="15" customHeight="1" x14ac:dyDescent="0.25">
      <c r="V168" t="str">
        <v>INSPECTION / TEST METHOD: Document review</v>
      </c>
    </row>
    <row r="169" spans="22:22" ht="15" customHeight="1" x14ac:dyDescent="0.25">
      <c r="V169" t="str">
        <v>RECORD OF CONFORMITY: As built Records and Certificate of compliance</v>
      </c>
    </row>
    <row r="170" spans="22:22" ht="15" customHeight="1" x14ac:dyDescent="0.25">
      <c r="V170" t="str">
        <v>SCP</v>
      </c>
    </row>
    <row r="171" spans="22:22" ht="15" customHeight="1" x14ac:dyDescent="0.25">
      <c r="V171" t="str">
        <v>RESPONSIBILITY: Project Engineer</v>
      </c>
    </row>
    <row r="172" spans="22:22" ht="15" customHeight="1" x14ac:dyDescent="0.25">
      <c r="V172"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2025-06-17T15:46:54Z</dcterms:modified>
</cp:coreProperties>
</file>